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Fagan\Trading\Portfolio_Trading\"/>
    </mc:Choice>
  </mc:AlternateContent>
  <bookViews>
    <workbookView xWindow="0" yWindow="0" windowWidth="16440" windowHeight="11160" activeTab="1"/>
  </bookViews>
  <sheets>
    <sheet name="GS_Portfolio_Trade_PnL_Data" sheetId="4" r:id="rId1"/>
    <sheet name="Sheet4" sheetId="5" r:id="rId2"/>
    <sheet name="Sheet1" sheetId="1" r:id="rId3"/>
    <sheet name="Sheet2" sheetId="2" r:id="rId4"/>
    <sheet name="Sheet3" sheetId="3" r:id="rId5"/>
  </sheets>
  <definedNames>
    <definedName name="_xlnm._FilterDatabase" localSheetId="0" hidden="1">GS_Portfolio_Trade_PnL_Data!$A$1:$AB$343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B4" i="5"/>
  <c r="B7" i="5" s="1"/>
  <c r="B9" i="5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" i="1"/>
</calcChain>
</file>

<file path=xl/sharedStrings.xml><?xml version="1.0" encoding="utf-8"?>
<sst xmlns="http://schemas.openxmlformats.org/spreadsheetml/2006/main" count="11303" uniqueCount="1141">
  <si>
    <t>002824BG4</t>
  </si>
  <si>
    <t>ABT 4 3/4 11/30/36</t>
  </si>
  <si>
    <t>126650CY4</t>
  </si>
  <si>
    <t>CVS 4.78 03/25/38</t>
  </si>
  <si>
    <t>842400GQ0</t>
  </si>
  <si>
    <t>EIX 4.2 03/01/29</t>
  </si>
  <si>
    <t>110122CD8</t>
  </si>
  <si>
    <t>BMY 4 1/4 10/26/49</t>
  </si>
  <si>
    <t>110122CB2</t>
  </si>
  <si>
    <t>BMY 3.4 07/26/29</t>
  </si>
  <si>
    <t>26442UAB0</t>
  </si>
  <si>
    <t>DUK 4.2 08/15/45</t>
  </si>
  <si>
    <t>26884ABF9</t>
  </si>
  <si>
    <t>EQR 2.85 11/01/26</t>
  </si>
  <si>
    <t>17275RBH4</t>
  </si>
  <si>
    <t>CSCO 2.2 09/20/23</t>
  </si>
  <si>
    <t>26138EAS8</t>
  </si>
  <si>
    <t>KDP 3.4 11/15/25</t>
  </si>
  <si>
    <t>00440EAV9</t>
  </si>
  <si>
    <t>CB 3.35 05/03/26</t>
  </si>
  <si>
    <t>25272KAD5</t>
  </si>
  <si>
    <t>DELL 4.42 06/15/21</t>
  </si>
  <si>
    <t>03027XAK6</t>
  </si>
  <si>
    <t>AMT 3 3/8 10/15/26</t>
  </si>
  <si>
    <t>785592AM8</t>
  </si>
  <si>
    <t>SPLLLC 5 5/8 03/01/25</t>
  </si>
  <si>
    <t>026874DH7</t>
  </si>
  <si>
    <t>AIG 3.9 04/01/26</t>
  </si>
  <si>
    <t>24422ETG4</t>
  </si>
  <si>
    <t>DE 2.8 03/06/23</t>
  </si>
  <si>
    <t>92343VCQ5</t>
  </si>
  <si>
    <t>VZ 4.4 11/01/34</t>
  </si>
  <si>
    <t>56585AAG7</t>
  </si>
  <si>
    <t>MPC 3 5/8 09/15/24</t>
  </si>
  <si>
    <t>14913Q2T5</t>
  </si>
  <si>
    <t>CAT 2.95 02/26/22</t>
  </si>
  <si>
    <t>902494BK8</t>
  </si>
  <si>
    <t>TSN 4.35 03/01/29</t>
  </si>
  <si>
    <t>35137LAB1</t>
  </si>
  <si>
    <t>FOXA 4.03 01/25/24</t>
  </si>
  <si>
    <t>26078JAC4</t>
  </si>
  <si>
    <t>DD 4.493 11/15/25</t>
  </si>
  <si>
    <t>247361ZP6</t>
  </si>
  <si>
    <t>DAL 3.8 04/19/23</t>
  </si>
  <si>
    <t>79466LAF1</t>
  </si>
  <si>
    <t>CRM 3.7 04/11/28</t>
  </si>
  <si>
    <t>74432QCC7</t>
  </si>
  <si>
    <t>PRU 3.878 03/27/28</t>
  </si>
  <si>
    <t>126650CV0</t>
  </si>
  <si>
    <t>CVS 3.7 03/09/23</t>
  </si>
  <si>
    <t>341081FQ5</t>
  </si>
  <si>
    <t>NEE 3.95 03/01/48</t>
  </si>
  <si>
    <t>20605PAH4</t>
  </si>
  <si>
    <t>CXO 3 3/4 10/01/27</t>
  </si>
  <si>
    <t>075887BW8</t>
  </si>
  <si>
    <t>BDX 3.7 06/06/27</t>
  </si>
  <si>
    <t>42824CAN9</t>
  </si>
  <si>
    <t>HPE 4.4 10/15/22</t>
  </si>
  <si>
    <t>209111FV0</t>
  </si>
  <si>
    <t>ED 4 1/8 05/15/49</t>
  </si>
  <si>
    <t>03522AAH3</t>
  </si>
  <si>
    <t>ABIBB 4.7 02/01/36</t>
  </si>
  <si>
    <t>941053AJ9</t>
  </si>
  <si>
    <t>WCNCN 3 1/2 05/01/29</t>
  </si>
  <si>
    <t>00772BAR2</t>
  </si>
  <si>
    <t>AER 3.95 02/01/22</t>
  </si>
  <si>
    <t>94106LBC2</t>
  </si>
  <si>
    <t>WM 4.1 03/01/45</t>
  </si>
  <si>
    <t>92343VBR4</t>
  </si>
  <si>
    <t>VZ 5.15 09/15/23</t>
  </si>
  <si>
    <t>494550BQ8</t>
  </si>
  <si>
    <t>KMI 3 1/2 09/01/23</t>
  </si>
  <si>
    <t>828807CF2</t>
  </si>
  <si>
    <t>SPG 4 3/8 03/01/21</t>
  </si>
  <si>
    <t>29379VBV4</t>
  </si>
  <si>
    <t>EPD 3 1/8 07/31/29</t>
  </si>
  <si>
    <t>25389JAU0</t>
  </si>
  <si>
    <t>DLR 3.6 07/01/29</t>
  </si>
  <si>
    <t>74834LBA7</t>
  </si>
  <si>
    <t>DGX 4.2 06/30/29</t>
  </si>
  <si>
    <t>23338VAJ5</t>
  </si>
  <si>
    <t>DTE 3.95 03/01/49</t>
  </si>
  <si>
    <t>96145DAB1</t>
  </si>
  <si>
    <t>WRK 3 09/15/24</t>
  </si>
  <si>
    <t>571748BG6</t>
  </si>
  <si>
    <t>MMC 4 3/8 03/15/29</t>
  </si>
  <si>
    <t>595620AU9</t>
  </si>
  <si>
    <t>BRKHEC 4 1/4 07/15/49</t>
  </si>
  <si>
    <t>74456QBX3</t>
  </si>
  <si>
    <t>PEG 3.65 09/01/28</t>
  </si>
  <si>
    <t>12189LBD2</t>
  </si>
  <si>
    <t>BNSF 4.15 12/15/48</t>
  </si>
  <si>
    <t>26444HAF8</t>
  </si>
  <si>
    <t>DUK 4.2 07/15/48</t>
  </si>
  <si>
    <t>00774MAF2</t>
  </si>
  <si>
    <t>AER 4 1/8 07/03/23</t>
  </si>
  <si>
    <t>126650CX6</t>
  </si>
  <si>
    <t>CVS 4.3 03/25/28</t>
  </si>
  <si>
    <t>49456BAQ4</t>
  </si>
  <si>
    <t>KMI 5.2 03/01/48</t>
  </si>
  <si>
    <t>958254AJ3</t>
  </si>
  <si>
    <t>WES 5.3 03/01/48</t>
  </si>
  <si>
    <t>202795JM3</t>
  </si>
  <si>
    <t>EXC 4 03/01/48</t>
  </si>
  <si>
    <t>46647PAM8</t>
  </si>
  <si>
    <t>JPM 3.509 01/23/29</t>
  </si>
  <si>
    <t>06051GGS2</t>
  </si>
  <si>
    <t>BAC 2.328 10/01/21</t>
  </si>
  <si>
    <t>665772CQ0</t>
  </si>
  <si>
    <t>XEL 3.6 09/15/47</t>
  </si>
  <si>
    <t>25468PDV5</t>
  </si>
  <si>
    <t>DIS 2.95 06/15/27</t>
  </si>
  <si>
    <t>161175BB9</t>
  </si>
  <si>
    <t>CHTR 4.464 07/23/22</t>
  </si>
  <si>
    <t>96950FAF1</t>
  </si>
  <si>
    <t>WMB 6.3 04/15/40</t>
  </si>
  <si>
    <t>893574AH6</t>
  </si>
  <si>
    <t>WMB 7.85 02/01/26</t>
  </si>
  <si>
    <t>95000U2B8</t>
  </si>
  <si>
    <t>WFC 2 5/8 07/22/22</t>
  </si>
  <si>
    <t>92343VET7</t>
  </si>
  <si>
    <t>VZ 4.016 12/03/29</t>
  </si>
  <si>
    <t>931142DW0</t>
  </si>
  <si>
    <t>WMT 3 5/8 12/15/47</t>
  </si>
  <si>
    <t>91913YAU4</t>
  </si>
  <si>
    <t>VLO 3.4 09/15/26</t>
  </si>
  <si>
    <t>961214DQ3</t>
  </si>
  <si>
    <t>WSTP 2 1/2 06/28/22</t>
  </si>
  <si>
    <t>92826CAJ1</t>
  </si>
  <si>
    <t>V 3.65 09/15/47</t>
  </si>
  <si>
    <t>92826CAD4</t>
  </si>
  <si>
    <t>V 3.15 12/14/25</t>
  </si>
  <si>
    <t>907818EW4</t>
  </si>
  <si>
    <t>UNP 4 1/2 09/10/48</t>
  </si>
  <si>
    <t>94106LBH1</t>
  </si>
  <si>
    <t>WM 3.2 06/15/26</t>
  </si>
  <si>
    <t>92826CAG7</t>
  </si>
  <si>
    <t>V 2.15 09/15/22</t>
  </si>
  <si>
    <t>931142EB5</t>
  </si>
  <si>
    <t>WMT 3.95 06/28/38</t>
  </si>
  <si>
    <t>89236TEC5</t>
  </si>
  <si>
    <t>TOYOTA 2.15 09/08/22</t>
  </si>
  <si>
    <t>961214CX9</t>
  </si>
  <si>
    <t>WSTP 2.85 05/13/26</t>
  </si>
  <si>
    <t>902494BH5</t>
  </si>
  <si>
    <t>TSN 5.1 09/28/48</t>
  </si>
  <si>
    <t>883556BR2</t>
  </si>
  <si>
    <t>TMO 2.95 09/19/26</t>
  </si>
  <si>
    <t>00206RCP5</t>
  </si>
  <si>
    <t>T 4 1/2 05/15/35</t>
  </si>
  <si>
    <t>785592AV8</t>
  </si>
  <si>
    <t>SPLLLC 5 7/8 06/30/26</t>
  </si>
  <si>
    <t>87612EBA3</t>
  </si>
  <si>
    <t>TGT 4 07/01/42</t>
  </si>
  <si>
    <t>80283LAJ2</t>
  </si>
  <si>
    <t>SANUK 4 03/13/24</t>
  </si>
  <si>
    <t>911312BQ8</t>
  </si>
  <si>
    <t>UPS 4 1/4 03/15/49</t>
  </si>
  <si>
    <t>855244AR0</t>
  </si>
  <si>
    <t>SBUX 4 11/15/28</t>
  </si>
  <si>
    <t>87938WAU7</t>
  </si>
  <si>
    <t>TELEFO 5.213 03/08/47</t>
  </si>
  <si>
    <t>88732JBB3</t>
  </si>
  <si>
    <t>TWC 5 1/2 09/01/41</t>
  </si>
  <si>
    <t>87938WAC7</t>
  </si>
  <si>
    <t>TELEFO 7.045 06/20/36</t>
  </si>
  <si>
    <t>91324PCP5</t>
  </si>
  <si>
    <t>UNH 3 3/4 07/15/25</t>
  </si>
  <si>
    <t>902494AT0</t>
  </si>
  <si>
    <t>TSN 4 1/2 06/15/22</t>
  </si>
  <si>
    <t>822582AY8</t>
  </si>
  <si>
    <t>RDSALN 4.55 08/12/43</t>
  </si>
  <si>
    <t>883556BC5</t>
  </si>
  <si>
    <t>TMO 3.15 01/15/23</t>
  </si>
  <si>
    <t>91324PCQ3</t>
  </si>
  <si>
    <t>UNH 4 5/8 07/15/35</t>
  </si>
  <si>
    <t>969457BU3</t>
  </si>
  <si>
    <t>WMB 3.7 01/15/23</t>
  </si>
  <si>
    <t>822582BT8</t>
  </si>
  <si>
    <t>RDSALN 2 7/8 05/10/26</t>
  </si>
  <si>
    <t>00206RCN0</t>
  </si>
  <si>
    <t>T 3.4 05/15/25</t>
  </si>
  <si>
    <t>91324PCN0</t>
  </si>
  <si>
    <t>UNH 3.35 07/15/22</t>
  </si>
  <si>
    <t>816851BA6</t>
  </si>
  <si>
    <t>SRE 3 1/4 06/15/27</t>
  </si>
  <si>
    <t>907818EY0</t>
  </si>
  <si>
    <t>UNP 3.95 09/10/28</t>
  </si>
  <si>
    <t>87166FAA1</t>
  </si>
  <si>
    <t>SYF 3 06/15/22</t>
  </si>
  <si>
    <t>80282KAS5</t>
  </si>
  <si>
    <t>SOV 3.4 01/18/23</t>
  </si>
  <si>
    <t>822582BE1</t>
  </si>
  <si>
    <t>RDSALN 4 1/8 05/11/35</t>
  </si>
  <si>
    <t>92343VBJ2</t>
  </si>
  <si>
    <t>VZ 2.45 11/01/22</t>
  </si>
  <si>
    <t>822582AV4</t>
  </si>
  <si>
    <t>RDSALN 2 1/4 01/06/23</t>
  </si>
  <si>
    <t>373334JW2</t>
  </si>
  <si>
    <t>SO 4.3 03/15/42</t>
  </si>
  <si>
    <t>20030NBP5</t>
  </si>
  <si>
    <t>CMCSA 4.4 08/15/35</t>
  </si>
  <si>
    <t>256746AF5</t>
  </si>
  <si>
    <t>DLTR 3.7 05/15/23</t>
  </si>
  <si>
    <t>205887CB6</t>
  </si>
  <si>
    <t>CAG 4.6 11/01/25</t>
  </si>
  <si>
    <t>101137AW7</t>
  </si>
  <si>
    <t>BSX 3 3/4 03/01/26</t>
  </si>
  <si>
    <t>58013MFA7</t>
  </si>
  <si>
    <t>MCD 4 7/8 12/09/45</t>
  </si>
  <si>
    <t>254687EA0</t>
  </si>
  <si>
    <t>DIS 6.4 12/15/35</t>
  </si>
  <si>
    <t>02209SAN3</t>
  </si>
  <si>
    <t>MO 2.85 08/09/22</t>
  </si>
  <si>
    <t>06738EAS4</t>
  </si>
  <si>
    <t>BACR 3.684 01/10/23</t>
  </si>
  <si>
    <t>767201AL0</t>
  </si>
  <si>
    <t>RIOLN 5.2 11/02/40</t>
  </si>
  <si>
    <t>126650CK4</t>
  </si>
  <si>
    <t>CVS 3 1/2 07/20/22</t>
  </si>
  <si>
    <t>458140AR1</t>
  </si>
  <si>
    <t>INTC 3.1 07/29/22</t>
  </si>
  <si>
    <t>002824BE9</t>
  </si>
  <si>
    <t>ABT 3.4 11/30/23</t>
  </si>
  <si>
    <t>032510AC3</t>
  </si>
  <si>
    <t>APC 6.2 03/15/40</t>
  </si>
  <si>
    <t>36164QNA2</t>
  </si>
  <si>
    <t>GE 4.418 11/15/35</t>
  </si>
  <si>
    <t>61746BDQ6</t>
  </si>
  <si>
    <t>MS 3 7/8 04/29/24</t>
  </si>
  <si>
    <t>126650CU2</t>
  </si>
  <si>
    <t>CVS 2 7/8 06/01/26</t>
  </si>
  <si>
    <t>260543BJ1</t>
  </si>
  <si>
    <t>DOW 7 3/8 11/01/29</t>
  </si>
  <si>
    <t>59562VBD8</t>
  </si>
  <si>
    <t>BRKHEC 5.15 11/15/43</t>
  </si>
  <si>
    <t>25272KAK9</t>
  </si>
  <si>
    <t>DELL 6.02 06/15/26</t>
  </si>
  <si>
    <t>09062XAE3</t>
  </si>
  <si>
    <t>BIIB 3 5/8 09/15/22</t>
  </si>
  <si>
    <t>25179MAL7</t>
  </si>
  <si>
    <t>DVN 5.6 07/15/41</t>
  </si>
  <si>
    <t>29379VAW3</t>
  </si>
  <si>
    <t>EPD 4.85 08/15/42</t>
  </si>
  <si>
    <t>61747YDY8</t>
  </si>
  <si>
    <t>MS 4.3 01/27/45</t>
  </si>
  <si>
    <t>046353AQ1</t>
  </si>
  <si>
    <t>AZN 2 3/8 06/12/22</t>
  </si>
  <si>
    <t>717081EN9</t>
  </si>
  <si>
    <t>PFE 3.2 09/15/23</t>
  </si>
  <si>
    <t>228227BD5</t>
  </si>
  <si>
    <t>CCI 5 1/4 01/15/23</t>
  </si>
  <si>
    <t>002824BH2</t>
  </si>
  <si>
    <t>ABT 4.9 11/30/46</t>
  </si>
  <si>
    <t>008117AP8</t>
  </si>
  <si>
    <t>AET 2 3/4 11/15/22</t>
  </si>
  <si>
    <t>59156RAY4</t>
  </si>
  <si>
    <t>MET 5 7/8 02/06/41</t>
  </si>
  <si>
    <t>00206RDG4</t>
  </si>
  <si>
    <t>T 6 3/8 03/01/41</t>
  </si>
  <si>
    <t>459200HG9</t>
  </si>
  <si>
    <t>IBM 1 7/8 08/01/22</t>
  </si>
  <si>
    <t>29379VAZ6</t>
  </si>
  <si>
    <t>EPD 3.35 03/15/23</t>
  </si>
  <si>
    <t>828807CW5</t>
  </si>
  <si>
    <t>SPG 3.3 01/15/26</t>
  </si>
  <si>
    <t>035240AR1</t>
  </si>
  <si>
    <t>ABIBB 4.9 01/23/31</t>
  </si>
  <si>
    <t>404119BT5</t>
  </si>
  <si>
    <t>HCA 5 1/4 06/15/26</t>
  </si>
  <si>
    <t>718172CJ6</t>
  </si>
  <si>
    <t>PM 3 3/8 08/15/29</t>
  </si>
  <si>
    <t>539439AM1</t>
  </si>
  <si>
    <t>LLOYDS 4.582 12/10/25</t>
  </si>
  <si>
    <t>25746UCE7</t>
  </si>
  <si>
    <t>D 3.9 10/01/25</t>
  </si>
  <si>
    <t>036752AD5</t>
  </si>
  <si>
    <t>ANTM 4 3/8 12/01/47</t>
  </si>
  <si>
    <t>25466AAJ0</t>
  </si>
  <si>
    <t>DFS 3.45 07/27/26</t>
  </si>
  <si>
    <t>89152UAH5</t>
  </si>
  <si>
    <t>TOTAL 3.883 10/11/28</t>
  </si>
  <si>
    <t>91159JAA4</t>
  </si>
  <si>
    <t>USB 2.95 07/15/22</t>
  </si>
  <si>
    <t>842400GG2</t>
  </si>
  <si>
    <t>EIX 4 04/01/47</t>
  </si>
  <si>
    <t>88160QAN3</t>
  </si>
  <si>
    <t>ANDX 5 1/4 01/15/25</t>
  </si>
  <si>
    <t>20030NBD2</t>
  </si>
  <si>
    <t>CMCSA 3 1/8 07/15/22</t>
  </si>
  <si>
    <t>65473QBE2</t>
  </si>
  <si>
    <t>NI 3.49 05/15/27</t>
  </si>
  <si>
    <t>855244AS8</t>
  </si>
  <si>
    <t>SBUX 4 1/2 11/15/48</t>
  </si>
  <si>
    <t>166764AB6</t>
  </si>
  <si>
    <t>CVX 2.355 12/05/22</t>
  </si>
  <si>
    <t>20030NCE9</t>
  </si>
  <si>
    <t>CMCSA 3.999 11/01/49</t>
  </si>
  <si>
    <t>369604BD4</t>
  </si>
  <si>
    <t>GE 2.7 10/09/22</t>
  </si>
  <si>
    <t>717081EV1</t>
  </si>
  <si>
    <t>PFE 4 03/15/49</t>
  </si>
  <si>
    <t>11135FAE1</t>
  </si>
  <si>
    <t>AVGO 4 1/4 04/15/26</t>
  </si>
  <si>
    <t>172967BL4</t>
  </si>
  <si>
    <t>C 6 5/8 06/15/32</t>
  </si>
  <si>
    <t>00287YAY5</t>
  </si>
  <si>
    <t>ABBV 3.2 05/14/26</t>
  </si>
  <si>
    <t>22546QAP2</t>
  </si>
  <si>
    <t>CS 3 5/8 09/09/24</t>
  </si>
  <si>
    <t>035240AQ3</t>
  </si>
  <si>
    <t>ABIBB 4 3/4 01/23/29</t>
  </si>
  <si>
    <t>12189LAU5</t>
  </si>
  <si>
    <t>BNSF 4.55 09/01/44</t>
  </si>
  <si>
    <t>172967HD6</t>
  </si>
  <si>
    <t>C 3 7/8 10/25/23</t>
  </si>
  <si>
    <t>49327M2T0</t>
  </si>
  <si>
    <t>KEY 2.3 09/14/22</t>
  </si>
  <si>
    <t>11134LAF6</t>
  </si>
  <si>
    <t>AVGO 3 5/8 01/15/24</t>
  </si>
  <si>
    <t>744320AW2</t>
  </si>
  <si>
    <t>PRU 4 1/2 09/15/47</t>
  </si>
  <si>
    <t>05531FBG7</t>
  </si>
  <si>
    <t>BBT 3.05 06/20/22</t>
  </si>
  <si>
    <t>110122CA4</t>
  </si>
  <si>
    <t>BMY 3.2 06/15/26</t>
  </si>
  <si>
    <t>14040HBU8</t>
  </si>
  <si>
    <t>COF 3.2 01/30/23</t>
  </si>
  <si>
    <t>38141GVR2</t>
  </si>
  <si>
    <t>GS 4 1/4 10/21/25</t>
  </si>
  <si>
    <t>05971KAA7</t>
  </si>
  <si>
    <t>SANTAN 5.179 11/19/25</t>
  </si>
  <si>
    <t>023135AZ9</t>
  </si>
  <si>
    <t>AMZN 2.8 08/22/24</t>
  </si>
  <si>
    <t>031162CH1</t>
  </si>
  <si>
    <t>AMGN 2 1/4 08/19/23</t>
  </si>
  <si>
    <t>6174468C6</t>
  </si>
  <si>
    <t>MS 4 07/23/25</t>
  </si>
  <si>
    <t>037833CJ7</t>
  </si>
  <si>
    <t>AAPL 3.35 02/09/27</t>
  </si>
  <si>
    <t>437076AV4</t>
  </si>
  <si>
    <t>HD 5.95 04/01/41</t>
  </si>
  <si>
    <t>031162BK5</t>
  </si>
  <si>
    <t>AMGN 5.15 11/15/41</t>
  </si>
  <si>
    <t>38141GCU6</t>
  </si>
  <si>
    <t>GS 6 1/8 02/15/33</t>
  </si>
  <si>
    <t>026874DC8</t>
  </si>
  <si>
    <t>AIG 3 7/8 01/15/35</t>
  </si>
  <si>
    <t>00507UAF8</t>
  </si>
  <si>
    <t>AGN 3.85 06/15/24</t>
  </si>
  <si>
    <t>075887BT5</t>
  </si>
  <si>
    <t>BDX 2.894 06/06/22</t>
  </si>
  <si>
    <t>126650CZ1</t>
  </si>
  <si>
    <t>CVS 5.05 03/25/48</t>
  </si>
  <si>
    <t>025816BM0</t>
  </si>
  <si>
    <t>AXP 2 1/2 08/01/22</t>
  </si>
  <si>
    <t>25468PDM5</t>
  </si>
  <si>
    <t>DIS 1.85 07/30/26</t>
  </si>
  <si>
    <t>056752AK4</t>
  </si>
  <si>
    <t>BIDU 3 7/8 09/29/23</t>
  </si>
  <si>
    <t>023135BJ4</t>
  </si>
  <si>
    <t>AMZN 4.05 08/22/47</t>
  </si>
  <si>
    <t>931142EL3</t>
  </si>
  <si>
    <t>WMT 2.85 07/08/24</t>
  </si>
  <si>
    <t>06051GHD4</t>
  </si>
  <si>
    <t>BAC 3.419 12/20/28</t>
  </si>
  <si>
    <t>00206RCT7</t>
  </si>
  <si>
    <t>T 4 1/8 02/17/26</t>
  </si>
  <si>
    <t>031162CJ7</t>
  </si>
  <si>
    <t>AMGN 2.6 08/19/26</t>
  </si>
  <si>
    <t>785592AD8</t>
  </si>
  <si>
    <t>SPLLLC 5 5/8 04/15/23</t>
  </si>
  <si>
    <t>046353AD0</t>
  </si>
  <si>
    <t>AZN 6.45 09/15/37</t>
  </si>
  <si>
    <t>565849AK2</t>
  </si>
  <si>
    <t>MRO 2.8 11/01/22</t>
  </si>
  <si>
    <t>459200HF1</t>
  </si>
  <si>
    <t>IBM 4 06/20/42</t>
  </si>
  <si>
    <t>244199BE4</t>
  </si>
  <si>
    <t>DE 2.6 06/08/22</t>
  </si>
  <si>
    <t>00507UAT8</t>
  </si>
  <si>
    <t>AGN 4.55 03/15/35</t>
  </si>
  <si>
    <t>06051GHS1</t>
  </si>
  <si>
    <t>BAC 4.33 03/15/50</t>
  </si>
  <si>
    <t>377373AJ4</t>
  </si>
  <si>
    <t>GSK 2 7/8 06/01/22</t>
  </si>
  <si>
    <t>026874CU9</t>
  </si>
  <si>
    <t>AIG 4 7/8 06/01/22</t>
  </si>
  <si>
    <t>03027XAB6</t>
  </si>
  <si>
    <t>AMT 3 1/2 01/31/23</t>
  </si>
  <si>
    <t>00287YAL3</t>
  </si>
  <si>
    <t>ABBV 2.9 11/06/22</t>
  </si>
  <si>
    <t>49456BAH4</t>
  </si>
  <si>
    <t>KMI 5.55 06/01/45</t>
  </si>
  <si>
    <t>02209SBE2</t>
  </si>
  <si>
    <t>MO 5.8 02/14/39</t>
  </si>
  <si>
    <t>025816CA5</t>
  </si>
  <si>
    <t>AXP 4.2 11/06/25</t>
  </si>
  <si>
    <t>06051GFZ7</t>
  </si>
  <si>
    <t>BAC 2.503 10/21/22</t>
  </si>
  <si>
    <t>037833DG2</t>
  </si>
  <si>
    <t>AAPL 3 3/4 11/13/47</t>
  </si>
  <si>
    <t>046353AG3</t>
  </si>
  <si>
    <t>AZN 4 09/18/42</t>
  </si>
  <si>
    <t>05526DBD6</t>
  </si>
  <si>
    <t>BATSLN 4.39 08/15/37</t>
  </si>
  <si>
    <t>05723KAF7</t>
  </si>
  <si>
    <t>BHI 4.08 12/15/47</t>
  </si>
  <si>
    <t>06406FAC7</t>
  </si>
  <si>
    <t>BK 2.8 05/04/26</t>
  </si>
  <si>
    <t>212015AH4</t>
  </si>
  <si>
    <t>CLR 5 09/15/22</t>
  </si>
  <si>
    <t>345397YQ0</t>
  </si>
  <si>
    <t>F 2.979 08/03/22</t>
  </si>
  <si>
    <t>10373QAB6</t>
  </si>
  <si>
    <t>BPLN 3.796 09/21/25</t>
  </si>
  <si>
    <t>761713BB1</t>
  </si>
  <si>
    <t>BATSLN 5.85 08/15/45</t>
  </si>
  <si>
    <t>037411AW5</t>
  </si>
  <si>
    <t>APA 5.1 09/01/40</t>
  </si>
  <si>
    <t>084664CR0</t>
  </si>
  <si>
    <t>BRK 4 1/4 01/15/49</t>
  </si>
  <si>
    <t>06367TG38</t>
  </si>
  <si>
    <t>BMO 2.35 09/11/22</t>
  </si>
  <si>
    <t>65473QBC6</t>
  </si>
  <si>
    <t>NI 4.8 02/15/44</t>
  </si>
  <si>
    <t>110122AT5</t>
  </si>
  <si>
    <t>BMY 2 08/01/22</t>
  </si>
  <si>
    <t>857477AL7</t>
  </si>
  <si>
    <t>STT 3.1 05/15/23</t>
  </si>
  <si>
    <t>10112RAX2</t>
  </si>
  <si>
    <t>BXP 3.65 02/01/26</t>
  </si>
  <si>
    <t>126408HH9</t>
  </si>
  <si>
    <t>CSX 3 1/4 06/01/27</t>
  </si>
  <si>
    <t>37045XBG0</t>
  </si>
  <si>
    <t>GM 5 1/4 03/01/26</t>
  </si>
  <si>
    <t>69349LAR9</t>
  </si>
  <si>
    <t>PNC 4.05 07/26/28</t>
  </si>
  <si>
    <t>20826FAQ9</t>
  </si>
  <si>
    <t>COP 4.95 03/15/26</t>
  </si>
  <si>
    <t>036752AB9</t>
  </si>
  <si>
    <t>ANTM 3.65 12/01/27</t>
  </si>
  <si>
    <t>29364GAJ2</t>
  </si>
  <si>
    <t>ETR 2.95 09/01/26</t>
  </si>
  <si>
    <t>92343VBG8</t>
  </si>
  <si>
    <t>VZ 3.85 11/01/42</t>
  </si>
  <si>
    <t>459745GN9</t>
  </si>
  <si>
    <t>AER 5 7/8 08/15/22</t>
  </si>
  <si>
    <t>05565QDA3</t>
  </si>
  <si>
    <t>BPLN 3.506 03/17/25</t>
  </si>
  <si>
    <t>761713BF2</t>
  </si>
  <si>
    <t>BATSLN 4 06/12/22</t>
  </si>
  <si>
    <t>855244AN9</t>
  </si>
  <si>
    <t>SBUX 3.1 03/01/23</t>
  </si>
  <si>
    <t>37045XCJ3</t>
  </si>
  <si>
    <t>GM 3.55 04/09/21</t>
  </si>
  <si>
    <t>92277GAN7</t>
  </si>
  <si>
    <t>VTR 4.4 01/15/29</t>
  </si>
  <si>
    <t>780097BA8</t>
  </si>
  <si>
    <t>RBS 4.8 04/05/26</t>
  </si>
  <si>
    <t>06051GHU6</t>
  </si>
  <si>
    <t>BAC 4.078 04/23/40</t>
  </si>
  <si>
    <t>00507UAH4</t>
  </si>
  <si>
    <t>AGN 4.85 06/15/44</t>
  </si>
  <si>
    <t>58933YAT2</t>
  </si>
  <si>
    <t>MRK 3.7 02/10/45</t>
  </si>
  <si>
    <t>345397XU2</t>
  </si>
  <si>
    <t>F 4.389 01/08/26</t>
  </si>
  <si>
    <t>458140AV2</t>
  </si>
  <si>
    <t>INTC 4.1 05/19/46</t>
  </si>
  <si>
    <t>22822VAC5</t>
  </si>
  <si>
    <t>CCI 3.7 06/15/26</t>
  </si>
  <si>
    <t>404280BA6</t>
  </si>
  <si>
    <t>HSBC 3.6 05/25/23</t>
  </si>
  <si>
    <t>437076BG6</t>
  </si>
  <si>
    <t>HD 2 5/8 06/01/22</t>
  </si>
  <si>
    <t>377372AN7</t>
  </si>
  <si>
    <t>GSK 3 7/8 05/15/28</t>
  </si>
  <si>
    <t>404280AG4</t>
  </si>
  <si>
    <t>HSBC 6 1/2 05/02/36</t>
  </si>
  <si>
    <t>92553PAP7</t>
  </si>
  <si>
    <t>VIA 4 3/8 03/15/43</t>
  </si>
  <si>
    <t>38141EC31</t>
  </si>
  <si>
    <t>GS 4.8 07/08/44</t>
  </si>
  <si>
    <t>375558BK8</t>
  </si>
  <si>
    <t>GILD 4.15 03/01/47</t>
  </si>
  <si>
    <t>026874DA2</t>
  </si>
  <si>
    <t>AIG 4 1/2 07/16/44</t>
  </si>
  <si>
    <t>254687EQ5</t>
  </si>
  <si>
    <t>DIS 6.15 02/15/41</t>
  </si>
  <si>
    <t>713448DF2</t>
  </si>
  <si>
    <t>PEP 2.85 02/24/26</t>
  </si>
  <si>
    <t>375558BG7</t>
  </si>
  <si>
    <t>GILD 4.6 09/01/35</t>
  </si>
  <si>
    <t>86787EBC0</t>
  </si>
  <si>
    <t>STI 3.2 04/01/24</t>
  </si>
  <si>
    <t>459200KB6</t>
  </si>
  <si>
    <t>IBM 4.15 05/15/39</t>
  </si>
  <si>
    <t>30161NAU5</t>
  </si>
  <si>
    <t>EXC 3.4 04/15/26</t>
  </si>
  <si>
    <t>437076BW1</t>
  </si>
  <si>
    <t>HD 3.9 12/06/28</t>
  </si>
  <si>
    <t>459200KA8</t>
  </si>
  <si>
    <t>IBM 3 1/2 05/15/29</t>
  </si>
  <si>
    <t>00287YAR0</t>
  </si>
  <si>
    <t>ABBV 4 1/2 05/14/35</t>
  </si>
  <si>
    <t>31620MAT3</t>
  </si>
  <si>
    <t>FIS 3 08/15/26</t>
  </si>
  <si>
    <t>404280CC1</t>
  </si>
  <si>
    <t>HSBC 3.973 05/22/30</t>
  </si>
  <si>
    <t>38141GRD8</t>
  </si>
  <si>
    <t>GS 3 5/8 01/22/23</t>
  </si>
  <si>
    <t>370334CE2</t>
  </si>
  <si>
    <t>GIS 3.7 10/17/23</t>
  </si>
  <si>
    <t>375558BC6</t>
  </si>
  <si>
    <t>GILD 3 1/4 09/01/22</t>
  </si>
  <si>
    <t>478160BV5</t>
  </si>
  <si>
    <t>JNJ 3.7 03/01/46</t>
  </si>
  <si>
    <t>404121AF2</t>
  </si>
  <si>
    <t>HCA 4 3/4 05/01/23</t>
  </si>
  <si>
    <t>548661DJ3</t>
  </si>
  <si>
    <t>LOW 4 3/8 09/15/45</t>
  </si>
  <si>
    <t>10112RAU8</t>
  </si>
  <si>
    <t>BXP 3.85 02/01/23</t>
  </si>
  <si>
    <t>59156RAM0</t>
  </si>
  <si>
    <t>MET 5.7 06/15/35</t>
  </si>
  <si>
    <t>46647PAX4</t>
  </si>
  <si>
    <t>JPM 4.452 12/05/29</t>
  </si>
  <si>
    <t>46625HHF0</t>
  </si>
  <si>
    <t>JPM 6.4 05/15/38</t>
  </si>
  <si>
    <t>747525AK9</t>
  </si>
  <si>
    <t>QCOM 4.8 05/20/45</t>
  </si>
  <si>
    <t>191216BS8</t>
  </si>
  <si>
    <t>KO 2 7/8 10/27/25</t>
  </si>
  <si>
    <t>478160BY9</t>
  </si>
  <si>
    <t>JNJ 2.45 03/01/26</t>
  </si>
  <si>
    <t>717081EC3</t>
  </si>
  <si>
    <t>PFE 4 12/15/36</t>
  </si>
  <si>
    <t>58013MEY6</t>
  </si>
  <si>
    <t>MCD 3.7 01/30/26</t>
  </si>
  <si>
    <t>20030NCS8</t>
  </si>
  <si>
    <t>CMCSA 3.95 10/15/25</t>
  </si>
  <si>
    <t>172967HB0</t>
  </si>
  <si>
    <t>C 5 1/2 09/13/25</t>
  </si>
  <si>
    <t>532457BV9</t>
  </si>
  <si>
    <t>LLY 3 3/8 03/15/29</t>
  </si>
  <si>
    <t>532457BS6</t>
  </si>
  <si>
    <t>LLY 3 7/8 03/15/39</t>
  </si>
  <si>
    <t>512807AS7</t>
  </si>
  <si>
    <t>LRCX 3 3/4 03/15/26</t>
  </si>
  <si>
    <t>857477AT0</t>
  </si>
  <si>
    <t>STT 3.55 08/18/25</t>
  </si>
  <si>
    <t>375558BF9</t>
  </si>
  <si>
    <t>GILD 3.65 03/01/26</t>
  </si>
  <si>
    <t>28368EAE6</t>
  </si>
  <si>
    <t>KMI 7 3/4 01/15/32</t>
  </si>
  <si>
    <t>191216AZ3</t>
  </si>
  <si>
    <t>KO 2 1/2 04/01/23</t>
  </si>
  <si>
    <t>46625HJJ0</t>
  </si>
  <si>
    <t>JPM 3 3/8 05/01/23</t>
  </si>
  <si>
    <t>46625HHV5</t>
  </si>
  <si>
    <t>JPM 5 1/2 10/15/40</t>
  </si>
  <si>
    <t>89114QC48</t>
  </si>
  <si>
    <t>TD 3 1/2 07/19/23</t>
  </si>
  <si>
    <t>06738EAN5</t>
  </si>
  <si>
    <t>BACR 4 3/8 01/12/26</t>
  </si>
  <si>
    <t>478160BU7</t>
  </si>
  <si>
    <t>JNJ 3.55 03/01/36</t>
  </si>
  <si>
    <t>548661DM6</t>
  </si>
  <si>
    <t>LOW 2 1/2 04/15/26</t>
  </si>
  <si>
    <t>458140AU4</t>
  </si>
  <si>
    <t>INTC 2.6 05/19/26</t>
  </si>
  <si>
    <t>68389XAP0</t>
  </si>
  <si>
    <t>ORCL 2 1/2 10/15/22</t>
  </si>
  <si>
    <t>713448DD7</t>
  </si>
  <si>
    <t>PEP 4.45 04/14/46</t>
  </si>
  <si>
    <t>25466AAK7</t>
  </si>
  <si>
    <t>DFS 3.35 02/06/23</t>
  </si>
  <si>
    <t>06738EAJ4</t>
  </si>
  <si>
    <t>BACR 5 1/4 08/17/45</t>
  </si>
  <si>
    <t>931142EN9</t>
  </si>
  <si>
    <t>WMT 3 1/4 07/08/29</t>
  </si>
  <si>
    <t>539439AS8</t>
  </si>
  <si>
    <t>LLOYDS 4.05 08/16/23</t>
  </si>
  <si>
    <t>68389XAM7</t>
  </si>
  <si>
    <t>ORCL 5 3/8 07/15/40</t>
  </si>
  <si>
    <t>57636QAG9</t>
  </si>
  <si>
    <t>MA 2.95 11/21/26</t>
  </si>
  <si>
    <t>532457BR8</t>
  </si>
  <si>
    <t>LLY 3.95 05/15/47</t>
  </si>
  <si>
    <t>25272KAG8</t>
  </si>
  <si>
    <t>DELL 5.45 06/15/23</t>
  </si>
  <si>
    <t>166764BD1</t>
  </si>
  <si>
    <t>CVX 3.326 11/17/25</t>
  </si>
  <si>
    <t>172967MD0</t>
  </si>
  <si>
    <t>C 4.65 07/23/48</t>
  </si>
  <si>
    <t>29379VBT9</t>
  </si>
  <si>
    <t>EPD 4.15 10/16/28</t>
  </si>
  <si>
    <t>91324PCR1</t>
  </si>
  <si>
    <t>UNH 4 3/4 07/15/45</t>
  </si>
  <si>
    <t>718172AM1</t>
  </si>
  <si>
    <t>PM 4 3/8 11/15/41</t>
  </si>
  <si>
    <t>68389XBM6</t>
  </si>
  <si>
    <t>ORCL 2.65 07/15/26</t>
  </si>
  <si>
    <t>87612EBE5</t>
  </si>
  <si>
    <t>TGT 2 1/2 04/15/26</t>
  </si>
  <si>
    <t>594918BJ2</t>
  </si>
  <si>
    <t>MSFT 3 1/8 11/03/25</t>
  </si>
  <si>
    <t>717081DV2</t>
  </si>
  <si>
    <t>PFE 2 3/4 06/03/26</t>
  </si>
  <si>
    <t>02209SBF9</t>
  </si>
  <si>
    <t>MO 5.95 02/14/49</t>
  </si>
  <si>
    <t>579780AN7</t>
  </si>
  <si>
    <t>MKC 3.4 08/15/27</t>
  </si>
  <si>
    <t>594918BC7</t>
  </si>
  <si>
    <t>MSFT 3 1/2 02/12/35</t>
  </si>
  <si>
    <t>718172CA5</t>
  </si>
  <si>
    <t>PM 2 3/8 08/17/22</t>
  </si>
  <si>
    <t>589331AT4</t>
  </si>
  <si>
    <t>MRK 2.4 09/15/22</t>
  </si>
  <si>
    <t>05964HAE5</t>
  </si>
  <si>
    <t>SANTAN 3 1/8 02/23/23</t>
  </si>
  <si>
    <t>742718EU9</t>
  </si>
  <si>
    <t>PG 2.15 08/11/22</t>
  </si>
  <si>
    <t>68389XBP9</t>
  </si>
  <si>
    <t>ORCL 3.8 11/15/37</t>
  </si>
  <si>
    <t>02209SBD4</t>
  </si>
  <si>
    <t>MO 4.8 02/14/29</t>
  </si>
  <si>
    <t>61744YAL2</t>
  </si>
  <si>
    <t>MS 3.971 07/22/38</t>
  </si>
  <si>
    <t>69353RFE3</t>
  </si>
  <si>
    <t>PNC 2.45 07/28/22</t>
  </si>
  <si>
    <t>037833DC1</t>
  </si>
  <si>
    <t>AAPL 2.1 09/12/22</t>
  </si>
  <si>
    <t>94973VBJ5</t>
  </si>
  <si>
    <t>ANTM 3 1/2 08/15/24</t>
  </si>
  <si>
    <t>594918BH6</t>
  </si>
  <si>
    <t>MSFT 2.65 11/03/22</t>
  </si>
  <si>
    <t>747525AR4</t>
  </si>
  <si>
    <t>QCOM 2.6 01/30/23</t>
  </si>
  <si>
    <t>713448CG1</t>
  </si>
  <si>
    <t>PEP 2 3/4 03/01/23</t>
  </si>
  <si>
    <t>494550BL9</t>
  </si>
  <si>
    <t>KMI 3.95 09/01/22</t>
  </si>
  <si>
    <t>655044AG0</t>
  </si>
  <si>
    <t>NBL 5 1/4 11/15/43</t>
  </si>
  <si>
    <t>59156RBB3</t>
  </si>
  <si>
    <t>MET 4.368 09/15/23</t>
  </si>
  <si>
    <t>94974BGP9</t>
  </si>
  <si>
    <t>WFC 3.55 09/29/25</t>
  </si>
  <si>
    <t>594918CB8</t>
  </si>
  <si>
    <t>MSFT 4 1/2 02/06/57</t>
  </si>
  <si>
    <t>205887CA8</t>
  </si>
  <si>
    <t>CAG 4.3 05/01/24</t>
  </si>
  <si>
    <t>035240AG5</t>
  </si>
  <si>
    <t>ABIBB 4.95 01/15/42</t>
  </si>
  <si>
    <t>780097BK6</t>
  </si>
  <si>
    <t>RBS 4.269 03/22/25</t>
  </si>
  <si>
    <t>260543CG6</t>
  </si>
  <si>
    <t>DOW 4 3/8 11/15/42</t>
  </si>
  <si>
    <t>14040HBJ3</t>
  </si>
  <si>
    <t>COF 4.2 10/29/25</t>
  </si>
  <si>
    <t>17275RBC5</t>
  </si>
  <si>
    <t>CSCO 2.95 02/28/26</t>
  </si>
  <si>
    <t>912810SF GOVT</t>
  </si>
  <si>
    <t>9128286T GOVT</t>
  </si>
  <si>
    <t>912828XT GOVT</t>
  </si>
  <si>
    <t>9128286V GOVT</t>
  </si>
  <si>
    <t>9128286Y GOVT</t>
  </si>
  <si>
    <t>9128286X GOVT</t>
  </si>
  <si>
    <t>912796SX GOVT</t>
  </si>
  <si>
    <t/>
  </si>
  <si>
    <t>CUSIP</t>
  </si>
  <si>
    <t>BOND</t>
  </si>
  <si>
    <t>QUANTITY</t>
  </si>
  <si>
    <t>REFERENCE TREASURY</t>
  </si>
  <si>
    <t>T 3 02/15/49</t>
  </si>
  <si>
    <t>T 2 3/8 05/15/29</t>
  </si>
  <si>
    <t>T 2 05/31/24</t>
  </si>
  <si>
    <t>T 2 1/8 05/31/21</t>
  </si>
  <si>
    <t>T 1 3/4 06/15/22</t>
  </si>
  <si>
    <t>T 2 1/8 05/31/26</t>
  </si>
  <si>
    <t>B 12/19/19</t>
  </si>
  <si>
    <t>CLIENT BUY/SELL</t>
  </si>
  <si>
    <t>BUY</t>
  </si>
  <si>
    <t>SPREAD</t>
  </si>
  <si>
    <t>Pricing</t>
  </si>
  <si>
    <t>ETF</t>
  </si>
  <si>
    <t>Position</t>
  </si>
  <si>
    <t>Bond</t>
  </si>
  <si>
    <t>Libor</t>
  </si>
  <si>
    <t>IDC CEP</t>
  </si>
  <si>
    <t>Inventory</t>
  </si>
  <si>
    <t>Notional</t>
  </si>
  <si>
    <t>Quote</t>
  </si>
  <si>
    <t>Hedge</t>
  </si>
  <si>
    <t>Benchmark</t>
  </si>
  <si>
    <t>Risk</t>
  </si>
  <si>
    <t>P&amp;L EVB</t>
  </si>
  <si>
    <t>P&amp;L IDC CEP</t>
  </si>
  <si>
    <t>Price</t>
  </si>
  <si>
    <t>Spread</t>
  </si>
  <si>
    <t>Flow</t>
  </si>
  <si>
    <t>Description</t>
  </si>
  <si>
    <t>Identifier</t>
  </si>
  <si>
    <t>Count</t>
  </si>
  <si>
    <t>Direction</t>
  </si>
  <si>
    <t>Cash</t>
  </si>
  <si>
    <t>Settle</t>
  </si>
  <si>
    <t>Nav</t>
  </si>
  <si>
    <t>Desk</t>
  </si>
  <si>
    <t>Due At</t>
  </si>
  <si>
    <t>In Comp</t>
  </si>
  <si>
    <t>Last Look</t>
  </si>
  <si>
    <t>Lock</t>
  </si>
  <si>
    <t>Status</t>
  </si>
  <si>
    <t>Conv</t>
  </si>
  <si>
    <t>Side</t>
  </si>
  <si>
    <t>Action</t>
  </si>
  <si>
    <t>Cancel</t>
  </si>
  <si>
    <t>Settle Date</t>
  </si>
  <si>
    <t>RTL</t>
  </si>
  <si>
    <t>Tag</t>
  </si>
  <si>
    <t>Hedge Qty</t>
  </si>
  <si>
    <t>Spot Px</t>
  </si>
  <si>
    <t>Spot</t>
  </si>
  <si>
    <t>Match</t>
  </si>
  <si>
    <t>Bmk Settle</t>
  </si>
  <si>
    <t>Show</t>
  </si>
  <si>
    <t>Duration</t>
  </si>
  <si>
    <t>Bmk Ratio</t>
  </si>
  <si>
    <t>DV01</t>
  </si>
  <si>
    <t>Bmk Equiv</t>
  </si>
  <si>
    <t>P&amp;L</t>
  </si>
  <si>
    <t>P&amp;L to Bid</t>
  </si>
  <si>
    <t>P&amp;L to Ask</t>
  </si>
  <si>
    <t>Bid</t>
  </si>
  <si>
    <t>Bid Bps</t>
  </si>
  <si>
    <t>Notl CoD</t>
  </si>
  <si>
    <t>LLY 3.950 05/15/2047</t>
  </si>
  <si>
    <t>GS Sells</t>
  </si>
  <si>
    <t>eBook</t>
  </si>
  <si>
    <t>Quoted</t>
  </si>
  <si>
    <t>Bond Spread</t>
  </si>
  <si>
    <t>Offer</t>
  </si>
  <si>
    <t>Submit</t>
  </si>
  <si>
    <t>Scrap</t>
  </si>
  <si>
    <t>Reg</t>
  </si>
  <si>
    <t>No Hedge</t>
  </si>
  <si>
    <t>Inf</t>
  </si>
  <si>
    <t>T 3.000 02/15/2049 [T30]</t>
  </si>
  <si>
    <t>109-06+</t>
  </si>
  <si>
    <t>TWC 5.500 09/01/2041</t>
  </si>
  <si>
    <t>LOW 4.375 09/15/2045</t>
  </si>
  <si>
    <t>MS Hybrid 07/22/2038  3.971</t>
  </si>
  <si>
    <t>T 6.375 03/01/2041</t>
  </si>
  <si>
    <t>Flow (IGTechMedia)</t>
  </si>
  <si>
    <t>TBD</t>
  </si>
  <si>
    <t>TELEFO 7.045 06/20/2036</t>
  </si>
  <si>
    <t>MET 5.700 06/15/2035</t>
  </si>
  <si>
    <t>BNSF 4.150 12/15/2048</t>
  </si>
  <si>
    <t>IBM 4.150 05/15/2039</t>
  </si>
  <si>
    <t>SBUX 3.100 03/01/2023</t>
  </si>
  <si>
    <t>T 2.000 05/31/2024 [T5]</t>
  </si>
  <si>
    <t>101-01+</t>
  </si>
  <si>
    <t>DIS 2.950 06/15/2027</t>
  </si>
  <si>
    <t>T 2.375 05/15/2029 [T10]</t>
  </si>
  <si>
    <t>BMY 3.400 07/26/2029 144A</t>
  </si>
  <si>
    <t>MO 4.800 02/14/2029</t>
  </si>
  <si>
    <t>ABBV 3.200 05/14/2026</t>
  </si>
  <si>
    <t>HCA 5.250 06/15/2026</t>
  </si>
  <si>
    <t>GE 2.700 10/09/2022</t>
  </si>
  <si>
    <t>Flow (IGIndustria)</t>
  </si>
  <si>
    <t>T 1.750 06/15/2022 [T3]</t>
  </si>
  <si>
    <t>100-02+</t>
  </si>
  <si>
    <t>AAPL 3.750 11/13/2047</t>
  </si>
  <si>
    <t>SBUX 4.000 11/15/2028</t>
  </si>
  <si>
    <t>103-012</t>
  </si>
  <si>
    <t>DAL 3.800 04/19/2023</t>
  </si>
  <si>
    <t>BMO 2.350 09/11/2022</t>
  </si>
  <si>
    <t>SRE 3.250 06/15/2027</t>
  </si>
  <si>
    <t>AAPL 3.350 02/09/2027</t>
  </si>
  <si>
    <t>TELEFO 5.213 03/08/2047</t>
  </si>
  <si>
    <t>WSTP 2.500 06/28/2022</t>
  </si>
  <si>
    <t>SOV 3.400 01/18/2023</t>
  </si>
  <si>
    <t>JPM Hybrid 01/23/2029  3.509</t>
  </si>
  <si>
    <t>Flow (IGBanks)</t>
  </si>
  <si>
    <t>SYF 3.000 06/15/2022</t>
  </si>
  <si>
    <t>AMT 3.500 01/31/2023</t>
  </si>
  <si>
    <t>DWDP 4.493 11/15/2025</t>
  </si>
  <si>
    <t>CAG 4.600 11/01/2025</t>
  </si>
  <si>
    <t>BACR 3.684 01/10/2023</t>
  </si>
  <si>
    <t>ABIBB 4.750 01/23/2029</t>
  </si>
  <si>
    <t>BAC 2.503 10/21/2022</t>
  </si>
  <si>
    <t>Flow (IGFronBanks)</t>
  </si>
  <si>
    <t>T 2.125 05/31/2021 [T2]</t>
  </si>
  <si>
    <t>EPD 3.350 03/15/2023</t>
  </si>
  <si>
    <t>CLR 5.000 09/15/2022</t>
  </si>
  <si>
    <t>B 12/19/2019</t>
  </si>
  <si>
    <t>99-005</t>
  </si>
  <si>
    <t>VZ 2.450 11/01/2022</t>
  </si>
  <si>
    <t>MPC 3.625 09/15/2024</t>
  </si>
  <si>
    <t>HD 2.625 06/01/2022</t>
  </si>
  <si>
    <t>MA 2.950 11/21/2026</t>
  </si>
  <si>
    <t>PEP 4.450 04/14/2046</t>
  </si>
  <si>
    <t>SANTAN 5.179 11/19/2025</t>
  </si>
  <si>
    <t>DELL 4.420 06/15/2021 144A</t>
  </si>
  <si>
    <t>T 4.125 02/17/2026</t>
  </si>
  <si>
    <t>WFC 2.625 07/22/2022</t>
  </si>
  <si>
    <t>CSCO 2.200 09/20/2023</t>
  </si>
  <si>
    <t>AIG 4.875 06/01/2022</t>
  </si>
  <si>
    <t>MET Stepup 09/15/2023</t>
  </si>
  <si>
    <t>ORCL 2.650 07/15/2026</t>
  </si>
  <si>
    <t>KMI 3.500 09/01/2023</t>
  </si>
  <si>
    <t>CVS 3.700 03/09/2023</t>
  </si>
  <si>
    <t>EPD 4.850 08/15/2042</t>
  </si>
  <si>
    <t>BAC Hybrid 10/01/2021  2.328</t>
  </si>
  <si>
    <t>IBM 1.875 08/01/2022</t>
  </si>
  <si>
    <t>CMCSA 3.125 07/15/2022</t>
  </si>
  <si>
    <t>CAT 2.950 02/26/2022</t>
  </si>
  <si>
    <t>TMO 3.150 01/15/2023</t>
  </si>
  <si>
    <t>LLOYDS 4.050 08/16/2023</t>
  </si>
  <si>
    <t>HSBC Hybrid 05/22/2030  3.973</t>
  </si>
  <si>
    <t>Flow (IGYankees)</t>
  </si>
  <si>
    <t>GILD 3.250 09/01/2022</t>
  </si>
  <si>
    <t>CVS 2.875 06/01/2026</t>
  </si>
  <si>
    <t>GS 3.625 01/22/2023</t>
  </si>
  <si>
    <t>EPD 4.150 10/16/2028</t>
  </si>
  <si>
    <t>SANUK 4.000 03/13/2024</t>
  </si>
  <si>
    <t>COF 3.200 01/30/2023</t>
  </si>
  <si>
    <t>BATSLN 4.000 06/12/2022</t>
  </si>
  <si>
    <t>ABIBB 4.700 02/01/2036</t>
  </si>
  <si>
    <t>GSK 2.875 06/01/2022</t>
  </si>
  <si>
    <t>DELL 5.450 06/15/2023 144A</t>
  </si>
  <si>
    <t>BXP 3.850 02/01/2023</t>
  </si>
  <si>
    <t>DE 2.600 06/08/2022</t>
  </si>
  <si>
    <t>JPM 3.375 05/01/2023</t>
  </si>
  <si>
    <t>ANTM 4.375 12/01/2047</t>
  </si>
  <si>
    <t>MSFT 3.125 11/03/2025</t>
  </si>
  <si>
    <t>AAPL 2.100 09/12/2022</t>
  </si>
  <si>
    <t>BBT 3.050 06/20/2022</t>
  </si>
  <si>
    <t>FOXA 4.030 01/25/2024 144A</t>
  </si>
  <si>
    <t>USB 2.950 07/15/2022</t>
  </si>
  <si>
    <t>MS 3.875 04/29/2024</t>
  </si>
  <si>
    <t>AMGN 2.600 08/19/2026</t>
  </si>
  <si>
    <t>CHTR 4.464 07/23/2022</t>
  </si>
  <si>
    <t>V 2.150 09/15/2022</t>
  </si>
  <si>
    <t>TOTAL 3.883 10/11/2028</t>
  </si>
  <si>
    <t>AXP 2.500 08/01/2022</t>
  </si>
  <si>
    <t>EXC 3.400 04/15/2026</t>
  </si>
  <si>
    <t>SPG 4.375 03/01/2021</t>
  </si>
  <si>
    <t>MMC 4.375 03/15/2029</t>
  </si>
  <si>
    <t>AVGO 3.625 01/15/2024</t>
  </si>
  <si>
    <t>PFE 2.750 06/03/2026</t>
  </si>
  <si>
    <t>T 3.400 05/15/2025</t>
  </si>
  <si>
    <t>BPLN 3.796 09/21/2025</t>
  </si>
  <si>
    <t>PG 2.150 08/11/2022</t>
  </si>
  <si>
    <t>MKC 3.400 08/15/2027</t>
  </si>
  <si>
    <t>INTC 3.100 07/29/2022</t>
  </si>
  <si>
    <t>RBS Hybrid 03/22/2025  4.269</t>
  </si>
  <si>
    <t>VZ 4.400 11/01/2034</t>
  </si>
  <si>
    <t>CVS 3.500 07/20/2022</t>
  </si>
  <si>
    <t>DFS 3.350 02/06/2023</t>
  </si>
  <si>
    <t>WFC 3.550 09/29/2025</t>
  </si>
  <si>
    <t>AMZN 2.800 08/22/2024</t>
  </si>
  <si>
    <t>AGN 4.550 03/15/2035</t>
  </si>
  <si>
    <t>UNH 3.750 07/15/2025</t>
  </si>
  <si>
    <t>VZ 5.150 09/15/2023</t>
  </si>
  <si>
    <t>MCD 3.700 01/30/2026</t>
  </si>
  <si>
    <t>AGN 3.850 06/15/2024</t>
  </si>
  <si>
    <t>WMT 2.850 07/08/2024</t>
  </si>
  <si>
    <t>ORCL 2.500 10/15/2022</t>
  </si>
  <si>
    <t>BPLN 3.506 03/17/2025</t>
  </si>
  <si>
    <t>DE 2.800 03/06/2023</t>
  </si>
  <si>
    <t>UNP 4.500 09/10/2048</t>
  </si>
  <si>
    <t>SANTAN 3.125 02/23/2023</t>
  </si>
  <si>
    <t>SPLLLC 5.875 06/30/2026</t>
  </si>
  <si>
    <t>QCOM 2.600 01/30/2023</t>
  </si>
  <si>
    <t>STT 3.100 05/15/2023</t>
  </si>
  <si>
    <t>HPE Stepup 10/15/2022</t>
  </si>
  <si>
    <t>AER 5.875 08/15/2022</t>
  </si>
  <si>
    <t>TD 3.500 07/19/2023</t>
  </si>
  <si>
    <t>CS 3.625 09/09/2024</t>
  </si>
  <si>
    <t>DIS 1.850 07/30/2026</t>
  </si>
  <si>
    <t>PM 2.375 08/17/2022</t>
  </si>
  <si>
    <t>PFE 3.200 09/15/2023</t>
  </si>
  <si>
    <t>C 6.625 06/15/2032</t>
  </si>
  <si>
    <t>AMZN 4.050 08/22/2047</t>
  </si>
  <si>
    <t>DLR 3.600 07/01/2029</t>
  </si>
  <si>
    <t>BDX 2.894 06/06/2022</t>
  </si>
  <si>
    <t>STI 3.200 04/01/2024</t>
  </si>
  <si>
    <t>BAC Hybrid 03/15/2050  4.330</t>
  </si>
  <si>
    <t>WM 3.200 06/15/2026</t>
  </si>
  <si>
    <t>T 2.125 05/31/2026</t>
  </si>
  <si>
    <t>101-136</t>
  </si>
  <si>
    <t>EPD 3.125 07/31/2029</t>
  </si>
  <si>
    <t>F 2.979 08/03/2022</t>
  </si>
  <si>
    <t>Flow (IGConsRetAD)</t>
  </si>
  <si>
    <t>DVN 5.600 07/15/2041</t>
  </si>
  <si>
    <t>WMT 3.250 07/08/2029</t>
  </si>
  <si>
    <t>VZ 4.016 12/03/2029 144A</t>
  </si>
  <si>
    <t>HSBC 3.600 05/25/2023</t>
  </si>
  <si>
    <t>AVGO 4.250 04/15/2026 144A</t>
  </si>
  <si>
    <t>ABBV 2.900 11/06/2022</t>
  </si>
  <si>
    <t>WMT 3.950 06/28/2038</t>
  </si>
  <si>
    <t>AET 2.750 11/15/2022</t>
  </si>
  <si>
    <t>KMI 3.950 09/01/2022</t>
  </si>
  <si>
    <t>FIS 3.000 08/15/2026</t>
  </si>
  <si>
    <t>CVS 4.300 03/25/2028</t>
  </si>
  <si>
    <t>INTC 2.600 05/19/2026</t>
  </si>
  <si>
    <t>KO 2.875 10/27/2025</t>
  </si>
  <si>
    <t>SPLLLC 5.625 03/01/2025</t>
  </si>
  <si>
    <t>JNJ 2.450 03/01/2026</t>
  </si>
  <si>
    <t>MCD 4.875 12/09/2045</t>
  </si>
  <si>
    <t>HD 5.950 04/01/2041</t>
  </si>
  <si>
    <t>AMGN 5.150 11/15/2041</t>
  </si>
  <si>
    <t>GIS 3.700 10/17/2023</t>
  </si>
  <si>
    <t>PNC 2.450 07/28/2022</t>
  </si>
  <si>
    <t>AER 3.950 02/01/2022</t>
  </si>
  <si>
    <t>BXP 3.650 02/01/2026</t>
  </si>
  <si>
    <t>V 3.150 12/14/2025</t>
  </si>
  <si>
    <t>C 3.875 10/25/2023</t>
  </si>
  <si>
    <t>KO 2.500 04/01/2023</t>
  </si>
  <si>
    <t>BDX 3.700 06/06/2027</t>
  </si>
  <si>
    <t>VLO 3.400 09/15/2026</t>
  </si>
  <si>
    <t>CCI 5.250 01/15/2023</t>
  </si>
  <si>
    <t>BSX 3.750 03/01/2026</t>
  </si>
  <si>
    <t>LLY 3.375 03/15/2029</t>
  </si>
  <si>
    <t>CSX 3.250 06/01/2027</t>
  </si>
  <si>
    <t>F 4.389 01/08/2026</t>
  </si>
  <si>
    <t>ORCL 3.800 11/15/2037</t>
  </si>
  <si>
    <t>KEY 2.300 09/14/2022</t>
  </si>
  <si>
    <t>MS 4.000 07/23/2025</t>
  </si>
  <si>
    <t>HCA 4.750 05/01/2023</t>
  </si>
  <si>
    <t>ETR 2.950 09/01/2026</t>
  </si>
  <si>
    <t>SPG 3.300 01/15/2026</t>
  </si>
  <si>
    <t>TGT 2.500 04/15/2026</t>
  </si>
  <si>
    <t>CVX 2.355 12/05/2022</t>
  </si>
  <si>
    <t>COF 4.200 10/29/2025</t>
  </si>
  <si>
    <t>IBM 3.500 05/15/2029</t>
  </si>
  <si>
    <t>BMY 4.250 10/26/2049 144A</t>
  </si>
  <si>
    <t>GE 4.418 11/15/2035</t>
  </si>
  <si>
    <t>CXO 3.750 10/01/2027</t>
  </si>
  <si>
    <t>MO 2.850 08/09/2022</t>
  </si>
  <si>
    <t>BNSF 4.550 09/01/2044</t>
  </si>
  <si>
    <t>UNH 4.625 07/15/2035</t>
  </si>
  <si>
    <t>TMO 2.950 09/19/2026</t>
  </si>
  <si>
    <t>ANTM 3.500 08/15/2024</t>
  </si>
  <si>
    <t>CMCSA 3.950 10/15/2025</t>
  </si>
  <si>
    <t>ANTM 3.650 12/01/2027</t>
  </si>
  <si>
    <t>CB 3.350 05/03/2026</t>
  </si>
  <si>
    <t>TOYOTA 2.150 09/08/2022</t>
  </si>
  <si>
    <t>ABIBB 4.900 01/23/2031</t>
  </si>
  <si>
    <t>GILD 3.650 03/01/2026</t>
  </si>
  <si>
    <t>RDSALN 2.250 01/06/2023</t>
  </si>
  <si>
    <t>UNP 3.950 09/10/2028</t>
  </si>
  <si>
    <t>BMY 3.200 06/15/2026 144A</t>
  </si>
  <si>
    <t>DELL 6.020 06/15/2026 144A</t>
  </si>
  <si>
    <t>WRK 3.000 09/15/2024</t>
  </si>
  <si>
    <t>BIIB 3.625 09/15/2022</t>
  </si>
  <si>
    <t>DPS 3.400 11/15/2025</t>
  </si>
  <si>
    <t>MRK 2.400 09/15/2022</t>
  </si>
  <si>
    <t>DFS 3.450 07/27/2026</t>
  </si>
  <si>
    <t>PM 3.375 08/15/2029</t>
  </si>
  <si>
    <t>AMT 3.375 10/15/2026</t>
  </si>
  <si>
    <t>STT 3.550 08/18/2025</t>
  </si>
  <si>
    <t>EIX 4.200 03/01/2029</t>
  </si>
  <si>
    <t>LLOYDS 4.582 12/10/2025</t>
  </si>
  <si>
    <t>WMB 7.850 02/01/2026</t>
  </si>
  <si>
    <t>PEP 2.850 02/24/2026</t>
  </si>
  <si>
    <t>MO 5.800 02/14/2039</t>
  </si>
  <si>
    <t>COP 4.950 03/15/2026</t>
  </si>
  <si>
    <t>PRU 3.878 03/27/2028</t>
  </si>
  <si>
    <t>Flow (IGInsurance)</t>
  </si>
  <si>
    <t>VZ 3.850 11/01/2042</t>
  </si>
  <si>
    <t>GILD 4.600 09/01/2035</t>
  </si>
  <si>
    <t>VTR 4.400 01/15/2029</t>
  </si>
  <si>
    <t>BMY 2.000 08/01/2022</t>
  </si>
  <si>
    <t>CVS 5.050 03/25/2048</t>
  </si>
  <si>
    <t>ABT 3.400 11/30/2023</t>
  </si>
  <si>
    <t>LOW 2.500 04/15/2026</t>
  </si>
  <si>
    <t>MSFT 2.650 11/03/2022</t>
  </si>
  <si>
    <t>BK 2.800 05/04/2026</t>
  </si>
  <si>
    <t>GS 4.250 10/21/2025</t>
  </si>
  <si>
    <t>BAC Hybrid 12/20/2028  3.419</t>
  </si>
  <si>
    <t>D 3.900 10/01/2025</t>
  </si>
  <si>
    <t>RDSALN 2.875 05/10/2026</t>
  </si>
  <si>
    <t>AZN 6.450 09/15/2037</t>
  </si>
  <si>
    <t>HD 3.900 12/06/2028</t>
  </si>
  <si>
    <t>RBS 4.800 04/05/2026</t>
  </si>
  <si>
    <t>KMI 7.750 01/15/2032</t>
  </si>
  <si>
    <t>BRK 4.250 01/15/2049</t>
  </si>
  <si>
    <t>APA 5.100 09/01/2040</t>
  </si>
  <si>
    <t>JPM 5.500 10/15/2040</t>
  </si>
  <si>
    <t>BRKHEC 4.250 07/15/2049</t>
  </si>
  <si>
    <t>EQR 2.850 11/01/2026</t>
  </si>
  <si>
    <t>C 5.500 09/13/2025</t>
  </si>
  <si>
    <t>JPM Hybrid 12/05/2029  4.452</t>
  </si>
  <si>
    <t>PNC 4.050 07/26/2028</t>
  </si>
  <si>
    <t>NI 3.490 05/15/2027</t>
  </si>
  <si>
    <t>CVS 4.780 03/25/2038</t>
  </si>
  <si>
    <t>SPLLLC Stepup 04/15/2023</t>
  </si>
  <si>
    <t>UNH 4.750 07/15/2045</t>
  </si>
  <si>
    <t>WCNCN 3.500 05/01/2029</t>
  </si>
  <si>
    <t>CMCSA 3.999 11/01/2049</t>
  </si>
  <si>
    <t>MO 5.950 02/14/2049</t>
  </si>
  <si>
    <t>MRO 2.800 11/01/2022</t>
  </si>
  <si>
    <t>LLY 3.875 03/15/2039</t>
  </si>
  <si>
    <t>AIG 4.500 07/16/2044</t>
  </si>
  <si>
    <t>KMI 5.200 03/01/2048</t>
  </si>
  <si>
    <t>WSTP 2.850 05/13/2026</t>
  </si>
  <si>
    <t>DOW 7.375 11/01/2029</t>
  </si>
  <si>
    <t>XEL 3.600 09/15/2047</t>
  </si>
  <si>
    <t>IBM 4.000 06/20/2042</t>
  </si>
  <si>
    <t>AMGN 2.250 08/19/2023</t>
  </si>
  <si>
    <t>AIG 3.875 01/15/2035</t>
  </si>
  <si>
    <t>AXP 4.200 11/06/2025</t>
  </si>
  <si>
    <t>GS 4.800 07/08/2044</t>
  </si>
  <si>
    <t>GSK 3.875 05/15/2028</t>
  </si>
  <si>
    <t>SBUX 4.500 11/15/2048</t>
  </si>
  <si>
    <t>WM 4.100 03/01/2045</t>
  </si>
  <si>
    <t>BATSLN 4.390 08/15/2037</t>
  </si>
  <si>
    <t>MRK 3.700 02/10/2045</t>
  </si>
  <si>
    <t>NI 4.800 02/15/2044</t>
  </si>
  <si>
    <t>AZN 2.375 06/12/2022</t>
  </si>
  <si>
    <t>VIA 4.375 03/15/2043</t>
  </si>
  <si>
    <t>TSN 4.500 06/15/2022</t>
  </si>
  <si>
    <t>CRM 3.700 04/11/2028</t>
  </si>
  <si>
    <t>MS 4.300 01/27/2045</t>
  </si>
  <si>
    <t>WMT 3.625 12/15/2047</t>
  </si>
  <si>
    <t>CMCSA 4.400 08/15/2035</t>
  </si>
  <si>
    <t>HSBC 6.500 05/02/2036</t>
  </si>
  <si>
    <t>AGN 4.850 06/15/2044</t>
  </si>
  <si>
    <t>AIG 3.900 04/01/2026</t>
  </si>
  <si>
    <t>JNJ 3.550 03/01/2036</t>
  </si>
  <si>
    <t>GM 5.250 03/01/2026</t>
  </si>
  <si>
    <t>T 4.500 05/15/2035</t>
  </si>
  <si>
    <t>NEE 3.950 03/01/2048</t>
  </si>
  <si>
    <t>EIX 4.000 04/01/2047</t>
  </si>
  <si>
    <t>PFE 4.000 03/15/2049</t>
  </si>
  <si>
    <t>NBL 5.250 11/15/2043</t>
  </si>
  <si>
    <t>LRCX 3.750 03/15/2026</t>
  </si>
  <si>
    <t>JPM 6.400 05/15/2038</t>
  </si>
  <si>
    <t>PM 4.375 11/15/2041</t>
  </si>
  <si>
    <t>TSN 4.350 03/01/2029</t>
  </si>
  <si>
    <t>DIS 6.400 12/15/2035 144A</t>
  </si>
  <si>
    <t>BHI 4.080 12/15/2047</t>
  </si>
  <si>
    <t>WMB 6.300 04/15/2040</t>
  </si>
  <si>
    <t>WMB 3.700 01/15/2023</t>
  </si>
  <si>
    <t>GM 3.550 04/09/2021</t>
  </si>
  <si>
    <t>PEG 3.650 09/01/2028</t>
  </si>
  <si>
    <t>C 4.650 07/23/2048</t>
  </si>
  <si>
    <t>UPS 4.250 03/15/2049</t>
  </si>
  <si>
    <t>UNH 3.350 07/15/2022</t>
  </si>
  <si>
    <t>ANDX 5.250 01/15/2025</t>
  </si>
  <si>
    <t>ED 4.125 05/15/2049</t>
  </si>
  <si>
    <t>RDSALN 4.125 05/11/2035</t>
  </si>
  <si>
    <t>DOW 4.375 11/15/2042</t>
  </si>
  <si>
    <t>DUK 4.200 08/15/2045</t>
  </si>
  <si>
    <t>ORCL 5.375 07/15/2040</t>
  </si>
  <si>
    <t>EXC 4.000 03/01/2048</t>
  </si>
  <si>
    <t>TGT 4.000 07/01/2042</t>
  </si>
  <si>
    <t>ABIBB 4.950 01/15/2042</t>
  </si>
  <si>
    <t>DGX 4.200 06/30/2029</t>
  </si>
  <si>
    <t>BRKHEC 5.150 11/15/2043</t>
  </si>
  <si>
    <t>RIOLN 5.200 11/02/2040</t>
  </si>
  <si>
    <t>MSFT 4.500 02/06/2057</t>
  </si>
  <si>
    <t>MSFT 3.500 02/12/2035</t>
  </si>
  <si>
    <t>CVX 3.326 11/17/2025</t>
  </si>
  <si>
    <t>SO 4.300 03/15/2042</t>
  </si>
  <si>
    <t>PEP 2.750 03/01/2023</t>
  </si>
  <si>
    <t>TSN 5.100 09/28/2048</t>
  </si>
  <si>
    <t>CCI 3.700 06/15/2026</t>
  </si>
  <si>
    <t>ABT 4.900 11/30/2046</t>
  </si>
  <si>
    <t>CAG 4.300 05/01/2024</t>
  </si>
  <si>
    <t>AER 4.125 07/03/2023</t>
  </si>
  <si>
    <t>APC 6.200 03/15/2040</t>
  </si>
  <si>
    <t>DIS 6.150 02/15/2041 144A</t>
  </si>
  <si>
    <t>GS 6.125 02/15/2033</t>
  </si>
  <si>
    <t>PRU Hybrid 09/15/2047  4.500</t>
  </si>
  <si>
    <t>ABBV 4.500 05/14/2035</t>
  </si>
  <si>
    <t>V 3.650 09/15/2047</t>
  </si>
  <si>
    <t>INTC 4.100 05/19/2046</t>
  </si>
  <si>
    <t>MET 5.875 02/06/2041</t>
  </si>
  <si>
    <t>DLTR 3.700 05/15/2023</t>
  </si>
  <si>
    <t>BAC Hybrid 04/23/2040  4.078</t>
  </si>
  <si>
    <t>PFE 4.000 12/15/2036</t>
  </si>
  <si>
    <t>KMI 5.550 06/01/2045</t>
  </si>
  <si>
    <t>GILD 4.150 03/01/2047</t>
  </si>
  <si>
    <t>ABT 4.750 11/30/2036</t>
  </si>
  <si>
    <t>DTE 3.950 03/01/2049</t>
  </si>
  <si>
    <t>CSCO 2.950 02/28/2026</t>
  </si>
  <si>
    <t>AZN 4.000 09/18/2042</t>
  </si>
  <si>
    <t>RDSALN 4.550 08/12/2043</t>
  </si>
  <si>
    <t>DUK 4.200 07/15/2048</t>
  </si>
  <si>
    <t>JNJ 3.700 03/01/2046</t>
  </si>
  <si>
    <t>QCOM 4.800 05/20/2045</t>
  </si>
  <si>
    <t>BATSLN 5.850 08/15/2045</t>
  </si>
  <si>
    <t>WES 5.300 03/01/2048</t>
  </si>
  <si>
    <t>BIDU 3.875 09/29/2023</t>
  </si>
  <si>
    <t>Flow (IGTKO)</t>
  </si>
  <si>
    <t>BACR 4.375 01/12/2026</t>
  </si>
  <si>
    <t>BACR 5.250 08/17/2045</t>
  </si>
  <si>
    <t>Final Levels</t>
  </si>
  <si>
    <t>*Date Error*</t>
  </si>
  <si>
    <t>100-206</t>
  </si>
  <si>
    <t>100-021</t>
  </si>
  <si>
    <t>101-14</t>
  </si>
  <si>
    <t>100-21</t>
  </si>
  <si>
    <t>101-02</t>
  </si>
  <si>
    <t>Bond Price</t>
  </si>
  <si>
    <t>103-01+</t>
  </si>
  <si>
    <t>Final $ Px</t>
  </si>
  <si>
    <t>Bond Bid Price</t>
  </si>
  <si>
    <t>Bond Hedge Action</t>
  </si>
  <si>
    <t>Bond Hedge Hedge Qty</t>
  </si>
  <si>
    <t>Bond Benchmark Benchmark</t>
  </si>
  <si>
    <t>Bond Benchmark Spot Px</t>
  </si>
  <si>
    <t>Bond Benchmark Spot</t>
  </si>
  <si>
    <t>Bond Benchmark Match</t>
  </si>
  <si>
    <t>Bond Benchmark Bmk Settle</t>
  </si>
  <si>
    <t>Bond Risk Show</t>
  </si>
  <si>
    <t>Bond Risk Duration</t>
  </si>
  <si>
    <t>Bond Risk Bmk Ratio</t>
  </si>
  <si>
    <t>Bond Risk DV01</t>
  </si>
  <si>
    <t>Bond Risk Bmk Equiv</t>
  </si>
  <si>
    <t>Pricing Libor P&amp;L</t>
  </si>
  <si>
    <t>Pricing Libor P&amp;L to Bid</t>
  </si>
  <si>
    <t>Pricing Libor P&amp;L to Ask</t>
  </si>
  <si>
    <t>Pricing Libor P&amp;L EVB Bid</t>
  </si>
  <si>
    <t>Pricing Libor P&amp;L EVB Bid Bps</t>
  </si>
  <si>
    <t>Pricing Libor P&amp;L IDC CEP Bid</t>
  </si>
  <si>
    <t>Pricing Libor P&amp;L IDC CEP Bid Bps</t>
  </si>
  <si>
    <t>ETF IDC CEP Price Bid</t>
  </si>
  <si>
    <t>ETF IDC CEP Spread Bid</t>
  </si>
  <si>
    <t>Inventory Flow Notional</t>
  </si>
  <si>
    <t>Inventory Flow Notl CoD</t>
  </si>
  <si>
    <t>Inventory ETF Notional</t>
  </si>
  <si>
    <t>Inventory ETF Notl CoD</t>
  </si>
  <si>
    <t>Position Description</t>
  </si>
  <si>
    <t>Position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</si>
</sst>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15" fontId="0" fillId="0" borderId="0" xfId="0" applyNumberFormat="1"/>
    <xf numFmtId="20" fontId="0" fillId="0" borderId="0" xfId="0" applyNumberFormat="1"/>
    <xf numFmtId="10" fontId="0" fillId="0" borderId="0" xfId="0" applyNumberFormat="1"/>
    <xf numFmtId="0" fontId="2" fillId="2" borderId="0" xfId="0" applyFont="1" applyFill="1"/>
    <xf numFmtId="11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3"/>
  <sheetViews>
    <sheetView workbookViewId="0">
      <pane xSplit="2" ySplit="1" topLeftCell="F2" activePane="bottomRight" state="frozen"/>
      <selection pane="topRight" activeCell="C1" sqref="C1"/>
      <selection pane="bottomLeft" activeCell="A5" sqref="A5"/>
      <selection pane="bottomRight" activeCell="F1" sqref="F1"/>
    </sheetView>
  </sheetViews>
  <sheetFormatPr defaultRowHeight="15" x14ac:dyDescent="0.25"/>
  <cols>
    <col min="1" max="1" width="28" bestFit="1" customWidth="1"/>
    <col min="2" max="2" width="22" style="5" bestFit="1" customWidth="1"/>
    <col min="3" max="3" width="18.42578125" style="5" bestFit="1" customWidth="1"/>
    <col min="4" max="4" width="22.7109375" style="5" bestFit="1" customWidth="1"/>
    <col min="5" max="5" width="26.42578125" style="5" bestFit="1" customWidth="1"/>
    <col min="6" max="6" width="31.28515625" style="5" bestFit="1" customWidth="1"/>
    <col min="7" max="7" width="27.85546875" style="5" bestFit="1" customWidth="1"/>
    <col min="8" max="8" width="25.140625" style="5" bestFit="1" customWidth="1"/>
    <col min="9" max="9" width="26.85546875" style="5" bestFit="1" customWidth="1"/>
    <col min="10" max="10" width="31" style="5" bestFit="1" customWidth="1"/>
    <col min="11" max="11" width="19.5703125" style="5" bestFit="1" customWidth="1"/>
    <col min="12" max="12" width="22.5703125" style="5" bestFit="1" customWidth="1"/>
    <col min="13" max="13" width="23.7109375" style="5" bestFit="1" customWidth="1"/>
    <col min="14" max="14" width="19.28515625" style="5" bestFit="1" customWidth="1"/>
    <col min="15" max="15" width="24" style="5" bestFit="1" customWidth="1"/>
    <col min="16" max="16" width="20.5703125" style="5" bestFit="1" customWidth="1"/>
    <col min="17" max="17" width="26.42578125" style="5" bestFit="1" customWidth="1"/>
    <col min="18" max="18" width="26.7109375" style="5" bestFit="1" customWidth="1"/>
    <col min="19" max="19" width="28" style="5" bestFit="1" customWidth="1"/>
    <col min="20" max="20" width="31.7109375" style="5" bestFit="1" customWidth="1"/>
    <col min="21" max="21" width="31.42578125" style="5" bestFit="1" customWidth="1"/>
    <col min="22" max="22" width="35.140625" style="5" bestFit="1" customWidth="1"/>
    <col min="23" max="23" width="24.140625" style="5" bestFit="1" customWidth="1"/>
    <col min="24" max="24" width="26" style="5" bestFit="1" customWidth="1"/>
    <col min="25" max="25" width="27.42578125" style="5" bestFit="1" customWidth="1"/>
    <col min="26" max="26" width="27.5703125" style="5" bestFit="1" customWidth="1"/>
    <col min="27" max="27" width="26.140625" style="5" bestFit="1" customWidth="1"/>
    <col min="28" max="28" width="26.28515625" style="5" bestFit="1" customWidth="1"/>
  </cols>
  <sheetData>
    <row r="1" spans="1:28" x14ac:dyDescent="0.25">
      <c r="A1" s="26" t="s">
        <v>1139</v>
      </c>
      <c r="B1" s="27" t="s">
        <v>1140</v>
      </c>
      <c r="C1" s="27" t="s">
        <v>1113</v>
      </c>
      <c r="D1" s="27" t="s">
        <v>1114</v>
      </c>
      <c r="E1" s="27" t="s">
        <v>1115</v>
      </c>
      <c r="F1" s="27" t="s">
        <v>1116</v>
      </c>
      <c r="G1" s="27" t="s">
        <v>1117</v>
      </c>
      <c r="H1" s="27" t="s">
        <v>1118</v>
      </c>
      <c r="I1" s="27" t="s">
        <v>1119</v>
      </c>
      <c r="J1" s="27" t="s">
        <v>1120</v>
      </c>
      <c r="K1" s="27" t="s">
        <v>1121</v>
      </c>
      <c r="L1" s="27" t="s">
        <v>1122</v>
      </c>
      <c r="M1" s="27" t="s">
        <v>1123</v>
      </c>
      <c r="N1" s="27" t="s">
        <v>1124</v>
      </c>
      <c r="O1" s="27" t="s">
        <v>1125</v>
      </c>
      <c r="P1" s="27" t="s">
        <v>1126</v>
      </c>
      <c r="Q1" s="27" t="s">
        <v>1127</v>
      </c>
      <c r="R1" s="27" t="s">
        <v>1128</v>
      </c>
      <c r="S1" s="27" t="s">
        <v>1129</v>
      </c>
      <c r="T1" s="27" t="s">
        <v>1130</v>
      </c>
      <c r="U1" s="27" t="s">
        <v>1131</v>
      </c>
      <c r="V1" s="27" t="s">
        <v>1132</v>
      </c>
      <c r="W1" s="27" t="s">
        <v>1133</v>
      </c>
      <c r="X1" s="27" t="s">
        <v>1134</v>
      </c>
      <c r="Y1" s="27" t="s">
        <v>1135</v>
      </c>
      <c r="Z1" s="27" t="s">
        <v>1136</v>
      </c>
      <c r="AA1" s="27" t="s">
        <v>1137</v>
      </c>
      <c r="AB1" s="27" t="s">
        <v>1138</v>
      </c>
    </row>
    <row r="2" spans="1:28" x14ac:dyDescent="0.25">
      <c r="A2" s="17" t="s">
        <v>839</v>
      </c>
      <c r="B2" s="18" t="s">
        <v>632</v>
      </c>
      <c r="C2" s="19">
        <v>100.128</v>
      </c>
      <c r="D2" s="18" t="s">
        <v>748</v>
      </c>
      <c r="E2" s="18" t="s">
        <v>749</v>
      </c>
      <c r="F2" s="18" t="s">
        <v>773</v>
      </c>
      <c r="G2" s="18" t="s">
        <v>1106</v>
      </c>
      <c r="H2" s="18" t="s">
        <v>725</v>
      </c>
      <c r="I2" s="18">
        <v>0</v>
      </c>
      <c r="J2" s="20">
        <v>43644</v>
      </c>
      <c r="K2" s="18">
        <v>1</v>
      </c>
      <c r="L2" s="21">
        <v>3</v>
      </c>
      <c r="M2" s="22">
        <v>1.0434000000000001</v>
      </c>
      <c r="N2" s="18">
        <v>601</v>
      </c>
      <c r="O2" s="23">
        <v>2086786</v>
      </c>
      <c r="P2" s="23">
        <v>1140</v>
      </c>
      <c r="Q2" s="23">
        <v>2039</v>
      </c>
      <c r="R2" s="18">
        <v>240</v>
      </c>
      <c r="S2" s="23">
        <v>2127</v>
      </c>
      <c r="T2" s="18">
        <v>11</v>
      </c>
      <c r="U2" s="23">
        <v>1771</v>
      </c>
      <c r="V2" s="18">
        <v>9</v>
      </c>
      <c r="W2" s="19">
        <v>100.04</v>
      </c>
      <c r="X2" s="24">
        <v>36.5</v>
      </c>
      <c r="Y2" s="25">
        <v>-2000000</v>
      </c>
      <c r="Z2" s="25">
        <v>-2000000</v>
      </c>
      <c r="AA2" s="25">
        <v>0</v>
      </c>
      <c r="AB2" s="25">
        <v>0</v>
      </c>
    </row>
    <row r="3" spans="1:28" x14ac:dyDescent="0.25">
      <c r="A3" s="17" t="s">
        <v>781</v>
      </c>
      <c r="B3" s="18" t="s">
        <v>338</v>
      </c>
      <c r="C3" s="19">
        <v>104.97199999999999</v>
      </c>
      <c r="D3" s="18" t="s">
        <v>748</v>
      </c>
      <c r="E3" s="18" t="s">
        <v>749</v>
      </c>
      <c r="F3" s="18" t="s">
        <v>766</v>
      </c>
      <c r="G3" s="18" t="s">
        <v>1111</v>
      </c>
      <c r="H3" s="18" t="s">
        <v>725</v>
      </c>
      <c r="I3" s="18">
        <v>0</v>
      </c>
      <c r="J3" s="20">
        <v>43644</v>
      </c>
      <c r="K3" s="18">
        <v>1</v>
      </c>
      <c r="L3" s="21">
        <v>6.84</v>
      </c>
      <c r="M3" s="22">
        <v>0.755</v>
      </c>
      <c r="N3" s="23">
        <v>1232</v>
      </c>
      <c r="O3" s="23">
        <v>1358929</v>
      </c>
      <c r="P3" s="23">
        <v>1476</v>
      </c>
      <c r="Q3" s="23">
        <v>2087</v>
      </c>
      <c r="R3" s="18">
        <v>864</v>
      </c>
      <c r="S3" s="18">
        <v>692</v>
      </c>
      <c r="T3" s="18">
        <v>4</v>
      </c>
      <c r="U3" s="18">
        <v>692</v>
      </c>
      <c r="V3" s="18">
        <v>4</v>
      </c>
      <c r="W3" s="19">
        <v>104.93</v>
      </c>
      <c r="X3" s="24">
        <v>57.8</v>
      </c>
      <c r="Y3" s="25">
        <v>8357000</v>
      </c>
      <c r="Z3" s="25">
        <v>-1800000</v>
      </c>
      <c r="AA3" s="25">
        <v>0</v>
      </c>
      <c r="AB3" s="25">
        <v>0</v>
      </c>
    </row>
    <row r="4" spans="1:28" x14ac:dyDescent="0.25">
      <c r="A4" s="17" t="s">
        <v>775</v>
      </c>
      <c r="B4" s="18" t="s">
        <v>400</v>
      </c>
      <c r="C4" s="19">
        <v>104.697</v>
      </c>
      <c r="D4" s="18" t="s">
        <v>757</v>
      </c>
      <c r="E4" s="18" t="s">
        <v>749</v>
      </c>
      <c r="F4" s="18" t="s">
        <v>750</v>
      </c>
      <c r="G4" s="18" t="s">
        <v>751</v>
      </c>
      <c r="H4" s="18" t="s">
        <v>725</v>
      </c>
      <c r="I4" s="18">
        <v>0</v>
      </c>
      <c r="J4" s="20">
        <v>43644</v>
      </c>
      <c r="K4" s="18">
        <v>1</v>
      </c>
      <c r="L4" s="21">
        <v>18.29</v>
      </c>
      <c r="M4" s="22">
        <v>0.83540000000000003</v>
      </c>
      <c r="N4" s="23">
        <v>4207</v>
      </c>
      <c r="O4" s="23">
        <v>1921517</v>
      </c>
      <c r="P4" s="23">
        <v>9220</v>
      </c>
      <c r="Q4" s="23">
        <v>11313</v>
      </c>
      <c r="R4" s="23">
        <v>7128</v>
      </c>
      <c r="S4" s="23">
        <v>13182</v>
      </c>
      <c r="T4" s="18">
        <v>54</v>
      </c>
      <c r="U4" s="23">
        <v>3088</v>
      </c>
      <c r="V4" s="18">
        <v>13</v>
      </c>
      <c r="W4" s="19">
        <v>104.56</v>
      </c>
      <c r="X4" s="24">
        <v>94</v>
      </c>
      <c r="Y4" s="25">
        <v>-1515000</v>
      </c>
      <c r="Z4" s="25">
        <v>-8000000</v>
      </c>
      <c r="AA4" s="25">
        <v>0</v>
      </c>
      <c r="AB4" s="25">
        <v>0</v>
      </c>
    </row>
    <row r="5" spans="1:28" x14ac:dyDescent="0.25">
      <c r="A5" s="17" t="s">
        <v>903</v>
      </c>
      <c r="B5" s="18" t="s">
        <v>390</v>
      </c>
      <c r="C5" s="19">
        <v>101.15600000000001</v>
      </c>
      <c r="D5" s="18" t="s">
        <v>748</v>
      </c>
      <c r="E5" s="18" t="s">
        <v>749</v>
      </c>
      <c r="F5" s="18" t="s">
        <v>773</v>
      </c>
      <c r="G5" s="18" t="s">
        <v>1106</v>
      </c>
      <c r="H5" s="18" t="s">
        <v>725</v>
      </c>
      <c r="I5" s="18">
        <v>0</v>
      </c>
      <c r="J5" s="20">
        <v>43644</v>
      </c>
      <c r="K5" s="18">
        <v>1</v>
      </c>
      <c r="L5" s="21">
        <v>3.21</v>
      </c>
      <c r="M5" s="22">
        <v>1.1155999999999999</v>
      </c>
      <c r="N5" s="18">
        <v>353</v>
      </c>
      <c r="O5" s="23">
        <v>1227202</v>
      </c>
      <c r="P5" s="18">
        <v>847</v>
      </c>
      <c r="Q5" s="23">
        <v>1375</v>
      </c>
      <c r="R5" s="18">
        <v>319</v>
      </c>
      <c r="S5" s="18">
        <v>877</v>
      </c>
      <c r="T5" s="18">
        <v>8</v>
      </c>
      <c r="U5" s="23">
        <v>2064</v>
      </c>
      <c r="V5" s="18">
        <v>18</v>
      </c>
      <c r="W5" s="19">
        <v>100.97</v>
      </c>
      <c r="X5" s="24">
        <v>87.4</v>
      </c>
      <c r="Y5" s="25">
        <v>-1100000</v>
      </c>
      <c r="Z5" s="25">
        <v>-1100000</v>
      </c>
      <c r="AA5" s="25">
        <v>0</v>
      </c>
      <c r="AB5" s="25">
        <v>0</v>
      </c>
    </row>
    <row r="6" spans="1:28" x14ac:dyDescent="0.25">
      <c r="A6" s="17" t="s">
        <v>769</v>
      </c>
      <c r="B6" s="18" t="s">
        <v>306</v>
      </c>
      <c r="C6" s="19">
        <v>100.636</v>
      </c>
      <c r="D6" s="18" t="s">
        <v>748</v>
      </c>
      <c r="E6" s="18" t="s">
        <v>749</v>
      </c>
      <c r="F6" s="18" t="s">
        <v>766</v>
      </c>
      <c r="G6" s="18" t="s">
        <v>1111</v>
      </c>
      <c r="H6" s="18" t="s">
        <v>725</v>
      </c>
      <c r="I6" s="18">
        <v>0</v>
      </c>
      <c r="J6" s="20">
        <v>43644</v>
      </c>
      <c r="K6" s="18">
        <v>1</v>
      </c>
      <c r="L6" s="21">
        <v>5.97</v>
      </c>
      <c r="M6" s="22">
        <v>0.6583</v>
      </c>
      <c r="N6" s="18">
        <v>239</v>
      </c>
      <c r="O6" s="23">
        <v>263320</v>
      </c>
      <c r="P6" s="18">
        <v>-72</v>
      </c>
      <c r="Q6" s="18">
        <v>48</v>
      </c>
      <c r="R6" s="18">
        <v>-192</v>
      </c>
      <c r="S6" s="18">
        <v>623</v>
      </c>
      <c r="T6" s="18">
        <v>15</v>
      </c>
      <c r="U6" s="18">
        <v>-67</v>
      </c>
      <c r="V6" s="18">
        <v>-2</v>
      </c>
      <c r="W6" s="19">
        <v>100.65</v>
      </c>
      <c r="X6" s="24">
        <v>106</v>
      </c>
      <c r="Y6" s="25">
        <v>-3635000</v>
      </c>
      <c r="Z6" s="25">
        <v>-400000</v>
      </c>
      <c r="AA6" s="25">
        <v>0</v>
      </c>
      <c r="AB6" s="25">
        <v>0</v>
      </c>
    </row>
    <row r="7" spans="1:28" x14ac:dyDescent="0.25">
      <c r="A7" s="17" t="s">
        <v>1080</v>
      </c>
      <c r="B7" s="18" t="s">
        <v>504</v>
      </c>
      <c r="C7" s="19">
        <v>101.383</v>
      </c>
      <c r="D7" s="18" t="s">
        <v>748</v>
      </c>
      <c r="E7" s="18" t="s">
        <v>749</v>
      </c>
      <c r="F7" s="18" t="s">
        <v>750</v>
      </c>
      <c r="G7" s="18" t="s">
        <v>751</v>
      </c>
      <c r="H7" s="18" t="s">
        <v>725</v>
      </c>
      <c r="I7" s="18">
        <v>0</v>
      </c>
      <c r="J7" s="20">
        <v>43644</v>
      </c>
      <c r="K7" s="18">
        <v>1</v>
      </c>
      <c r="L7" s="21">
        <v>11.2</v>
      </c>
      <c r="M7" s="22">
        <v>0.51160000000000005</v>
      </c>
      <c r="N7" s="18">
        <v>448</v>
      </c>
      <c r="O7" s="23">
        <v>204638</v>
      </c>
      <c r="P7" s="18">
        <v>312</v>
      </c>
      <c r="Q7" s="18">
        <v>984</v>
      </c>
      <c r="R7" s="18">
        <v>-360</v>
      </c>
      <c r="S7" s="23">
        <v>1327</v>
      </c>
      <c r="T7" s="18">
        <v>33</v>
      </c>
      <c r="U7" s="23">
        <v>2852</v>
      </c>
      <c r="V7" s="18">
        <v>70</v>
      </c>
      <c r="W7" s="19">
        <v>100.67</v>
      </c>
      <c r="X7" s="24">
        <v>188.7</v>
      </c>
      <c r="Y7" s="25">
        <v>-400000</v>
      </c>
      <c r="Z7" s="25">
        <v>-400000</v>
      </c>
      <c r="AA7" s="25">
        <v>0</v>
      </c>
      <c r="AB7" s="25">
        <v>0</v>
      </c>
    </row>
    <row r="8" spans="1:28" x14ac:dyDescent="0.25">
      <c r="A8" s="17" t="s">
        <v>831</v>
      </c>
      <c r="B8" s="18" t="s">
        <v>60</v>
      </c>
      <c r="C8" s="19">
        <v>109.175</v>
      </c>
      <c r="D8" s="18" t="s">
        <v>748</v>
      </c>
      <c r="E8" s="18" t="s">
        <v>749</v>
      </c>
      <c r="F8" s="18" t="s">
        <v>750</v>
      </c>
      <c r="G8" s="18" t="s">
        <v>751</v>
      </c>
      <c r="H8" s="18" t="s">
        <v>725</v>
      </c>
      <c r="I8" s="18">
        <v>0</v>
      </c>
      <c r="J8" s="20">
        <v>43644</v>
      </c>
      <c r="K8" s="18">
        <v>1</v>
      </c>
      <c r="L8" s="21">
        <v>12.52</v>
      </c>
      <c r="M8" s="22">
        <v>0.5716</v>
      </c>
      <c r="N8" s="23">
        <v>2503</v>
      </c>
      <c r="O8" s="23">
        <v>1143121</v>
      </c>
      <c r="P8" s="23">
        <v>2999</v>
      </c>
      <c r="Q8" s="23">
        <v>4259</v>
      </c>
      <c r="R8" s="23">
        <v>1760</v>
      </c>
      <c r="S8" s="23">
        <v>1437</v>
      </c>
      <c r="T8" s="18">
        <v>6</v>
      </c>
      <c r="U8" s="23">
        <v>2469</v>
      </c>
      <c r="V8" s="18">
        <v>11</v>
      </c>
      <c r="W8" s="19">
        <v>109.05</v>
      </c>
      <c r="X8" s="24">
        <v>138.30000000000001</v>
      </c>
      <c r="Y8" s="25">
        <v>-4999000</v>
      </c>
      <c r="Z8" s="25">
        <v>-2000000</v>
      </c>
      <c r="AA8" s="25">
        <v>0</v>
      </c>
      <c r="AB8" s="25">
        <v>0</v>
      </c>
    </row>
    <row r="9" spans="1:28" x14ac:dyDescent="0.25">
      <c r="A9" s="17" t="s">
        <v>792</v>
      </c>
      <c r="B9" s="18" t="s">
        <v>310</v>
      </c>
      <c r="C9" s="19">
        <v>112.887</v>
      </c>
      <c r="D9" s="18" t="s">
        <v>748</v>
      </c>
      <c r="E9" s="18" t="s">
        <v>749</v>
      </c>
      <c r="F9" s="18" t="s">
        <v>766</v>
      </c>
      <c r="G9" s="18" t="s">
        <v>1111</v>
      </c>
      <c r="H9" s="18" t="s">
        <v>725</v>
      </c>
      <c r="I9" s="18">
        <v>0</v>
      </c>
      <c r="J9" s="20">
        <v>43644</v>
      </c>
      <c r="K9" s="18">
        <v>1</v>
      </c>
      <c r="L9" s="21">
        <v>8.61</v>
      </c>
      <c r="M9" s="22">
        <v>0.95030000000000003</v>
      </c>
      <c r="N9" s="23">
        <v>1033</v>
      </c>
      <c r="O9" s="23">
        <v>1140319</v>
      </c>
      <c r="P9" s="18">
        <v>-312</v>
      </c>
      <c r="Q9" s="18">
        <v>204</v>
      </c>
      <c r="R9" s="18">
        <v>-828</v>
      </c>
      <c r="S9" s="18">
        <v>419</v>
      </c>
      <c r="T9" s="18">
        <v>3</v>
      </c>
      <c r="U9" s="18">
        <v>419</v>
      </c>
      <c r="V9" s="18">
        <v>3</v>
      </c>
      <c r="W9" s="19">
        <v>112.85</v>
      </c>
      <c r="X9" s="24">
        <v>111.7</v>
      </c>
      <c r="Y9" s="25">
        <v>-5000000</v>
      </c>
      <c r="Z9" s="25">
        <v>5177000</v>
      </c>
      <c r="AA9" s="25">
        <v>0</v>
      </c>
      <c r="AB9" s="25">
        <v>0</v>
      </c>
    </row>
    <row r="10" spans="1:28" x14ac:dyDescent="0.25">
      <c r="A10" s="17" t="s">
        <v>952</v>
      </c>
      <c r="B10" s="18" t="s">
        <v>266</v>
      </c>
      <c r="C10" s="19">
        <v>115.279</v>
      </c>
      <c r="D10" s="18" t="s">
        <v>748</v>
      </c>
      <c r="E10" s="18" t="s">
        <v>749</v>
      </c>
      <c r="F10" s="18" t="s">
        <v>766</v>
      </c>
      <c r="G10" s="18" t="s">
        <v>1111</v>
      </c>
      <c r="H10" s="18" t="s">
        <v>725</v>
      </c>
      <c r="I10" s="18">
        <v>0</v>
      </c>
      <c r="J10" s="20">
        <v>43644</v>
      </c>
      <c r="K10" s="18">
        <v>1</v>
      </c>
      <c r="L10" s="21">
        <v>10.23</v>
      </c>
      <c r="M10" s="22">
        <v>1.1284000000000001</v>
      </c>
      <c r="N10" s="18">
        <v>818</v>
      </c>
      <c r="O10" s="23">
        <v>902686</v>
      </c>
      <c r="P10" s="23">
        <v>2207</v>
      </c>
      <c r="Q10" s="23">
        <v>3023</v>
      </c>
      <c r="R10" s="23">
        <v>1392</v>
      </c>
      <c r="S10" s="23">
        <v>2960</v>
      </c>
      <c r="T10" s="18">
        <v>32</v>
      </c>
      <c r="U10" s="23">
        <v>1915</v>
      </c>
      <c r="V10" s="18">
        <v>20</v>
      </c>
      <c r="W10" s="19">
        <v>115.04</v>
      </c>
      <c r="X10" s="24">
        <v>126.6</v>
      </c>
      <c r="Y10" s="25">
        <v>-800000</v>
      </c>
      <c r="Z10" s="25">
        <v>-800000</v>
      </c>
      <c r="AA10" s="25">
        <v>0</v>
      </c>
      <c r="AB10" s="25">
        <v>0</v>
      </c>
    </row>
    <row r="11" spans="1:28" x14ac:dyDescent="0.25">
      <c r="A11" s="17" t="s">
        <v>1062</v>
      </c>
      <c r="B11" s="18" t="s">
        <v>654</v>
      </c>
      <c r="C11" s="19">
        <v>110.471</v>
      </c>
      <c r="D11" s="18" t="s">
        <v>748</v>
      </c>
      <c r="E11" s="18" t="s">
        <v>749</v>
      </c>
      <c r="F11" s="18" t="s">
        <v>750</v>
      </c>
      <c r="G11" s="18" t="s">
        <v>751</v>
      </c>
      <c r="H11" s="18" t="s">
        <v>725</v>
      </c>
      <c r="I11" s="18">
        <v>0</v>
      </c>
      <c r="J11" s="20">
        <v>43644</v>
      </c>
      <c r="K11" s="18">
        <v>1</v>
      </c>
      <c r="L11" s="21">
        <v>15.45</v>
      </c>
      <c r="M11" s="22">
        <v>0.70550000000000002</v>
      </c>
      <c r="N11" s="23">
        <v>2935</v>
      </c>
      <c r="O11" s="23">
        <v>1340471</v>
      </c>
      <c r="P11" s="23">
        <v>-2336</v>
      </c>
      <c r="Q11" s="18">
        <v>-874</v>
      </c>
      <c r="R11" s="23">
        <v>-3818</v>
      </c>
      <c r="S11" s="23">
        <v>5301</v>
      </c>
      <c r="T11" s="18">
        <v>25</v>
      </c>
      <c r="U11" s="23">
        <v>13419</v>
      </c>
      <c r="V11" s="18">
        <v>63</v>
      </c>
      <c r="W11" s="19">
        <v>109.76</v>
      </c>
      <c r="X11" s="24">
        <v>171.9</v>
      </c>
      <c r="Y11" s="25">
        <v>-1900000</v>
      </c>
      <c r="Z11" s="25">
        <v>-1900000</v>
      </c>
      <c r="AA11" s="25">
        <v>0</v>
      </c>
      <c r="AB11" s="25">
        <v>0</v>
      </c>
    </row>
    <row r="12" spans="1:28" x14ac:dyDescent="0.25">
      <c r="A12" s="17" t="s">
        <v>979</v>
      </c>
      <c r="B12" s="18" t="s">
        <v>222</v>
      </c>
      <c r="C12" s="19">
        <v>104.316</v>
      </c>
      <c r="D12" s="18" t="s">
        <v>748</v>
      </c>
      <c r="E12" s="18" t="s">
        <v>749</v>
      </c>
      <c r="F12" s="18" t="s">
        <v>763</v>
      </c>
      <c r="G12" s="18" t="s">
        <v>764</v>
      </c>
      <c r="H12" s="18" t="s">
        <v>725</v>
      </c>
      <c r="I12" s="18">
        <v>0</v>
      </c>
      <c r="J12" s="20">
        <v>43644</v>
      </c>
      <c r="K12" s="18">
        <v>1</v>
      </c>
      <c r="L12" s="21">
        <v>4.12</v>
      </c>
      <c r="M12" s="22">
        <v>0.87260000000000004</v>
      </c>
      <c r="N12" s="18">
        <v>165</v>
      </c>
      <c r="O12" s="23">
        <v>349055</v>
      </c>
      <c r="P12" s="18">
        <v>692</v>
      </c>
      <c r="Q12" s="23">
        <v>1020</v>
      </c>
      <c r="R12" s="18">
        <v>364</v>
      </c>
      <c r="S12" s="23">
        <v>1008</v>
      </c>
      <c r="T12" s="18">
        <v>24</v>
      </c>
      <c r="U12" s="23">
        <v>1021</v>
      </c>
      <c r="V12" s="18">
        <v>24</v>
      </c>
      <c r="W12" s="19">
        <v>104.06</v>
      </c>
      <c r="X12" s="24">
        <v>61.5</v>
      </c>
      <c r="Y12" s="25">
        <v>-400000</v>
      </c>
      <c r="Z12" s="25">
        <v>-400000</v>
      </c>
      <c r="AA12" s="25">
        <v>0</v>
      </c>
      <c r="AB12" s="25">
        <v>0</v>
      </c>
    </row>
    <row r="13" spans="1:28" x14ac:dyDescent="0.25">
      <c r="A13" s="17" t="s">
        <v>1089</v>
      </c>
      <c r="B13" s="18" t="s">
        <v>0</v>
      </c>
      <c r="C13" s="19">
        <v>118.03400000000001</v>
      </c>
      <c r="D13" s="18" t="s">
        <v>748</v>
      </c>
      <c r="E13" s="18" t="s">
        <v>749</v>
      </c>
      <c r="F13" s="18" t="s">
        <v>750</v>
      </c>
      <c r="G13" s="18" t="s">
        <v>751</v>
      </c>
      <c r="H13" s="18" t="s">
        <v>725</v>
      </c>
      <c r="I13" s="18">
        <v>0</v>
      </c>
      <c r="J13" s="20">
        <v>43644</v>
      </c>
      <c r="K13" s="18">
        <v>1</v>
      </c>
      <c r="L13" s="21">
        <v>14.24</v>
      </c>
      <c r="M13" s="22">
        <v>0.65049999999999997</v>
      </c>
      <c r="N13" s="23">
        <v>2849</v>
      </c>
      <c r="O13" s="23">
        <v>1300957</v>
      </c>
      <c r="P13" s="23">
        <v>3419</v>
      </c>
      <c r="Q13" s="23">
        <v>9097</v>
      </c>
      <c r="R13" s="23">
        <v>-2279</v>
      </c>
      <c r="S13" s="23">
        <v>4301</v>
      </c>
      <c r="T13" s="18">
        <v>18</v>
      </c>
      <c r="U13" s="23">
        <v>13309</v>
      </c>
      <c r="V13" s="18">
        <v>56</v>
      </c>
      <c r="W13" s="19">
        <v>117.37</v>
      </c>
      <c r="X13" s="24">
        <v>84</v>
      </c>
      <c r="Y13" s="25">
        <v>-2000000</v>
      </c>
      <c r="Z13" s="25">
        <v>-2000000</v>
      </c>
      <c r="AA13" s="25">
        <v>0</v>
      </c>
      <c r="AB13" s="25">
        <v>0</v>
      </c>
    </row>
    <row r="14" spans="1:28" x14ac:dyDescent="0.25">
      <c r="A14" s="17" t="s">
        <v>1073</v>
      </c>
      <c r="B14" s="18" t="s">
        <v>252</v>
      </c>
      <c r="C14" s="19">
        <v>122.779</v>
      </c>
      <c r="D14" s="18" t="s">
        <v>748</v>
      </c>
      <c r="E14" s="18" t="s">
        <v>749</v>
      </c>
      <c r="F14" s="18" t="s">
        <v>750</v>
      </c>
      <c r="G14" s="18" t="s">
        <v>751</v>
      </c>
      <c r="H14" s="18" t="s">
        <v>725</v>
      </c>
      <c r="I14" s="18">
        <v>0</v>
      </c>
      <c r="J14" s="20">
        <v>43644</v>
      </c>
      <c r="K14" s="18">
        <v>1</v>
      </c>
      <c r="L14" s="21">
        <v>19.79</v>
      </c>
      <c r="M14" s="22">
        <v>0.90390000000000004</v>
      </c>
      <c r="N14" s="18">
        <v>990</v>
      </c>
      <c r="O14" s="23">
        <v>451928</v>
      </c>
      <c r="P14" s="18">
        <v>695</v>
      </c>
      <c r="Q14" s="23">
        <v>1190</v>
      </c>
      <c r="R14" s="18">
        <v>200</v>
      </c>
      <c r="S14" s="23">
        <v>1270</v>
      </c>
      <c r="T14" s="18">
        <v>21</v>
      </c>
      <c r="U14" s="23">
        <v>1270</v>
      </c>
      <c r="V14" s="18">
        <v>21</v>
      </c>
      <c r="W14" s="19">
        <v>122.52</v>
      </c>
      <c r="X14" s="24">
        <v>103.6</v>
      </c>
      <c r="Y14" s="25">
        <v>3759000</v>
      </c>
      <c r="Z14" s="25">
        <v>-500000</v>
      </c>
      <c r="AA14" s="25">
        <v>0</v>
      </c>
      <c r="AB14" s="25">
        <v>0</v>
      </c>
    </row>
    <row r="15" spans="1:28" x14ac:dyDescent="0.25">
      <c r="A15" s="17" t="s">
        <v>918</v>
      </c>
      <c r="B15" s="18" t="s">
        <v>64</v>
      </c>
      <c r="C15" s="19">
        <v>102.887</v>
      </c>
      <c r="D15" s="18" t="s">
        <v>748</v>
      </c>
      <c r="E15" s="18" t="s">
        <v>749</v>
      </c>
      <c r="F15" s="18" t="s">
        <v>773</v>
      </c>
      <c r="G15" s="18" t="s">
        <v>1106</v>
      </c>
      <c r="H15" s="18" t="s">
        <v>725</v>
      </c>
      <c r="I15" s="18">
        <v>0</v>
      </c>
      <c r="J15" s="20">
        <v>43644</v>
      </c>
      <c r="K15" s="18">
        <v>1</v>
      </c>
      <c r="L15" s="21">
        <v>2.44</v>
      </c>
      <c r="M15" s="22">
        <v>0.84850000000000003</v>
      </c>
      <c r="N15" s="18">
        <v>244</v>
      </c>
      <c r="O15" s="23">
        <v>848538</v>
      </c>
      <c r="P15" s="18">
        <v>950</v>
      </c>
      <c r="Q15" s="23">
        <v>1440</v>
      </c>
      <c r="R15" s="18">
        <v>460</v>
      </c>
      <c r="S15" s="23">
        <v>1655</v>
      </c>
      <c r="T15" s="18">
        <v>16</v>
      </c>
      <c r="U15" s="23">
        <v>1911</v>
      </c>
      <c r="V15" s="18">
        <v>18</v>
      </c>
      <c r="W15" s="19">
        <v>102.7</v>
      </c>
      <c r="X15" s="24">
        <v>110.4</v>
      </c>
      <c r="Y15" s="25">
        <v>-14877000</v>
      </c>
      <c r="Z15" s="25">
        <v>-1000000</v>
      </c>
      <c r="AA15" s="25">
        <v>0</v>
      </c>
      <c r="AB15" s="25">
        <v>0</v>
      </c>
    </row>
    <row r="16" spans="1:28" x14ac:dyDescent="0.25">
      <c r="A16" s="17" t="s">
        <v>1075</v>
      </c>
      <c r="B16" s="18" t="s">
        <v>94</v>
      </c>
      <c r="C16" s="19">
        <v>104.675</v>
      </c>
      <c r="D16" s="18" t="s">
        <v>748</v>
      </c>
      <c r="E16" s="18" t="s">
        <v>749</v>
      </c>
      <c r="F16" s="18" t="s">
        <v>763</v>
      </c>
      <c r="G16" s="18" t="s">
        <v>764</v>
      </c>
      <c r="H16" s="18" t="s">
        <v>725</v>
      </c>
      <c r="I16" s="18">
        <v>0</v>
      </c>
      <c r="J16" s="20">
        <v>43644</v>
      </c>
      <c r="K16" s="18">
        <v>1</v>
      </c>
      <c r="L16" s="21">
        <v>3.79</v>
      </c>
      <c r="M16" s="22">
        <v>0.80149999999999999</v>
      </c>
      <c r="N16" s="18">
        <v>379</v>
      </c>
      <c r="O16" s="23">
        <v>801489</v>
      </c>
      <c r="P16" s="18">
        <v>830</v>
      </c>
      <c r="Q16" s="23">
        <v>1780</v>
      </c>
      <c r="R16" s="18">
        <v>-110</v>
      </c>
      <c r="S16" s="23">
        <v>6702</v>
      </c>
      <c r="T16" s="18">
        <v>63</v>
      </c>
      <c r="U16" s="23">
        <v>7678</v>
      </c>
      <c r="V16" s="18">
        <v>72</v>
      </c>
      <c r="W16" s="19">
        <v>103.91</v>
      </c>
      <c r="X16" s="24">
        <v>128.69999999999999</v>
      </c>
      <c r="Y16" s="25">
        <v>-1000000</v>
      </c>
      <c r="Z16" s="25">
        <v>-1000000</v>
      </c>
      <c r="AA16" s="25">
        <v>0</v>
      </c>
      <c r="AB16" s="25">
        <v>0</v>
      </c>
    </row>
    <row r="17" spans="1:28" x14ac:dyDescent="0.25">
      <c r="A17" s="17" t="s">
        <v>880</v>
      </c>
      <c r="B17" s="18" t="s">
        <v>446</v>
      </c>
      <c r="C17" s="19">
        <v>108.887</v>
      </c>
      <c r="D17" s="18" t="s">
        <v>748</v>
      </c>
      <c r="E17" s="18" t="s">
        <v>749</v>
      </c>
      <c r="F17" s="18" t="s">
        <v>773</v>
      </c>
      <c r="G17" s="18" t="s">
        <v>1106</v>
      </c>
      <c r="H17" s="18" t="s">
        <v>725</v>
      </c>
      <c r="I17" s="18">
        <v>0</v>
      </c>
      <c r="J17" s="20">
        <v>43644</v>
      </c>
      <c r="K17" s="18">
        <v>1</v>
      </c>
      <c r="L17" s="21">
        <v>3.12</v>
      </c>
      <c r="M17" s="22">
        <v>1.0851</v>
      </c>
      <c r="N17" s="18">
        <v>125</v>
      </c>
      <c r="O17" s="23">
        <v>434029</v>
      </c>
      <c r="P17" s="18">
        <v>296</v>
      </c>
      <c r="Q17" s="18">
        <v>548</v>
      </c>
      <c r="R17" s="18">
        <v>48</v>
      </c>
      <c r="S17" s="18">
        <v>209</v>
      </c>
      <c r="T17" s="18">
        <v>5</v>
      </c>
      <c r="U17" s="18">
        <v>635</v>
      </c>
      <c r="V17" s="18">
        <v>14</v>
      </c>
      <c r="W17" s="19">
        <v>108.73</v>
      </c>
      <c r="X17" s="24">
        <v>120.7</v>
      </c>
      <c r="Y17" s="25">
        <v>-400000</v>
      </c>
      <c r="Z17" s="25">
        <v>-400000</v>
      </c>
      <c r="AA17" s="25">
        <v>0</v>
      </c>
      <c r="AB17" s="25">
        <v>0</v>
      </c>
    </row>
    <row r="18" spans="1:28" x14ac:dyDescent="0.25">
      <c r="A18" s="17" t="s">
        <v>905</v>
      </c>
      <c r="B18" s="18" t="s">
        <v>254</v>
      </c>
      <c r="C18" s="19">
        <v>100.60599999999999</v>
      </c>
      <c r="D18" s="18" t="s">
        <v>748</v>
      </c>
      <c r="E18" s="18" t="s">
        <v>749</v>
      </c>
      <c r="F18" s="18" t="s">
        <v>773</v>
      </c>
      <c r="G18" s="18" t="s">
        <v>1106</v>
      </c>
      <c r="H18" s="18" t="s">
        <v>725</v>
      </c>
      <c r="I18" s="18">
        <v>0</v>
      </c>
      <c r="J18" s="20">
        <v>43644</v>
      </c>
      <c r="K18" s="18">
        <v>1</v>
      </c>
      <c r="L18" s="21">
        <v>2.99</v>
      </c>
      <c r="M18" s="22">
        <v>1.0399</v>
      </c>
      <c r="N18" s="18">
        <v>180</v>
      </c>
      <c r="O18" s="23">
        <v>623952</v>
      </c>
      <c r="P18" s="18">
        <v>162</v>
      </c>
      <c r="Q18" s="18">
        <v>432</v>
      </c>
      <c r="R18" s="18">
        <v>-108</v>
      </c>
      <c r="S18" s="23">
        <v>1020</v>
      </c>
      <c r="T18" s="18">
        <v>17</v>
      </c>
      <c r="U18" s="23">
        <v>1016</v>
      </c>
      <c r="V18" s="18">
        <v>17</v>
      </c>
      <c r="W18" s="19">
        <v>100.44</v>
      </c>
      <c r="X18" s="24">
        <v>88.2</v>
      </c>
      <c r="Y18" s="25">
        <v>-600000</v>
      </c>
      <c r="Z18" s="25">
        <v>-600000</v>
      </c>
      <c r="AA18" s="25">
        <v>0</v>
      </c>
      <c r="AB18" s="25">
        <v>0</v>
      </c>
    </row>
    <row r="19" spans="1:28" x14ac:dyDescent="0.25">
      <c r="A19" s="17" t="s">
        <v>869</v>
      </c>
      <c r="B19" s="18" t="s">
        <v>348</v>
      </c>
      <c r="C19" s="19">
        <v>103.85299999999999</v>
      </c>
      <c r="D19" s="18" t="s">
        <v>748</v>
      </c>
      <c r="E19" s="18" t="s">
        <v>749</v>
      </c>
      <c r="F19" s="18" t="s">
        <v>763</v>
      </c>
      <c r="G19" s="18" t="s">
        <v>764</v>
      </c>
      <c r="H19" s="18" t="s">
        <v>725</v>
      </c>
      <c r="I19" s="18">
        <v>0</v>
      </c>
      <c r="J19" s="20">
        <v>43644</v>
      </c>
      <c r="K19" s="18">
        <v>1</v>
      </c>
      <c r="L19" s="21">
        <v>4.46</v>
      </c>
      <c r="M19" s="22">
        <v>0.94399999999999995</v>
      </c>
      <c r="N19" s="18">
        <v>401</v>
      </c>
      <c r="O19" s="23">
        <v>849599</v>
      </c>
      <c r="P19" s="23">
        <v>1080</v>
      </c>
      <c r="Q19" s="23">
        <v>1683</v>
      </c>
      <c r="R19" s="18">
        <v>477</v>
      </c>
      <c r="S19" s="23">
        <v>1488</v>
      </c>
      <c r="T19" s="18">
        <v>16</v>
      </c>
      <c r="U19" s="23">
        <v>1488</v>
      </c>
      <c r="V19" s="18">
        <v>16</v>
      </c>
      <c r="W19" s="19">
        <v>103.69</v>
      </c>
      <c r="X19" s="24">
        <v>123</v>
      </c>
      <c r="Y19" s="25">
        <v>-900000</v>
      </c>
      <c r="Z19" s="25">
        <v>-900000</v>
      </c>
      <c r="AA19" s="25">
        <v>0</v>
      </c>
      <c r="AB19" s="25">
        <v>0</v>
      </c>
    </row>
    <row r="20" spans="1:28" x14ac:dyDescent="0.25">
      <c r="A20" s="17" t="s">
        <v>865</v>
      </c>
      <c r="B20" s="18" t="s">
        <v>380</v>
      </c>
      <c r="C20" s="19">
        <v>101.146</v>
      </c>
      <c r="D20" s="18" t="s">
        <v>748</v>
      </c>
      <c r="E20" s="18" t="s">
        <v>749</v>
      </c>
      <c r="F20" s="18" t="s">
        <v>750</v>
      </c>
      <c r="G20" s="18" t="s">
        <v>751</v>
      </c>
      <c r="H20" s="18" t="s">
        <v>725</v>
      </c>
      <c r="I20" s="18">
        <v>0</v>
      </c>
      <c r="J20" s="20">
        <v>43644</v>
      </c>
      <c r="K20" s="18">
        <v>1</v>
      </c>
      <c r="L20" s="21">
        <v>11.05</v>
      </c>
      <c r="M20" s="22">
        <v>0.50460000000000005</v>
      </c>
      <c r="N20" s="18">
        <v>552</v>
      </c>
      <c r="O20" s="23">
        <v>252281</v>
      </c>
      <c r="P20" s="18">
        <v>390</v>
      </c>
      <c r="Q20" s="18">
        <v>940</v>
      </c>
      <c r="R20" s="18">
        <v>-165</v>
      </c>
      <c r="S20" s="23">
        <v>1755</v>
      </c>
      <c r="T20" s="18">
        <v>34</v>
      </c>
      <c r="U20" s="18">
        <v>732</v>
      </c>
      <c r="V20" s="18">
        <v>14</v>
      </c>
      <c r="W20" s="19">
        <v>101</v>
      </c>
      <c r="X20" s="24">
        <v>190.6</v>
      </c>
      <c r="Y20" s="25">
        <v>-1075000</v>
      </c>
      <c r="Z20" s="25">
        <v>-500000</v>
      </c>
      <c r="AA20" s="25">
        <v>0</v>
      </c>
      <c r="AB20" s="25">
        <v>0</v>
      </c>
    </row>
    <row r="21" spans="1:28" x14ac:dyDescent="0.25">
      <c r="A21" s="17" t="s">
        <v>1032</v>
      </c>
      <c r="B21" s="18" t="s">
        <v>462</v>
      </c>
      <c r="C21" s="19">
        <v>102.827</v>
      </c>
      <c r="D21" s="18" t="s">
        <v>748</v>
      </c>
      <c r="E21" s="18" t="s">
        <v>749</v>
      </c>
      <c r="F21" s="18" t="s">
        <v>750</v>
      </c>
      <c r="G21" s="18" t="s">
        <v>751</v>
      </c>
      <c r="H21" s="18" t="s">
        <v>725</v>
      </c>
      <c r="I21" s="18">
        <v>0</v>
      </c>
      <c r="J21" s="20">
        <v>43644</v>
      </c>
      <c r="K21" s="18">
        <v>1</v>
      </c>
      <c r="L21" s="21">
        <v>14.79</v>
      </c>
      <c r="M21" s="22">
        <v>0.67559999999999998</v>
      </c>
      <c r="N21" s="18">
        <v>592</v>
      </c>
      <c r="O21" s="23">
        <v>270257</v>
      </c>
      <c r="P21" s="18">
        <v>-476</v>
      </c>
      <c r="Q21" s="18">
        <v>412</v>
      </c>
      <c r="R21" s="23">
        <v>-1364</v>
      </c>
      <c r="S21" s="23">
        <v>2032</v>
      </c>
      <c r="T21" s="18">
        <v>49</v>
      </c>
      <c r="U21" s="23">
        <v>1616</v>
      </c>
      <c r="V21" s="18">
        <v>39</v>
      </c>
      <c r="W21" s="19">
        <v>102.42</v>
      </c>
      <c r="X21" s="24">
        <v>213</v>
      </c>
      <c r="Y21" s="25">
        <v>0</v>
      </c>
      <c r="Z21" s="25">
        <v>0</v>
      </c>
      <c r="AA21" s="25">
        <v>0</v>
      </c>
      <c r="AB21" s="25">
        <v>0</v>
      </c>
    </row>
    <row r="22" spans="1:28" x14ac:dyDescent="0.25">
      <c r="A22" s="17" t="s">
        <v>1015</v>
      </c>
      <c r="B22" s="18" t="s">
        <v>346</v>
      </c>
      <c r="C22" s="19">
        <v>99.766999999999996</v>
      </c>
      <c r="D22" s="18" t="s">
        <v>748</v>
      </c>
      <c r="E22" s="18" t="s">
        <v>749</v>
      </c>
      <c r="F22" s="18" t="s">
        <v>750</v>
      </c>
      <c r="G22" s="18" t="s">
        <v>751</v>
      </c>
      <c r="H22" s="18" t="s">
        <v>725</v>
      </c>
      <c r="I22" s="18">
        <v>0</v>
      </c>
      <c r="J22" s="20">
        <v>43644</v>
      </c>
      <c r="K22" s="18">
        <v>1</v>
      </c>
      <c r="L22" s="21">
        <v>11.56</v>
      </c>
      <c r="M22" s="22">
        <v>0.52790000000000004</v>
      </c>
      <c r="N22" s="18">
        <v>462</v>
      </c>
      <c r="O22" s="23">
        <v>211160</v>
      </c>
      <c r="P22" s="18">
        <v>784</v>
      </c>
      <c r="Q22" s="23">
        <v>1476</v>
      </c>
      <c r="R22" s="18">
        <v>92</v>
      </c>
      <c r="S22" s="23">
        <v>1724</v>
      </c>
      <c r="T22" s="18">
        <v>42</v>
      </c>
      <c r="U22" s="23">
        <v>1328</v>
      </c>
      <c r="V22" s="18">
        <v>33</v>
      </c>
      <c r="W22" s="19">
        <v>99.43</v>
      </c>
      <c r="X22" s="24">
        <v>137.19999999999999</v>
      </c>
      <c r="Y22" s="25">
        <v>-717000</v>
      </c>
      <c r="Z22" s="25">
        <v>-400000</v>
      </c>
      <c r="AA22" s="25">
        <v>0</v>
      </c>
      <c r="AB22" s="25">
        <v>0</v>
      </c>
    </row>
    <row r="23" spans="1:28" x14ac:dyDescent="0.25">
      <c r="A23" s="17" t="s">
        <v>1033</v>
      </c>
      <c r="B23" s="18" t="s">
        <v>26</v>
      </c>
      <c r="C23" s="19">
        <v>104.598</v>
      </c>
      <c r="D23" s="18" t="s">
        <v>748</v>
      </c>
      <c r="E23" s="18" t="s">
        <v>749</v>
      </c>
      <c r="F23" s="18" t="s">
        <v>766</v>
      </c>
      <c r="G23" s="18" t="s">
        <v>1111</v>
      </c>
      <c r="H23" s="18" t="s">
        <v>725</v>
      </c>
      <c r="I23" s="18">
        <v>0</v>
      </c>
      <c r="J23" s="20">
        <v>43644</v>
      </c>
      <c r="K23" s="18">
        <v>1</v>
      </c>
      <c r="L23" s="21">
        <v>6</v>
      </c>
      <c r="M23" s="22">
        <v>0.66180000000000005</v>
      </c>
      <c r="N23" s="18">
        <v>600</v>
      </c>
      <c r="O23" s="23">
        <v>661832</v>
      </c>
      <c r="P23" s="23">
        <v>1320</v>
      </c>
      <c r="Q23" s="23">
        <v>2209</v>
      </c>
      <c r="R23" s="18">
        <v>420</v>
      </c>
      <c r="S23" s="23">
        <v>2812</v>
      </c>
      <c r="T23" s="18">
        <v>27</v>
      </c>
      <c r="U23" s="23">
        <v>4773</v>
      </c>
      <c r="V23" s="18">
        <v>45</v>
      </c>
      <c r="W23" s="19">
        <v>104.12</v>
      </c>
      <c r="X23" s="24">
        <v>116.2</v>
      </c>
      <c r="Y23" s="25">
        <v>-1600000</v>
      </c>
      <c r="Z23" s="25">
        <v>-1600000</v>
      </c>
      <c r="AA23" s="25">
        <v>0</v>
      </c>
      <c r="AB23" s="25">
        <v>0</v>
      </c>
    </row>
    <row r="24" spans="1:28" x14ac:dyDescent="0.25">
      <c r="A24" s="17" t="s">
        <v>1033</v>
      </c>
      <c r="B24" s="18" t="s">
        <v>26</v>
      </c>
      <c r="C24" s="19">
        <v>104.598</v>
      </c>
      <c r="D24" s="18" t="s">
        <v>748</v>
      </c>
      <c r="E24" s="18" t="s">
        <v>749</v>
      </c>
      <c r="F24" s="18" t="s">
        <v>766</v>
      </c>
      <c r="G24" s="18" t="s">
        <v>1111</v>
      </c>
      <c r="H24" s="18" t="s">
        <v>725</v>
      </c>
      <c r="I24" s="18">
        <v>0</v>
      </c>
      <c r="J24" s="20">
        <v>43644</v>
      </c>
      <c r="K24" s="18">
        <v>1</v>
      </c>
      <c r="L24" s="21">
        <v>6</v>
      </c>
      <c r="M24" s="22">
        <v>0.66180000000000005</v>
      </c>
      <c r="N24" s="18">
        <v>360</v>
      </c>
      <c r="O24" s="23">
        <v>397099</v>
      </c>
      <c r="P24" s="18">
        <v>792</v>
      </c>
      <c r="Q24" s="23">
        <v>1326</v>
      </c>
      <c r="R24" s="18">
        <v>252</v>
      </c>
      <c r="S24" s="23">
        <v>1687</v>
      </c>
      <c r="T24" s="18">
        <v>27</v>
      </c>
      <c r="U24" s="23">
        <v>2864</v>
      </c>
      <c r="V24" s="18">
        <v>45</v>
      </c>
      <c r="W24" s="19">
        <v>104.12</v>
      </c>
      <c r="X24" s="24">
        <v>116.2</v>
      </c>
      <c r="Y24" s="25">
        <v>-1600000</v>
      </c>
      <c r="Z24" s="25">
        <v>-1600000</v>
      </c>
      <c r="AA24" s="25">
        <v>0</v>
      </c>
      <c r="AB24" s="25">
        <v>0</v>
      </c>
    </row>
    <row r="25" spans="1:28" x14ac:dyDescent="0.25">
      <c r="A25" s="17" t="s">
        <v>1008</v>
      </c>
      <c r="B25" s="18" t="s">
        <v>486</v>
      </c>
      <c r="C25" s="19">
        <v>105.434</v>
      </c>
      <c r="D25" s="18" t="s">
        <v>748</v>
      </c>
      <c r="E25" s="18" t="s">
        <v>749</v>
      </c>
      <c r="F25" s="18" t="s">
        <v>750</v>
      </c>
      <c r="G25" s="18" t="s">
        <v>751</v>
      </c>
      <c r="H25" s="18" t="s">
        <v>725</v>
      </c>
      <c r="I25" s="18">
        <v>0</v>
      </c>
      <c r="J25" s="20">
        <v>43644</v>
      </c>
      <c r="K25" s="18">
        <v>1</v>
      </c>
      <c r="L25" s="21">
        <v>15.87</v>
      </c>
      <c r="M25" s="22">
        <v>0.7248</v>
      </c>
      <c r="N25" s="18">
        <v>952</v>
      </c>
      <c r="O25" s="23">
        <v>434870</v>
      </c>
      <c r="P25" s="23">
        <v>2567</v>
      </c>
      <c r="Q25" s="23">
        <v>3509</v>
      </c>
      <c r="R25" s="23">
        <v>1620</v>
      </c>
      <c r="S25" s="23">
        <v>1396</v>
      </c>
      <c r="T25" s="18">
        <v>22</v>
      </c>
      <c r="U25" s="23">
        <v>1750</v>
      </c>
      <c r="V25" s="18">
        <v>27</v>
      </c>
      <c r="W25" s="19">
        <v>105.14</v>
      </c>
      <c r="X25" s="24">
        <v>161.1</v>
      </c>
      <c r="Y25" s="25">
        <v>-600000</v>
      </c>
      <c r="Z25" s="25">
        <v>-600000</v>
      </c>
      <c r="AA25" s="25">
        <v>0</v>
      </c>
      <c r="AB25" s="25">
        <v>0</v>
      </c>
    </row>
    <row r="26" spans="1:28" x14ac:dyDescent="0.25">
      <c r="A26" s="17" t="s">
        <v>810</v>
      </c>
      <c r="B26" s="18" t="s">
        <v>386</v>
      </c>
      <c r="C26" s="19">
        <v>107.05500000000001</v>
      </c>
      <c r="D26" s="18" t="s">
        <v>748</v>
      </c>
      <c r="E26" s="18" t="s">
        <v>749</v>
      </c>
      <c r="F26" s="18" t="s">
        <v>773</v>
      </c>
      <c r="G26" s="18" t="s">
        <v>1106</v>
      </c>
      <c r="H26" s="18" t="s">
        <v>725</v>
      </c>
      <c r="I26" s="18">
        <v>0</v>
      </c>
      <c r="J26" s="20">
        <v>43644</v>
      </c>
      <c r="K26" s="18">
        <v>1</v>
      </c>
      <c r="L26" s="21">
        <v>2.92</v>
      </c>
      <c r="M26" s="22">
        <v>1.0148999999999999</v>
      </c>
      <c r="N26" s="18">
        <v>175</v>
      </c>
      <c r="O26" s="23">
        <v>608947</v>
      </c>
      <c r="P26" s="18">
        <v>420</v>
      </c>
      <c r="Q26" s="18">
        <v>768</v>
      </c>
      <c r="R26" s="18">
        <v>66</v>
      </c>
      <c r="S26" s="23">
        <v>1093</v>
      </c>
      <c r="T26" s="18">
        <v>17</v>
      </c>
      <c r="U26" s="18">
        <v>297</v>
      </c>
      <c r="V26" s="18">
        <v>5</v>
      </c>
      <c r="W26" s="19">
        <v>107.01</v>
      </c>
      <c r="X26" s="24">
        <v>65.3</v>
      </c>
      <c r="Y26" s="25">
        <v>-600000</v>
      </c>
      <c r="Z26" s="25">
        <v>-600000</v>
      </c>
      <c r="AA26" s="25">
        <v>0</v>
      </c>
      <c r="AB26" s="25">
        <v>0</v>
      </c>
    </row>
    <row r="27" spans="1:28" x14ac:dyDescent="0.25">
      <c r="A27" s="17" t="s">
        <v>1014</v>
      </c>
      <c r="B27" s="18" t="s">
        <v>334</v>
      </c>
      <c r="C27" s="19">
        <v>99.462999999999994</v>
      </c>
      <c r="D27" s="18" t="s">
        <v>748</v>
      </c>
      <c r="E27" s="18" t="s">
        <v>749</v>
      </c>
      <c r="F27" s="18" t="s">
        <v>763</v>
      </c>
      <c r="G27" s="18" t="s">
        <v>764</v>
      </c>
      <c r="H27" s="18" t="s">
        <v>725</v>
      </c>
      <c r="I27" s="18">
        <v>0</v>
      </c>
      <c r="J27" s="20">
        <v>43644</v>
      </c>
      <c r="K27" s="18">
        <v>1</v>
      </c>
      <c r="L27" s="21">
        <v>3.9</v>
      </c>
      <c r="M27" s="22">
        <v>0.82630000000000003</v>
      </c>
      <c r="N27" s="18">
        <v>234</v>
      </c>
      <c r="O27" s="23">
        <v>495758</v>
      </c>
      <c r="P27" s="18">
        <v>636</v>
      </c>
      <c r="Q27" s="23">
        <v>1104</v>
      </c>
      <c r="R27" s="18">
        <v>168</v>
      </c>
      <c r="S27" s="23">
        <v>2549</v>
      </c>
      <c r="T27" s="18">
        <v>42</v>
      </c>
      <c r="U27" s="23">
        <v>2197</v>
      </c>
      <c r="V27" s="18">
        <v>37</v>
      </c>
      <c r="W27" s="19">
        <v>99.1</v>
      </c>
      <c r="X27" s="24">
        <v>70.7</v>
      </c>
      <c r="Y27" s="25">
        <v>-600000</v>
      </c>
      <c r="Z27" s="25">
        <v>-600000</v>
      </c>
      <c r="AA27" s="25">
        <v>0</v>
      </c>
      <c r="AB27" s="25">
        <v>0</v>
      </c>
    </row>
    <row r="28" spans="1:28" x14ac:dyDescent="0.25">
      <c r="A28" s="17" t="s">
        <v>844</v>
      </c>
      <c r="B28" s="18" t="s">
        <v>368</v>
      </c>
      <c r="C28" s="19">
        <v>98.438999999999993</v>
      </c>
      <c r="D28" s="18" t="s">
        <v>748</v>
      </c>
      <c r="E28" s="18" t="s">
        <v>749</v>
      </c>
      <c r="F28" s="18" t="s">
        <v>766</v>
      </c>
      <c r="G28" s="18" t="s">
        <v>1111</v>
      </c>
      <c r="H28" s="18" t="s">
        <v>725</v>
      </c>
      <c r="I28" s="18">
        <v>0</v>
      </c>
      <c r="J28" s="20">
        <v>43644</v>
      </c>
      <c r="K28" s="18">
        <v>1</v>
      </c>
      <c r="L28" s="21">
        <v>6.36</v>
      </c>
      <c r="M28" s="22">
        <v>0.70169999999999999</v>
      </c>
      <c r="N28" s="18">
        <v>254</v>
      </c>
      <c r="O28" s="23">
        <v>280666</v>
      </c>
      <c r="P28" s="18">
        <v>684</v>
      </c>
      <c r="Q28" s="23">
        <v>1064</v>
      </c>
      <c r="R28" s="18">
        <v>304</v>
      </c>
      <c r="S28" s="18">
        <v>706</v>
      </c>
      <c r="T28" s="18">
        <v>18</v>
      </c>
      <c r="U28" s="18">
        <v>618</v>
      </c>
      <c r="V28" s="18">
        <v>16</v>
      </c>
      <c r="W28" s="19">
        <v>98.28</v>
      </c>
      <c r="X28" s="24">
        <v>83.7</v>
      </c>
      <c r="Y28" s="25">
        <v>-400000</v>
      </c>
      <c r="Z28" s="25">
        <v>-400000</v>
      </c>
      <c r="AA28" s="25">
        <v>0</v>
      </c>
      <c r="AB28" s="25">
        <v>0</v>
      </c>
    </row>
    <row r="29" spans="1:28" x14ac:dyDescent="0.25">
      <c r="A29" s="17" t="s">
        <v>915</v>
      </c>
      <c r="B29" s="18" t="s">
        <v>342</v>
      </c>
      <c r="C29" s="19">
        <v>114.514</v>
      </c>
      <c r="D29" s="18" t="s">
        <v>748</v>
      </c>
      <c r="E29" s="18" t="s">
        <v>749</v>
      </c>
      <c r="F29" s="18" t="s">
        <v>750</v>
      </c>
      <c r="G29" s="18" t="s">
        <v>751</v>
      </c>
      <c r="H29" s="18" t="s">
        <v>725</v>
      </c>
      <c r="I29" s="18">
        <v>0</v>
      </c>
      <c r="J29" s="20">
        <v>43644</v>
      </c>
      <c r="K29" s="18">
        <v>1</v>
      </c>
      <c r="L29" s="21">
        <v>15.67</v>
      </c>
      <c r="M29" s="22">
        <v>0.71560000000000001</v>
      </c>
      <c r="N29" s="23">
        <v>1253</v>
      </c>
      <c r="O29" s="23">
        <v>572447</v>
      </c>
      <c r="P29" s="23">
        <v>3999</v>
      </c>
      <c r="Q29" s="23">
        <v>7110</v>
      </c>
      <c r="R29" s="18">
        <v>880</v>
      </c>
      <c r="S29" s="18">
        <v>-184</v>
      </c>
      <c r="T29" s="18">
        <v>-2</v>
      </c>
      <c r="U29" s="23">
        <v>1925</v>
      </c>
      <c r="V29" s="18">
        <v>21</v>
      </c>
      <c r="W29" s="19">
        <v>114.27</v>
      </c>
      <c r="X29" s="24">
        <v>159.80000000000001</v>
      </c>
      <c r="Y29" s="25">
        <v>-1595000</v>
      </c>
      <c r="Z29" s="25">
        <v>-800000</v>
      </c>
      <c r="AA29" s="25">
        <v>0</v>
      </c>
      <c r="AB29" s="25">
        <v>0</v>
      </c>
    </row>
    <row r="30" spans="1:28" x14ac:dyDescent="0.25">
      <c r="A30" s="17" t="s">
        <v>964</v>
      </c>
      <c r="B30" s="18" t="s">
        <v>22</v>
      </c>
      <c r="C30" s="19">
        <v>101.708</v>
      </c>
      <c r="D30" s="18" t="s">
        <v>748</v>
      </c>
      <c r="E30" s="18" t="s">
        <v>749</v>
      </c>
      <c r="F30" s="18" t="s">
        <v>766</v>
      </c>
      <c r="G30" s="18" t="s">
        <v>1111</v>
      </c>
      <c r="H30" s="18" t="s">
        <v>725</v>
      </c>
      <c r="I30" s="18">
        <v>0</v>
      </c>
      <c r="J30" s="20">
        <v>43644</v>
      </c>
      <c r="K30" s="18">
        <v>1</v>
      </c>
      <c r="L30" s="21">
        <v>6.34</v>
      </c>
      <c r="M30" s="22">
        <v>0.69969999999999999</v>
      </c>
      <c r="N30" s="23">
        <v>1268</v>
      </c>
      <c r="O30" s="23">
        <v>1399358</v>
      </c>
      <c r="P30" s="23">
        <v>2799</v>
      </c>
      <c r="Q30" s="23">
        <v>5319</v>
      </c>
      <c r="R30" s="18">
        <v>260</v>
      </c>
      <c r="S30" s="23">
        <v>6313</v>
      </c>
      <c r="T30" s="18">
        <v>31</v>
      </c>
      <c r="U30" s="23">
        <v>4727</v>
      </c>
      <c r="V30" s="18">
        <v>23</v>
      </c>
      <c r="W30" s="19">
        <v>101.47</v>
      </c>
      <c r="X30" s="24">
        <v>111</v>
      </c>
      <c r="Y30" s="25">
        <v>-2000000</v>
      </c>
      <c r="Z30" s="25">
        <v>-2000000</v>
      </c>
      <c r="AA30" s="25">
        <v>0</v>
      </c>
      <c r="AB30" s="25">
        <v>0</v>
      </c>
    </row>
    <row r="31" spans="1:28" x14ac:dyDescent="0.25">
      <c r="A31" s="17" t="s">
        <v>788</v>
      </c>
      <c r="B31" s="18" t="s">
        <v>388</v>
      </c>
      <c r="C31" s="19">
        <v>103.27500000000001</v>
      </c>
      <c r="D31" s="18" t="s">
        <v>748</v>
      </c>
      <c r="E31" s="18" t="s">
        <v>749</v>
      </c>
      <c r="F31" s="18" t="s">
        <v>763</v>
      </c>
      <c r="G31" s="18" t="s">
        <v>764</v>
      </c>
      <c r="H31" s="18" t="s">
        <v>725</v>
      </c>
      <c r="I31" s="18">
        <v>0</v>
      </c>
      <c r="J31" s="20">
        <v>43644</v>
      </c>
      <c r="K31" s="18">
        <v>1</v>
      </c>
      <c r="L31" s="21">
        <v>3.47</v>
      </c>
      <c r="M31" s="22">
        <v>0.73440000000000005</v>
      </c>
      <c r="N31" s="18">
        <v>208</v>
      </c>
      <c r="O31" s="23">
        <v>440618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9">
        <v>102.89</v>
      </c>
      <c r="X31" s="24">
        <v>87.3</v>
      </c>
      <c r="Y31" s="25">
        <v>-600000</v>
      </c>
      <c r="Z31" s="25">
        <v>-600000</v>
      </c>
      <c r="AA31" s="25">
        <v>0</v>
      </c>
      <c r="AB31" s="25">
        <v>0</v>
      </c>
    </row>
    <row r="32" spans="1:28" x14ac:dyDescent="0.25">
      <c r="A32" s="17" t="s">
        <v>864</v>
      </c>
      <c r="B32" s="18" t="s">
        <v>332</v>
      </c>
      <c r="C32" s="19">
        <v>102.827</v>
      </c>
      <c r="D32" s="18" t="s">
        <v>748</v>
      </c>
      <c r="E32" s="18" t="s">
        <v>749</v>
      </c>
      <c r="F32" s="18" t="s">
        <v>763</v>
      </c>
      <c r="G32" s="18" t="s">
        <v>764</v>
      </c>
      <c r="H32" s="18" t="s">
        <v>725</v>
      </c>
      <c r="I32" s="18">
        <v>0</v>
      </c>
      <c r="J32" s="20">
        <v>43644</v>
      </c>
      <c r="K32" s="18">
        <v>1</v>
      </c>
      <c r="L32" s="21">
        <v>4.76</v>
      </c>
      <c r="M32" s="22">
        <v>1.0087999999999999</v>
      </c>
      <c r="N32" s="18">
        <v>572</v>
      </c>
      <c r="O32" s="23">
        <v>1210555</v>
      </c>
      <c r="P32" s="18">
        <v>108</v>
      </c>
      <c r="Q32" s="18">
        <v>396</v>
      </c>
      <c r="R32" s="18">
        <v>-168</v>
      </c>
      <c r="S32" s="18">
        <v>951</v>
      </c>
      <c r="T32" s="18">
        <v>8</v>
      </c>
      <c r="U32" s="23">
        <v>1583</v>
      </c>
      <c r="V32" s="18">
        <v>13</v>
      </c>
      <c r="W32" s="19">
        <v>102.7</v>
      </c>
      <c r="X32" s="24">
        <v>45.1</v>
      </c>
      <c r="Y32" s="25">
        <v>645000</v>
      </c>
      <c r="Z32" s="25">
        <v>-1200000</v>
      </c>
      <c r="AA32" s="25">
        <v>0</v>
      </c>
      <c r="AB32" s="25">
        <v>0</v>
      </c>
    </row>
    <row r="33" spans="1:28" x14ac:dyDescent="0.25">
      <c r="A33" s="17" t="s">
        <v>887</v>
      </c>
      <c r="B33" s="18" t="s">
        <v>360</v>
      </c>
      <c r="C33" s="19">
        <v>112.45399999999999</v>
      </c>
      <c r="D33" s="18" t="s">
        <v>748</v>
      </c>
      <c r="E33" s="18" t="s">
        <v>749</v>
      </c>
      <c r="F33" s="18" t="s">
        <v>750</v>
      </c>
      <c r="G33" s="18" t="s">
        <v>751</v>
      </c>
      <c r="H33" s="18" t="s">
        <v>725</v>
      </c>
      <c r="I33" s="18">
        <v>0</v>
      </c>
      <c r="J33" s="20">
        <v>43644</v>
      </c>
      <c r="K33" s="18">
        <v>1</v>
      </c>
      <c r="L33" s="21">
        <v>19.39</v>
      </c>
      <c r="M33" s="22">
        <v>0.88570000000000004</v>
      </c>
      <c r="N33" s="23">
        <v>1745</v>
      </c>
      <c r="O33" s="23">
        <v>797111</v>
      </c>
      <c r="P33" s="23">
        <v>2960</v>
      </c>
      <c r="Q33" s="23">
        <v>3833</v>
      </c>
      <c r="R33" s="23">
        <v>2096</v>
      </c>
      <c r="S33" s="23">
        <v>2879</v>
      </c>
      <c r="T33" s="18">
        <v>28</v>
      </c>
      <c r="U33" s="23">
        <v>2744</v>
      </c>
      <c r="V33" s="18">
        <v>27</v>
      </c>
      <c r="W33" s="19">
        <v>112.15</v>
      </c>
      <c r="X33" s="24">
        <v>81.900000000000006</v>
      </c>
      <c r="Y33" s="25">
        <v>16000</v>
      </c>
      <c r="Z33" s="25">
        <v>0</v>
      </c>
      <c r="AA33" s="25">
        <v>0</v>
      </c>
      <c r="AB33" s="25">
        <v>0</v>
      </c>
    </row>
    <row r="34" spans="1:28" x14ac:dyDescent="0.25">
      <c r="A34" s="17" t="s">
        <v>1054</v>
      </c>
      <c r="B34" s="18" t="s">
        <v>286</v>
      </c>
      <c r="C34" s="19">
        <v>105.872</v>
      </c>
      <c r="D34" s="18" t="s">
        <v>748</v>
      </c>
      <c r="E34" s="18" t="s">
        <v>749</v>
      </c>
      <c r="F34" s="18" t="s">
        <v>795</v>
      </c>
      <c r="G34" s="18" t="s">
        <v>1108</v>
      </c>
      <c r="H34" s="18" t="s">
        <v>725</v>
      </c>
      <c r="I34" s="18">
        <v>0</v>
      </c>
      <c r="J34" s="20">
        <v>43644</v>
      </c>
      <c r="K34" s="18">
        <v>1</v>
      </c>
      <c r="L34" s="21">
        <v>1.56</v>
      </c>
      <c r="M34" s="22">
        <v>0.8276</v>
      </c>
      <c r="N34" s="18">
        <v>78</v>
      </c>
      <c r="O34" s="23">
        <v>413802</v>
      </c>
      <c r="P34" s="18">
        <v>315</v>
      </c>
      <c r="Q34" s="18">
        <v>315</v>
      </c>
      <c r="R34" s="18">
        <v>315</v>
      </c>
      <c r="S34" s="23">
        <v>2772</v>
      </c>
      <c r="T34" s="18">
        <v>51</v>
      </c>
      <c r="U34" s="23">
        <v>2740</v>
      </c>
      <c r="V34" s="18">
        <v>51</v>
      </c>
      <c r="W34" s="19">
        <v>105.32</v>
      </c>
      <c r="X34" s="24">
        <v>0</v>
      </c>
      <c r="Y34" s="25">
        <v>5583000</v>
      </c>
      <c r="Z34" s="25">
        <v>-500000</v>
      </c>
      <c r="AA34" s="25">
        <v>0</v>
      </c>
      <c r="AB34" s="25">
        <v>0</v>
      </c>
    </row>
    <row r="35" spans="1:28" x14ac:dyDescent="0.25">
      <c r="A35" s="17" t="s">
        <v>947</v>
      </c>
      <c r="B35" s="18" t="s">
        <v>634</v>
      </c>
      <c r="C35" s="19">
        <v>103.876</v>
      </c>
      <c r="D35" s="18" t="s">
        <v>748</v>
      </c>
      <c r="E35" s="18" t="s">
        <v>749</v>
      </c>
      <c r="F35" s="18" t="s">
        <v>763</v>
      </c>
      <c r="G35" s="18" t="s">
        <v>764</v>
      </c>
      <c r="H35" s="18" t="s">
        <v>725</v>
      </c>
      <c r="I35" s="18">
        <v>0</v>
      </c>
      <c r="J35" s="20">
        <v>43644</v>
      </c>
      <c r="K35" s="18">
        <v>1</v>
      </c>
      <c r="L35" s="21">
        <v>4.6399999999999997</v>
      </c>
      <c r="M35" s="22">
        <v>0.98340000000000005</v>
      </c>
      <c r="N35" s="18">
        <v>186</v>
      </c>
      <c r="O35" s="23">
        <v>393354</v>
      </c>
      <c r="P35" s="18">
        <v>412</v>
      </c>
      <c r="Q35" s="18">
        <v>780</v>
      </c>
      <c r="R35" s="18">
        <v>40</v>
      </c>
      <c r="S35" s="18">
        <v>677</v>
      </c>
      <c r="T35" s="18">
        <v>16</v>
      </c>
      <c r="U35" s="18">
        <v>855</v>
      </c>
      <c r="V35" s="18">
        <v>20</v>
      </c>
      <c r="W35" s="19">
        <v>103.66</v>
      </c>
      <c r="X35" s="24">
        <v>91.9</v>
      </c>
      <c r="Y35" s="25">
        <v>-400000</v>
      </c>
      <c r="Z35" s="25">
        <v>-400000</v>
      </c>
      <c r="AA35" s="25">
        <v>0</v>
      </c>
      <c r="AB35" s="25">
        <v>0</v>
      </c>
    </row>
    <row r="36" spans="1:28" x14ac:dyDescent="0.25">
      <c r="A36" s="17" t="s">
        <v>949</v>
      </c>
      <c r="B36" s="18" t="s">
        <v>440</v>
      </c>
      <c r="C36" s="19">
        <v>103.55500000000001</v>
      </c>
      <c r="D36" s="18" t="s">
        <v>748</v>
      </c>
      <c r="E36" s="18" t="s">
        <v>749</v>
      </c>
      <c r="F36" s="18" t="s">
        <v>766</v>
      </c>
      <c r="G36" s="18" t="s">
        <v>1111</v>
      </c>
      <c r="H36" s="18" t="s">
        <v>725</v>
      </c>
      <c r="I36" s="18">
        <v>0</v>
      </c>
      <c r="J36" s="20">
        <v>43644</v>
      </c>
      <c r="K36" s="18">
        <v>1</v>
      </c>
      <c r="L36" s="21">
        <v>7.3</v>
      </c>
      <c r="M36" s="22">
        <v>0.80510000000000004</v>
      </c>
      <c r="N36" s="18">
        <v>292</v>
      </c>
      <c r="O36" s="23">
        <v>322022</v>
      </c>
      <c r="P36" s="18">
        <v>644</v>
      </c>
      <c r="Q36" s="23">
        <v>1224</v>
      </c>
      <c r="R36" s="18">
        <v>60</v>
      </c>
      <c r="S36" s="18">
        <v>828</v>
      </c>
      <c r="T36" s="18">
        <v>20</v>
      </c>
      <c r="U36" s="18">
        <v>828</v>
      </c>
      <c r="V36" s="18">
        <v>20</v>
      </c>
      <c r="W36" s="19">
        <v>103.35</v>
      </c>
      <c r="X36" s="24">
        <v>115.1</v>
      </c>
      <c r="Y36" s="25">
        <v>-400000</v>
      </c>
      <c r="Z36" s="25">
        <v>-400000</v>
      </c>
      <c r="AA36" s="25">
        <v>0</v>
      </c>
      <c r="AB36" s="25">
        <v>0</v>
      </c>
    </row>
    <row r="37" spans="1:28" x14ac:dyDescent="0.25">
      <c r="A37" s="17" t="s">
        <v>837</v>
      </c>
      <c r="B37" s="18" t="s">
        <v>276</v>
      </c>
      <c r="C37" s="19">
        <v>105.488</v>
      </c>
      <c r="D37" s="18" t="s">
        <v>748</v>
      </c>
      <c r="E37" s="18" t="s">
        <v>749</v>
      </c>
      <c r="F37" s="18" t="s">
        <v>750</v>
      </c>
      <c r="G37" s="18" t="s">
        <v>751</v>
      </c>
      <c r="H37" s="18" t="s">
        <v>725</v>
      </c>
      <c r="I37" s="18">
        <v>0</v>
      </c>
      <c r="J37" s="20">
        <v>43644</v>
      </c>
      <c r="K37" s="18">
        <v>1</v>
      </c>
      <c r="L37" s="21">
        <v>17.27</v>
      </c>
      <c r="M37" s="22">
        <v>0.78859999999999997</v>
      </c>
      <c r="N37" s="18">
        <v>691</v>
      </c>
      <c r="O37" s="23">
        <v>315452</v>
      </c>
      <c r="P37" s="18">
        <v>828</v>
      </c>
      <c r="Q37" s="23">
        <v>1516</v>
      </c>
      <c r="R37" s="18">
        <v>140</v>
      </c>
      <c r="S37" s="23">
        <v>2143</v>
      </c>
      <c r="T37" s="18">
        <v>51</v>
      </c>
      <c r="U37" s="18">
        <v>520</v>
      </c>
      <c r="V37" s="18">
        <v>12</v>
      </c>
      <c r="W37" s="19">
        <v>105.36</v>
      </c>
      <c r="X37" s="24">
        <v>150.1</v>
      </c>
      <c r="Y37" s="25">
        <v>-3818000</v>
      </c>
      <c r="Z37" s="25">
        <v>-400000</v>
      </c>
      <c r="AA37" s="25">
        <v>0</v>
      </c>
      <c r="AB37" s="25">
        <v>0</v>
      </c>
    </row>
    <row r="38" spans="1:28" x14ac:dyDescent="0.25">
      <c r="A38" s="17" t="s">
        <v>992</v>
      </c>
      <c r="B38" s="18" t="s">
        <v>418</v>
      </c>
      <c r="C38" s="19">
        <v>100.95</v>
      </c>
      <c r="D38" s="18" t="s">
        <v>748</v>
      </c>
      <c r="E38" s="18" t="s">
        <v>749</v>
      </c>
      <c r="F38" s="18" t="s">
        <v>750</v>
      </c>
      <c r="G38" s="18" t="s">
        <v>751</v>
      </c>
      <c r="H38" s="18" t="s">
        <v>725</v>
      </c>
      <c r="I38" s="18">
        <v>0</v>
      </c>
      <c r="J38" s="20">
        <v>43644</v>
      </c>
      <c r="K38" s="18">
        <v>1</v>
      </c>
      <c r="L38" s="21">
        <v>12.85</v>
      </c>
      <c r="M38" s="22">
        <v>0.58679999999999999</v>
      </c>
      <c r="N38" s="18">
        <v>771</v>
      </c>
      <c r="O38" s="23">
        <v>352089</v>
      </c>
      <c r="P38" s="23">
        <v>1692</v>
      </c>
      <c r="Q38" s="23">
        <v>3221</v>
      </c>
      <c r="R38" s="18">
        <v>150</v>
      </c>
      <c r="S38" s="23">
        <v>5974</v>
      </c>
      <c r="T38" s="18">
        <v>97</v>
      </c>
      <c r="U38" s="23">
        <v>5975</v>
      </c>
      <c r="V38" s="18">
        <v>97</v>
      </c>
      <c r="W38" s="19">
        <v>99.95</v>
      </c>
      <c r="X38" s="24">
        <v>255.1</v>
      </c>
      <c r="Y38" s="25">
        <v>-600000</v>
      </c>
      <c r="Z38" s="25">
        <v>-600000</v>
      </c>
      <c r="AA38" s="25">
        <v>0</v>
      </c>
      <c r="AB38" s="25">
        <v>0</v>
      </c>
    </row>
    <row r="39" spans="1:28" x14ac:dyDescent="0.25">
      <c r="A39" s="17" t="s">
        <v>1076</v>
      </c>
      <c r="B39" s="18" t="s">
        <v>224</v>
      </c>
      <c r="C39" s="19">
        <v>120.682</v>
      </c>
      <c r="D39" s="18" t="s">
        <v>748</v>
      </c>
      <c r="E39" s="18" t="s">
        <v>749</v>
      </c>
      <c r="F39" s="18" t="s">
        <v>750</v>
      </c>
      <c r="G39" s="18" t="s">
        <v>751</v>
      </c>
      <c r="H39" s="18" t="s">
        <v>725</v>
      </c>
      <c r="I39" s="18">
        <v>0</v>
      </c>
      <c r="J39" s="20">
        <v>43644</v>
      </c>
      <c r="K39" s="18">
        <v>1</v>
      </c>
      <c r="L39" s="21">
        <v>15.04</v>
      </c>
      <c r="M39" s="22">
        <v>0.68689999999999996</v>
      </c>
      <c r="N39" s="18">
        <v>602</v>
      </c>
      <c r="O39" s="23">
        <v>274769</v>
      </c>
      <c r="P39" s="23">
        <v>1624</v>
      </c>
      <c r="Q39" s="23">
        <v>2815</v>
      </c>
      <c r="R39" s="18">
        <v>424</v>
      </c>
      <c r="S39" s="23">
        <v>2461</v>
      </c>
      <c r="T39" s="18">
        <v>50</v>
      </c>
      <c r="U39" s="23">
        <v>3619</v>
      </c>
      <c r="V39" s="18">
        <v>74</v>
      </c>
      <c r="W39" s="19">
        <v>119.78</v>
      </c>
      <c r="X39" s="24">
        <v>214.3</v>
      </c>
      <c r="Y39" s="25">
        <v>-141000</v>
      </c>
      <c r="Z39" s="25">
        <v>-400000</v>
      </c>
      <c r="AA39" s="25">
        <v>0</v>
      </c>
      <c r="AB39" s="25">
        <v>0</v>
      </c>
    </row>
    <row r="40" spans="1:28" x14ac:dyDescent="0.25">
      <c r="A40" s="17" t="s">
        <v>852</v>
      </c>
      <c r="B40" s="18" t="s">
        <v>318</v>
      </c>
      <c r="C40" s="19">
        <v>100.63800000000001</v>
      </c>
      <c r="D40" s="18" t="s">
        <v>748</v>
      </c>
      <c r="E40" s="18" t="s">
        <v>749</v>
      </c>
      <c r="F40" s="18" t="s">
        <v>763</v>
      </c>
      <c r="G40" s="18" t="s">
        <v>764</v>
      </c>
      <c r="H40" s="18" t="s">
        <v>725</v>
      </c>
      <c r="I40" s="18">
        <v>0</v>
      </c>
      <c r="J40" s="20">
        <v>43644</v>
      </c>
      <c r="K40" s="18">
        <v>1</v>
      </c>
      <c r="L40" s="21">
        <v>4.04</v>
      </c>
      <c r="M40" s="22">
        <v>0.85529999999999995</v>
      </c>
      <c r="N40" s="18">
        <v>404</v>
      </c>
      <c r="O40" s="23">
        <v>855274</v>
      </c>
      <c r="P40" s="18">
        <v>-320</v>
      </c>
      <c r="Q40" s="18">
        <v>-120</v>
      </c>
      <c r="R40" s="18">
        <v>-520</v>
      </c>
      <c r="S40" s="23">
        <v>1002</v>
      </c>
      <c r="T40" s="18">
        <v>10</v>
      </c>
      <c r="U40" s="23">
        <v>1380</v>
      </c>
      <c r="V40" s="18">
        <v>13</v>
      </c>
      <c r="W40" s="19">
        <v>100.5</v>
      </c>
      <c r="X40" s="24">
        <v>172.7</v>
      </c>
      <c r="Y40" s="25">
        <v>378000</v>
      </c>
      <c r="Z40" s="25">
        <v>-1000000</v>
      </c>
      <c r="AA40" s="25">
        <v>0</v>
      </c>
      <c r="AB40" s="25">
        <v>0</v>
      </c>
    </row>
    <row r="41" spans="1:28" x14ac:dyDescent="0.25">
      <c r="A41" s="17" t="s">
        <v>902</v>
      </c>
      <c r="B41" s="18" t="s">
        <v>302</v>
      </c>
      <c r="C41" s="19">
        <v>100.90600000000001</v>
      </c>
      <c r="D41" s="18" t="s">
        <v>748</v>
      </c>
      <c r="E41" s="18" t="s">
        <v>749</v>
      </c>
      <c r="F41" s="18" t="s">
        <v>893</v>
      </c>
      <c r="G41" s="18" t="s">
        <v>1107</v>
      </c>
      <c r="H41" s="18" t="s">
        <v>725</v>
      </c>
      <c r="I41" s="18">
        <v>0</v>
      </c>
      <c r="J41" s="20">
        <v>43644</v>
      </c>
      <c r="K41" s="18">
        <v>1</v>
      </c>
      <c r="L41" s="21">
        <v>5.78</v>
      </c>
      <c r="M41" s="22">
        <v>0.88800000000000001</v>
      </c>
      <c r="N41" s="18">
        <v>578</v>
      </c>
      <c r="O41" s="23">
        <v>887965</v>
      </c>
      <c r="P41" s="23">
        <v>1330</v>
      </c>
      <c r="Q41" s="23">
        <v>1909</v>
      </c>
      <c r="R41" s="18">
        <v>760</v>
      </c>
      <c r="S41" s="23">
        <v>2433</v>
      </c>
      <c r="T41" s="18">
        <v>24</v>
      </c>
      <c r="U41" s="23">
        <v>2124</v>
      </c>
      <c r="V41" s="18">
        <v>21</v>
      </c>
      <c r="W41" s="19">
        <v>100.69</v>
      </c>
      <c r="X41" s="24">
        <v>222.9</v>
      </c>
      <c r="Y41" s="25">
        <v>974000</v>
      </c>
      <c r="Z41" s="25">
        <v>-1000000</v>
      </c>
      <c r="AA41" s="25">
        <v>0</v>
      </c>
      <c r="AB41" s="25">
        <v>0</v>
      </c>
    </row>
    <row r="42" spans="1:28" x14ac:dyDescent="0.25">
      <c r="A42" s="17" t="s">
        <v>848</v>
      </c>
      <c r="B42" s="18" t="s">
        <v>354</v>
      </c>
      <c r="C42" s="19">
        <v>100.614</v>
      </c>
      <c r="D42" s="18" t="s">
        <v>748</v>
      </c>
      <c r="E42" s="18" t="s">
        <v>749</v>
      </c>
      <c r="F42" s="18" t="s">
        <v>773</v>
      </c>
      <c r="G42" s="18" t="s">
        <v>1106</v>
      </c>
      <c r="H42" s="18" t="s">
        <v>725</v>
      </c>
      <c r="I42" s="18">
        <v>0</v>
      </c>
      <c r="J42" s="20">
        <v>43644</v>
      </c>
      <c r="K42" s="18">
        <v>1</v>
      </c>
      <c r="L42" s="21">
        <v>2.89</v>
      </c>
      <c r="M42" s="22">
        <v>1.0052000000000001</v>
      </c>
      <c r="N42" s="18">
        <v>376</v>
      </c>
      <c r="O42" s="23">
        <v>1306742</v>
      </c>
      <c r="P42" s="23">
        <v>1274</v>
      </c>
      <c r="Q42" s="23">
        <v>1845</v>
      </c>
      <c r="R42" s="18">
        <v>715</v>
      </c>
      <c r="S42" s="23">
        <v>2768</v>
      </c>
      <c r="T42" s="18">
        <v>21</v>
      </c>
      <c r="U42" s="23">
        <v>1529</v>
      </c>
      <c r="V42" s="18">
        <v>12</v>
      </c>
      <c r="W42" s="19">
        <v>100.5</v>
      </c>
      <c r="X42" s="24">
        <v>60.6</v>
      </c>
      <c r="Y42" s="25">
        <v>-1300000</v>
      </c>
      <c r="Z42" s="25">
        <v>-1300000</v>
      </c>
      <c r="AA42" s="25">
        <v>0</v>
      </c>
      <c r="AB42" s="25">
        <v>0</v>
      </c>
    </row>
    <row r="43" spans="1:28" x14ac:dyDescent="0.25">
      <c r="A43" s="17" t="s">
        <v>1016</v>
      </c>
      <c r="B43" s="18" t="s">
        <v>396</v>
      </c>
      <c r="C43" s="19">
        <v>109.211</v>
      </c>
      <c r="D43" s="18" t="s">
        <v>748</v>
      </c>
      <c r="E43" s="18" t="s">
        <v>749</v>
      </c>
      <c r="F43" s="18" t="s">
        <v>763</v>
      </c>
      <c r="G43" s="18" t="s">
        <v>764</v>
      </c>
      <c r="H43" s="18" t="s">
        <v>725</v>
      </c>
      <c r="I43" s="18">
        <v>0</v>
      </c>
      <c r="J43" s="20">
        <v>43644</v>
      </c>
      <c r="K43" s="18">
        <v>1</v>
      </c>
      <c r="L43" s="21">
        <v>6.05</v>
      </c>
      <c r="M43" s="22">
        <v>1.2805</v>
      </c>
      <c r="N43" s="18">
        <v>363</v>
      </c>
      <c r="O43" s="23">
        <v>768286</v>
      </c>
      <c r="P43" s="23">
        <v>1344</v>
      </c>
      <c r="Q43" s="23">
        <v>2063</v>
      </c>
      <c r="R43" s="18">
        <v>618</v>
      </c>
      <c r="S43" s="23">
        <v>1860</v>
      </c>
      <c r="T43" s="18">
        <v>28</v>
      </c>
      <c r="U43" s="23">
        <v>2517</v>
      </c>
      <c r="V43" s="18">
        <v>38</v>
      </c>
      <c r="W43" s="19">
        <v>108.79</v>
      </c>
      <c r="X43" s="24">
        <v>89.3</v>
      </c>
      <c r="Y43" s="25">
        <v>-600000</v>
      </c>
      <c r="Z43" s="25">
        <v>-600000</v>
      </c>
      <c r="AA43" s="25">
        <v>0</v>
      </c>
      <c r="AB43" s="25">
        <v>0</v>
      </c>
    </row>
    <row r="44" spans="1:28" x14ac:dyDescent="0.25">
      <c r="A44" s="17" t="s">
        <v>1024</v>
      </c>
      <c r="B44" s="18" t="s">
        <v>246</v>
      </c>
      <c r="C44" s="19">
        <v>100.63</v>
      </c>
      <c r="D44" s="18" t="s">
        <v>748</v>
      </c>
      <c r="E44" s="18" t="s">
        <v>749</v>
      </c>
      <c r="F44" s="18" t="s">
        <v>773</v>
      </c>
      <c r="G44" s="18" t="s">
        <v>1106</v>
      </c>
      <c r="H44" s="18" t="s">
        <v>725</v>
      </c>
      <c r="I44" s="18">
        <v>0</v>
      </c>
      <c r="J44" s="20">
        <v>43644</v>
      </c>
      <c r="K44" s="18">
        <v>1</v>
      </c>
      <c r="L44" s="21">
        <v>2.77</v>
      </c>
      <c r="M44" s="22">
        <v>0.96350000000000002</v>
      </c>
      <c r="N44" s="18">
        <v>111</v>
      </c>
      <c r="O44" s="23">
        <v>385402</v>
      </c>
      <c r="P44" s="18">
        <v>156</v>
      </c>
      <c r="Q44" s="18">
        <v>376</v>
      </c>
      <c r="R44" s="18">
        <v>-68</v>
      </c>
      <c r="S44" s="18">
        <v>666</v>
      </c>
      <c r="T44" s="18">
        <v>17</v>
      </c>
      <c r="U44" s="23">
        <v>1571</v>
      </c>
      <c r="V44" s="18">
        <v>39</v>
      </c>
      <c r="W44" s="19">
        <v>100.24</v>
      </c>
      <c r="X44" s="24">
        <v>56.8</v>
      </c>
      <c r="Y44" s="25">
        <v>-400000</v>
      </c>
      <c r="Z44" s="25">
        <v>-400000</v>
      </c>
      <c r="AA44" s="25">
        <v>0</v>
      </c>
      <c r="AB44" s="25">
        <v>0</v>
      </c>
    </row>
    <row r="45" spans="1:28" x14ac:dyDescent="0.25">
      <c r="A45" s="17" t="s">
        <v>1092</v>
      </c>
      <c r="B45" s="18" t="s">
        <v>402</v>
      </c>
      <c r="C45" s="19">
        <v>104.72199999999999</v>
      </c>
      <c r="D45" s="18" t="s">
        <v>748</v>
      </c>
      <c r="E45" s="18" t="s">
        <v>749</v>
      </c>
      <c r="F45" s="18" t="s">
        <v>750</v>
      </c>
      <c r="G45" s="18" t="s">
        <v>751</v>
      </c>
      <c r="H45" s="18" t="s">
        <v>725</v>
      </c>
      <c r="I45" s="18">
        <v>0</v>
      </c>
      <c r="J45" s="20">
        <v>43644</v>
      </c>
      <c r="K45" s="18">
        <v>1</v>
      </c>
      <c r="L45" s="21">
        <v>15.97</v>
      </c>
      <c r="M45" s="22">
        <v>0.72940000000000005</v>
      </c>
      <c r="N45" s="18">
        <v>958</v>
      </c>
      <c r="O45" s="23">
        <v>437638</v>
      </c>
      <c r="P45" s="23">
        <v>1626</v>
      </c>
      <c r="Q45" s="23">
        <v>4007</v>
      </c>
      <c r="R45" s="18">
        <v>-762</v>
      </c>
      <c r="S45" s="23">
        <v>3656</v>
      </c>
      <c r="T45" s="18">
        <v>58</v>
      </c>
      <c r="U45" s="23">
        <v>7239</v>
      </c>
      <c r="V45" s="18">
        <v>114</v>
      </c>
      <c r="W45" s="19">
        <v>103.52</v>
      </c>
      <c r="X45" s="24">
        <v>121.9</v>
      </c>
      <c r="Y45" s="25">
        <v>-1400000</v>
      </c>
      <c r="Z45" s="25">
        <v>-600000</v>
      </c>
      <c r="AA45" s="25">
        <v>0</v>
      </c>
      <c r="AB45" s="25">
        <v>0</v>
      </c>
    </row>
    <row r="46" spans="1:28" x14ac:dyDescent="0.25">
      <c r="A46" s="17" t="s">
        <v>987</v>
      </c>
      <c r="B46" s="18" t="s">
        <v>372</v>
      </c>
      <c r="C46" s="19">
        <v>134.98500000000001</v>
      </c>
      <c r="D46" s="18" t="s">
        <v>748</v>
      </c>
      <c r="E46" s="18" t="s">
        <v>749</v>
      </c>
      <c r="F46" s="18" t="s">
        <v>750</v>
      </c>
      <c r="G46" s="18" t="s">
        <v>751</v>
      </c>
      <c r="H46" s="18" t="s">
        <v>725</v>
      </c>
      <c r="I46" s="18">
        <v>0</v>
      </c>
      <c r="J46" s="20">
        <v>43644</v>
      </c>
      <c r="K46" s="18">
        <v>1</v>
      </c>
      <c r="L46" s="21">
        <v>15.94</v>
      </c>
      <c r="M46" s="22">
        <v>0.72809999999999997</v>
      </c>
      <c r="N46" s="18">
        <v>797</v>
      </c>
      <c r="O46" s="23">
        <v>364059</v>
      </c>
      <c r="P46" s="18">
        <v>-240</v>
      </c>
      <c r="Q46" s="18">
        <v>160</v>
      </c>
      <c r="R46" s="18">
        <v>-640</v>
      </c>
      <c r="S46" s="23">
        <v>2078</v>
      </c>
      <c r="T46" s="18">
        <v>30</v>
      </c>
      <c r="U46" s="23">
        <v>1627</v>
      </c>
      <c r="V46" s="18">
        <v>24</v>
      </c>
      <c r="W46" s="19">
        <v>134.66</v>
      </c>
      <c r="X46" s="24">
        <v>124.3</v>
      </c>
      <c r="Y46" s="25">
        <v>12593000</v>
      </c>
      <c r="Z46" s="25">
        <v>-500000</v>
      </c>
      <c r="AA46" s="25">
        <v>0</v>
      </c>
      <c r="AB46" s="25">
        <v>0</v>
      </c>
    </row>
    <row r="47" spans="1:28" x14ac:dyDescent="0.25">
      <c r="A47" s="17" t="s">
        <v>793</v>
      </c>
      <c r="B47" s="18" t="s">
        <v>398</v>
      </c>
      <c r="C47" s="19">
        <v>100.23699999999999</v>
      </c>
      <c r="D47" s="18" t="s">
        <v>757</v>
      </c>
      <c r="E47" s="18" t="s">
        <v>749</v>
      </c>
      <c r="F47" s="18" t="s">
        <v>795</v>
      </c>
      <c r="G47" s="18" t="s">
        <v>1108</v>
      </c>
      <c r="H47" s="18" t="s">
        <v>725</v>
      </c>
      <c r="I47" s="18">
        <v>0</v>
      </c>
      <c r="J47" s="20">
        <v>43644</v>
      </c>
      <c r="K47" s="18">
        <v>1</v>
      </c>
      <c r="L47" s="21">
        <v>2.23</v>
      </c>
      <c r="M47" s="22">
        <v>1.1814</v>
      </c>
      <c r="N47" s="18">
        <v>737</v>
      </c>
      <c r="O47" s="23">
        <v>3898568</v>
      </c>
      <c r="P47" s="18">
        <v>231</v>
      </c>
      <c r="Q47" s="18">
        <v>957</v>
      </c>
      <c r="R47" s="18">
        <v>-495</v>
      </c>
      <c r="S47" s="23">
        <v>4617</v>
      </c>
      <c r="T47" s="18">
        <v>14</v>
      </c>
      <c r="U47" s="18">
        <v>823</v>
      </c>
      <c r="V47" s="18">
        <v>2</v>
      </c>
      <c r="W47" s="19">
        <v>100.21</v>
      </c>
      <c r="X47" s="24">
        <v>63.3</v>
      </c>
      <c r="Y47" s="25">
        <v>-3300000</v>
      </c>
      <c r="Z47" s="25">
        <v>-3300000</v>
      </c>
      <c r="AA47" s="25">
        <v>0</v>
      </c>
      <c r="AB47" s="25">
        <v>0</v>
      </c>
    </row>
    <row r="48" spans="1:28" x14ac:dyDescent="0.25">
      <c r="A48" s="17" t="s">
        <v>891</v>
      </c>
      <c r="B48" s="18" t="s">
        <v>382</v>
      </c>
      <c r="C48" s="19">
        <v>111.196</v>
      </c>
      <c r="D48" s="18" t="s">
        <v>757</v>
      </c>
      <c r="E48" s="18" t="s">
        <v>749</v>
      </c>
      <c r="F48" s="18" t="s">
        <v>750</v>
      </c>
      <c r="G48" s="18" t="s">
        <v>751</v>
      </c>
      <c r="H48" s="18" t="s">
        <v>725</v>
      </c>
      <c r="I48" s="18">
        <v>0</v>
      </c>
      <c r="J48" s="20">
        <v>43644</v>
      </c>
      <c r="K48" s="18">
        <v>1</v>
      </c>
      <c r="L48" s="21">
        <v>19.29</v>
      </c>
      <c r="M48" s="22">
        <v>0.88109999999999999</v>
      </c>
      <c r="N48" s="23">
        <v>2701</v>
      </c>
      <c r="O48" s="23">
        <v>1233493</v>
      </c>
      <c r="P48" s="23">
        <v>3247</v>
      </c>
      <c r="Q48" s="23">
        <v>4591</v>
      </c>
      <c r="R48" s="23">
        <v>1889</v>
      </c>
      <c r="S48" s="23">
        <v>3266</v>
      </c>
      <c r="T48" s="18">
        <v>21</v>
      </c>
      <c r="U48" s="23">
        <v>3298</v>
      </c>
      <c r="V48" s="18">
        <v>21</v>
      </c>
      <c r="W48" s="19">
        <v>110.96</v>
      </c>
      <c r="X48" s="24">
        <v>116.5</v>
      </c>
      <c r="Y48" s="25">
        <v>12848000</v>
      </c>
      <c r="Z48" s="25">
        <v>-1400000</v>
      </c>
      <c r="AA48" s="25">
        <v>0</v>
      </c>
      <c r="AB48" s="25">
        <v>0</v>
      </c>
    </row>
    <row r="49" spans="1:28" x14ac:dyDescent="0.25">
      <c r="A49" s="17" t="s">
        <v>1085</v>
      </c>
      <c r="B49" s="18" t="s">
        <v>460</v>
      </c>
      <c r="C49" s="19">
        <v>106.505</v>
      </c>
      <c r="D49" s="18" t="s">
        <v>757</v>
      </c>
      <c r="E49" s="18" t="s">
        <v>749</v>
      </c>
      <c r="F49" s="18" t="s">
        <v>750</v>
      </c>
      <c r="G49" s="18" t="s">
        <v>751</v>
      </c>
      <c r="H49" s="18" t="s">
        <v>725</v>
      </c>
      <c r="I49" s="18">
        <v>0</v>
      </c>
      <c r="J49" s="20">
        <v>43644</v>
      </c>
      <c r="K49" s="18">
        <v>1</v>
      </c>
      <c r="L49" s="21">
        <v>14.64</v>
      </c>
      <c r="M49" s="22">
        <v>0.66839999999999999</v>
      </c>
      <c r="N49" s="23">
        <v>1756</v>
      </c>
      <c r="O49" s="23">
        <v>802112</v>
      </c>
      <c r="P49" s="23">
        <v>2099</v>
      </c>
      <c r="Q49" s="23">
        <v>2975</v>
      </c>
      <c r="R49" s="23">
        <v>1224</v>
      </c>
      <c r="S49" s="23">
        <v>5719</v>
      </c>
      <c r="T49" s="18">
        <v>44</v>
      </c>
      <c r="U49" s="23">
        <v>10927</v>
      </c>
      <c r="V49" s="18">
        <v>85</v>
      </c>
      <c r="W49" s="19">
        <v>105.59</v>
      </c>
      <c r="X49" s="24">
        <v>112.6</v>
      </c>
      <c r="Y49" s="25">
        <v>0</v>
      </c>
      <c r="Z49" s="25">
        <v>-9040000</v>
      </c>
      <c r="AA49" s="25">
        <v>0</v>
      </c>
      <c r="AB49" s="25">
        <v>0</v>
      </c>
    </row>
    <row r="50" spans="1:28" x14ac:dyDescent="0.25">
      <c r="A50" s="17" t="s">
        <v>816</v>
      </c>
      <c r="B50" s="18" t="s">
        <v>106</v>
      </c>
      <c r="C50" s="19">
        <v>99.853999999999999</v>
      </c>
      <c r="D50" s="18" t="s">
        <v>757</v>
      </c>
      <c r="E50" s="18" t="s">
        <v>749</v>
      </c>
      <c r="F50" s="18" t="s">
        <v>795</v>
      </c>
      <c r="G50" s="18" t="s">
        <v>1108</v>
      </c>
      <c r="H50" s="18" t="s">
        <v>725</v>
      </c>
      <c r="I50" s="18">
        <v>0</v>
      </c>
      <c r="J50" s="20">
        <v>43644</v>
      </c>
      <c r="K50" s="18">
        <v>1</v>
      </c>
      <c r="L50" s="21">
        <v>1.22</v>
      </c>
      <c r="M50" s="22">
        <v>0.64670000000000005</v>
      </c>
      <c r="N50" s="18">
        <v>245</v>
      </c>
      <c r="O50" s="23">
        <v>1293494</v>
      </c>
      <c r="P50" s="18">
        <v>440</v>
      </c>
      <c r="Q50" s="18">
        <v>680</v>
      </c>
      <c r="R50" s="18">
        <v>200</v>
      </c>
      <c r="S50" s="23">
        <v>2065</v>
      </c>
      <c r="T50" s="18">
        <v>10</v>
      </c>
      <c r="U50" s="23">
        <v>1346</v>
      </c>
      <c r="V50" s="18">
        <v>7</v>
      </c>
      <c r="W50" s="19">
        <v>99.79</v>
      </c>
      <c r="X50" s="24">
        <v>72.7</v>
      </c>
      <c r="Y50" s="25">
        <v>-2200000</v>
      </c>
      <c r="Z50" s="25">
        <v>-2000000</v>
      </c>
      <c r="AA50" s="25">
        <v>0</v>
      </c>
      <c r="AB50" s="25">
        <v>0</v>
      </c>
    </row>
    <row r="51" spans="1:28" x14ac:dyDescent="0.25">
      <c r="A51" s="17" t="s">
        <v>984</v>
      </c>
      <c r="B51" s="18" t="s">
        <v>364</v>
      </c>
      <c r="C51" s="19">
        <v>102.788</v>
      </c>
      <c r="D51" s="18" t="s">
        <v>757</v>
      </c>
      <c r="E51" s="18" t="s">
        <v>749</v>
      </c>
      <c r="F51" s="18" t="s">
        <v>766</v>
      </c>
      <c r="G51" s="18" t="s">
        <v>1111</v>
      </c>
      <c r="H51" s="18" t="s">
        <v>725</v>
      </c>
      <c r="I51" s="18">
        <v>0</v>
      </c>
      <c r="J51" s="20">
        <v>43644</v>
      </c>
      <c r="K51" s="18">
        <v>1</v>
      </c>
      <c r="L51" s="21">
        <v>7.54</v>
      </c>
      <c r="M51" s="22">
        <v>0.83140000000000003</v>
      </c>
      <c r="N51" s="23">
        <v>2562</v>
      </c>
      <c r="O51" s="23">
        <v>2826853</v>
      </c>
      <c r="P51" s="23">
        <v>3059</v>
      </c>
      <c r="Q51" s="23">
        <v>4351</v>
      </c>
      <c r="R51" s="23">
        <v>1801</v>
      </c>
      <c r="S51" s="23">
        <v>22251</v>
      </c>
      <c r="T51" s="18">
        <v>64</v>
      </c>
      <c r="U51" s="23">
        <v>10027</v>
      </c>
      <c r="V51" s="18">
        <v>29</v>
      </c>
      <c r="W51" s="19">
        <v>102.49</v>
      </c>
      <c r="X51" s="24">
        <v>105.2</v>
      </c>
      <c r="Y51" s="25">
        <v>-3400000</v>
      </c>
      <c r="Z51" s="25">
        <v>-3400000</v>
      </c>
      <c r="AA51" s="25">
        <v>0</v>
      </c>
      <c r="AB51" s="25">
        <v>0</v>
      </c>
    </row>
    <row r="52" spans="1:28" x14ac:dyDescent="0.25">
      <c r="A52" s="17" t="s">
        <v>791</v>
      </c>
      <c r="B52" s="18" t="s">
        <v>214</v>
      </c>
      <c r="C52" s="19">
        <v>101.41500000000001</v>
      </c>
      <c r="D52" s="18" t="s">
        <v>748</v>
      </c>
      <c r="E52" s="18" t="s">
        <v>749</v>
      </c>
      <c r="F52" s="18" t="s">
        <v>773</v>
      </c>
      <c r="G52" s="18" t="s">
        <v>1106</v>
      </c>
      <c r="H52" s="18" t="s">
        <v>725</v>
      </c>
      <c r="I52" s="18">
        <v>0</v>
      </c>
      <c r="J52" s="20">
        <v>43644</v>
      </c>
      <c r="K52" s="18">
        <v>1</v>
      </c>
      <c r="L52" s="21">
        <v>2.4300000000000002</v>
      </c>
      <c r="M52" s="22">
        <v>0.84470000000000001</v>
      </c>
      <c r="N52" s="18">
        <v>195</v>
      </c>
      <c r="O52" s="23">
        <v>675774</v>
      </c>
      <c r="P52" s="18">
        <v>176</v>
      </c>
      <c r="Q52" s="18">
        <v>568</v>
      </c>
      <c r="R52" s="18">
        <v>-208</v>
      </c>
      <c r="S52" s="23">
        <v>1669</v>
      </c>
      <c r="T52" s="18">
        <v>20</v>
      </c>
      <c r="U52" s="18">
        <v>112</v>
      </c>
      <c r="V52" s="18">
        <v>1</v>
      </c>
      <c r="W52" s="19">
        <v>101.4</v>
      </c>
      <c r="X52" s="24">
        <v>138.1</v>
      </c>
      <c r="Y52" s="25">
        <v>-3170000</v>
      </c>
      <c r="Z52" s="25">
        <v>-800000</v>
      </c>
      <c r="AA52" s="25">
        <v>0</v>
      </c>
      <c r="AB52" s="25">
        <v>0</v>
      </c>
    </row>
    <row r="53" spans="1:28" x14ac:dyDescent="0.25">
      <c r="A53" s="17" t="s">
        <v>1101</v>
      </c>
      <c r="B53" s="18" t="s">
        <v>564</v>
      </c>
      <c r="C53" s="19">
        <v>103.631</v>
      </c>
      <c r="D53" s="18" t="s">
        <v>748</v>
      </c>
      <c r="E53" s="18" t="s">
        <v>749</v>
      </c>
      <c r="F53" s="18" t="s">
        <v>766</v>
      </c>
      <c r="G53" s="18" t="s">
        <v>1111</v>
      </c>
      <c r="H53" s="18" t="s">
        <v>725</v>
      </c>
      <c r="I53" s="18">
        <v>0</v>
      </c>
      <c r="J53" s="20">
        <v>43644</v>
      </c>
      <c r="K53" s="18">
        <v>1</v>
      </c>
      <c r="L53" s="21">
        <v>5.87</v>
      </c>
      <c r="M53" s="22">
        <v>0.64739999999999998</v>
      </c>
      <c r="N53" s="18">
        <v>352</v>
      </c>
      <c r="O53" s="23">
        <v>388426</v>
      </c>
      <c r="P53" s="18">
        <v>72</v>
      </c>
      <c r="Q53" s="18">
        <v>600</v>
      </c>
      <c r="R53" s="18">
        <v>-456</v>
      </c>
      <c r="S53" s="23">
        <v>2801</v>
      </c>
      <c r="T53" s="18">
        <v>44</v>
      </c>
      <c r="U53" s="18" t="s">
        <v>749</v>
      </c>
      <c r="V53" s="18" t="s">
        <v>749</v>
      </c>
      <c r="W53" s="19" t="s">
        <v>749</v>
      </c>
      <c r="X53" s="24" t="s">
        <v>749</v>
      </c>
      <c r="Y53" s="25">
        <v>-600000</v>
      </c>
      <c r="Z53" s="25">
        <v>-600000</v>
      </c>
      <c r="AA53" s="25">
        <v>0</v>
      </c>
      <c r="AB53" s="25">
        <v>0</v>
      </c>
    </row>
    <row r="54" spans="1:28" x14ac:dyDescent="0.25">
      <c r="A54" s="17" t="s">
        <v>1102</v>
      </c>
      <c r="B54" s="18" t="s">
        <v>578</v>
      </c>
      <c r="C54" s="19">
        <v>108.617</v>
      </c>
      <c r="D54" s="18" t="s">
        <v>748</v>
      </c>
      <c r="E54" s="18" t="s">
        <v>749</v>
      </c>
      <c r="F54" s="18" t="s">
        <v>750</v>
      </c>
      <c r="G54" s="18" t="s">
        <v>751</v>
      </c>
      <c r="H54" s="18" t="s">
        <v>725</v>
      </c>
      <c r="I54" s="18">
        <v>0</v>
      </c>
      <c r="J54" s="20">
        <v>43644</v>
      </c>
      <c r="K54" s="18">
        <v>1</v>
      </c>
      <c r="L54" s="21">
        <v>15.9</v>
      </c>
      <c r="M54" s="22">
        <v>0.72619999999999996</v>
      </c>
      <c r="N54" s="18">
        <v>636</v>
      </c>
      <c r="O54" s="23">
        <v>290498</v>
      </c>
      <c r="P54" s="23">
        <v>2347</v>
      </c>
      <c r="Q54" s="23">
        <v>3291</v>
      </c>
      <c r="R54" s="23">
        <v>1400</v>
      </c>
      <c r="S54" s="23">
        <v>3238</v>
      </c>
      <c r="T54" s="18">
        <v>73</v>
      </c>
      <c r="U54" s="18" t="s">
        <v>749</v>
      </c>
      <c r="V54" s="18" t="s">
        <v>749</v>
      </c>
      <c r="W54" s="19" t="s">
        <v>749</v>
      </c>
      <c r="X54" s="24" t="s">
        <v>749</v>
      </c>
      <c r="Y54" s="25">
        <v>-1350000</v>
      </c>
      <c r="Z54" s="25">
        <v>-400000</v>
      </c>
      <c r="AA54" s="25">
        <v>0</v>
      </c>
      <c r="AB54" s="25">
        <v>0</v>
      </c>
    </row>
    <row r="55" spans="1:28" x14ac:dyDescent="0.25">
      <c r="A55" s="17" t="s">
        <v>830</v>
      </c>
      <c r="B55" s="18" t="s">
        <v>450</v>
      </c>
      <c r="C55" s="19">
        <v>103.724</v>
      </c>
      <c r="D55" s="18" t="s">
        <v>748</v>
      </c>
      <c r="E55" s="18" t="s">
        <v>749</v>
      </c>
      <c r="F55" s="18" t="s">
        <v>773</v>
      </c>
      <c r="G55" s="18" t="s">
        <v>1106</v>
      </c>
      <c r="H55" s="18" t="s">
        <v>725</v>
      </c>
      <c r="I55" s="18">
        <v>0</v>
      </c>
      <c r="J55" s="20">
        <v>43644</v>
      </c>
      <c r="K55" s="18">
        <v>1</v>
      </c>
      <c r="L55" s="21">
        <v>2.88</v>
      </c>
      <c r="M55" s="22">
        <v>1</v>
      </c>
      <c r="N55" s="18">
        <v>173</v>
      </c>
      <c r="O55" s="23">
        <v>599986</v>
      </c>
      <c r="P55" s="18">
        <v>498</v>
      </c>
      <c r="Q55" s="18">
        <v>846</v>
      </c>
      <c r="R55" s="18">
        <v>156</v>
      </c>
      <c r="S55" s="18">
        <v>238</v>
      </c>
      <c r="T55" s="18">
        <v>4</v>
      </c>
      <c r="U55" s="18">
        <v>601</v>
      </c>
      <c r="V55" s="18">
        <v>10</v>
      </c>
      <c r="W55" s="19">
        <v>103.62</v>
      </c>
      <c r="X55" s="24">
        <v>99.1</v>
      </c>
      <c r="Y55" s="25">
        <v>-600000</v>
      </c>
      <c r="Z55" s="25">
        <v>-600000</v>
      </c>
      <c r="AA55" s="25">
        <v>0</v>
      </c>
      <c r="AB55" s="25">
        <v>0</v>
      </c>
    </row>
    <row r="56" spans="1:28" x14ac:dyDescent="0.25">
      <c r="A56" s="17" t="s">
        <v>1021</v>
      </c>
      <c r="B56" s="18" t="s">
        <v>404</v>
      </c>
      <c r="C56" s="19">
        <v>94.433000000000007</v>
      </c>
      <c r="D56" s="18" t="s">
        <v>748</v>
      </c>
      <c r="E56" s="18" t="s">
        <v>749</v>
      </c>
      <c r="F56" s="18" t="s">
        <v>750</v>
      </c>
      <c r="G56" s="18" t="s">
        <v>751</v>
      </c>
      <c r="H56" s="18" t="s">
        <v>725</v>
      </c>
      <c r="I56" s="18">
        <v>0</v>
      </c>
      <c r="J56" s="20">
        <v>43644</v>
      </c>
      <c r="K56" s="18">
        <v>1</v>
      </c>
      <c r="L56" s="21">
        <v>11.53</v>
      </c>
      <c r="M56" s="22">
        <v>0.52649999999999997</v>
      </c>
      <c r="N56" s="18">
        <v>692</v>
      </c>
      <c r="O56" s="23">
        <v>315891</v>
      </c>
      <c r="P56" s="23">
        <v>-1242</v>
      </c>
      <c r="Q56" s="18">
        <v>-552</v>
      </c>
      <c r="R56" s="23">
        <v>-1937</v>
      </c>
      <c r="S56" s="23">
        <v>-1451</v>
      </c>
      <c r="T56" s="18">
        <v>-25</v>
      </c>
      <c r="U56" s="23">
        <v>2030</v>
      </c>
      <c r="V56" s="18">
        <v>35</v>
      </c>
      <c r="W56" s="19">
        <v>94.09</v>
      </c>
      <c r="X56" s="24">
        <v>233.2</v>
      </c>
      <c r="Y56" s="25">
        <v>0</v>
      </c>
      <c r="Z56" s="25">
        <v>0</v>
      </c>
      <c r="AA56" s="25">
        <v>0</v>
      </c>
      <c r="AB56" s="25">
        <v>0</v>
      </c>
    </row>
    <row r="57" spans="1:28" x14ac:dyDescent="0.25">
      <c r="A57" s="17" t="s">
        <v>1097</v>
      </c>
      <c r="B57" s="18" t="s">
        <v>416</v>
      </c>
      <c r="C57" s="19">
        <v>107.727</v>
      </c>
      <c r="D57" s="18" t="s">
        <v>748</v>
      </c>
      <c r="E57" s="18" t="s">
        <v>749</v>
      </c>
      <c r="F57" s="18" t="s">
        <v>750</v>
      </c>
      <c r="G57" s="18" t="s">
        <v>751</v>
      </c>
      <c r="H57" s="18" t="s">
        <v>725</v>
      </c>
      <c r="I57" s="18">
        <v>0</v>
      </c>
      <c r="J57" s="20">
        <v>43644</v>
      </c>
      <c r="K57" s="18">
        <v>1</v>
      </c>
      <c r="L57" s="21">
        <v>14.71</v>
      </c>
      <c r="M57" s="22">
        <v>0.67190000000000005</v>
      </c>
      <c r="N57" s="23">
        <v>1030</v>
      </c>
      <c r="O57" s="23">
        <v>470328</v>
      </c>
      <c r="P57" s="23">
        <v>5326</v>
      </c>
      <c r="Q57" s="23">
        <v>6851</v>
      </c>
      <c r="R57" s="23">
        <v>3793</v>
      </c>
      <c r="S57" s="23">
        <v>6225</v>
      </c>
      <c r="T57" s="18">
        <v>81</v>
      </c>
      <c r="U57" s="23">
        <v>10223</v>
      </c>
      <c r="V57" s="18">
        <v>133</v>
      </c>
      <c r="W57" s="19">
        <v>106.27</v>
      </c>
      <c r="X57" s="24">
        <v>284.3</v>
      </c>
      <c r="Y57" s="25">
        <v>0</v>
      </c>
      <c r="Z57" s="25">
        <v>0</v>
      </c>
      <c r="AA57" s="25">
        <v>0</v>
      </c>
      <c r="AB57" s="25">
        <v>0</v>
      </c>
    </row>
    <row r="58" spans="1:28" x14ac:dyDescent="0.25">
      <c r="A58" s="17" t="s">
        <v>840</v>
      </c>
      <c r="B58" s="18" t="s">
        <v>322</v>
      </c>
      <c r="C58" s="19">
        <v>102.12</v>
      </c>
      <c r="D58" s="18" t="s">
        <v>748</v>
      </c>
      <c r="E58" s="18" t="s">
        <v>749</v>
      </c>
      <c r="F58" s="18" t="s">
        <v>773</v>
      </c>
      <c r="G58" s="18" t="s">
        <v>1106</v>
      </c>
      <c r="H58" s="18" t="s">
        <v>725</v>
      </c>
      <c r="I58" s="18">
        <v>0</v>
      </c>
      <c r="J58" s="20">
        <v>43644</v>
      </c>
      <c r="K58" s="18">
        <v>1</v>
      </c>
      <c r="L58" s="21">
        <v>2.81</v>
      </c>
      <c r="M58" s="22">
        <v>0.97709999999999997</v>
      </c>
      <c r="N58" s="18">
        <v>169</v>
      </c>
      <c r="O58" s="23">
        <v>586231</v>
      </c>
      <c r="P58" s="18">
        <v>576</v>
      </c>
      <c r="Q58" s="18">
        <v>912</v>
      </c>
      <c r="R58" s="18">
        <v>234</v>
      </c>
      <c r="S58" s="18">
        <v>812</v>
      </c>
      <c r="T58" s="18">
        <v>13</v>
      </c>
      <c r="U58" s="18">
        <v>607</v>
      </c>
      <c r="V58" s="18">
        <v>10</v>
      </c>
      <c r="W58" s="19">
        <v>102.02</v>
      </c>
      <c r="X58" s="24">
        <v>60.2</v>
      </c>
      <c r="Y58" s="25">
        <v>-600000</v>
      </c>
      <c r="Z58" s="25">
        <v>-600000</v>
      </c>
      <c r="AA58" s="25">
        <v>0</v>
      </c>
      <c r="AB58" s="25">
        <v>0</v>
      </c>
    </row>
    <row r="59" spans="1:28" x14ac:dyDescent="0.25">
      <c r="A59" s="17" t="s">
        <v>889</v>
      </c>
      <c r="B59" s="18" t="s">
        <v>350</v>
      </c>
      <c r="C59" s="19">
        <v>101.25</v>
      </c>
      <c r="D59" s="18" t="s">
        <v>748</v>
      </c>
      <c r="E59" s="18" t="s">
        <v>749</v>
      </c>
      <c r="F59" s="18" t="s">
        <v>773</v>
      </c>
      <c r="G59" s="18" t="s">
        <v>1106</v>
      </c>
      <c r="H59" s="18" t="s">
        <v>725</v>
      </c>
      <c r="I59" s="18">
        <v>0</v>
      </c>
      <c r="J59" s="20">
        <v>43644</v>
      </c>
      <c r="K59" s="18">
        <v>1</v>
      </c>
      <c r="L59" s="21">
        <v>2.75</v>
      </c>
      <c r="M59" s="22">
        <v>0.95689999999999997</v>
      </c>
      <c r="N59" s="18">
        <v>165</v>
      </c>
      <c r="O59" s="23">
        <v>574144</v>
      </c>
      <c r="P59" s="18">
        <v>396</v>
      </c>
      <c r="Q59" s="18">
        <v>726</v>
      </c>
      <c r="R59" s="18">
        <v>66</v>
      </c>
      <c r="S59" s="23">
        <v>1072</v>
      </c>
      <c r="T59" s="18">
        <v>18</v>
      </c>
      <c r="U59" s="18">
        <v>912</v>
      </c>
      <c r="V59" s="18">
        <v>15</v>
      </c>
      <c r="W59" s="19">
        <v>101.1</v>
      </c>
      <c r="X59" s="24">
        <v>77.099999999999994</v>
      </c>
      <c r="Y59" s="25">
        <v>-600000</v>
      </c>
      <c r="Z59" s="25">
        <v>-600000</v>
      </c>
      <c r="AA59" s="25">
        <v>0</v>
      </c>
      <c r="AB59" s="25">
        <v>0</v>
      </c>
    </row>
    <row r="60" spans="1:28" x14ac:dyDescent="0.25">
      <c r="A60" s="17" t="s">
        <v>923</v>
      </c>
      <c r="B60" s="18" t="s">
        <v>54</v>
      </c>
      <c r="C60" s="19">
        <v>104.331</v>
      </c>
      <c r="D60" s="18" t="s">
        <v>748</v>
      </c>
      <c r="E60" s="18" t="s">
        <v>749</v>
      </c>
      <c r="F60" s="18" t="s">
        <v>766</v>
      </c>
      <c r="G60" s="18" t="s">
        <v>1111</v>
      </c>
      <c r="H60" s="18" t="s">
        <v>725</v>
      </c>
      <c r="I60" s="18">
        <v>0</v>
      </c>
      <c r="J60" s="20">
        <v>43644</v>
      </c>
      <c r="K60" s="18">
        <v>1</v>
      </c>
      <c r="L60" s="21">
        <v>6.97</v>
      </c>
      <c r="M60" s="22">
        <v>0.76859999999999995</v>
      </c>
      <c r="N60" s="23">
        <v>1393</v>
      </c>
      <c r="O60" s="23">
        <v>1537286</v>
      </c>
      <c r="P60" s="23">
        <v>1660</v>
      </c>
      <c r="Q60" s="23">
        <v>3759</v>
      </c>
      <c r="R60" s="18">
        <v>-420</v>
      </c>
      <c r="S60" s="23">
        <v>4260</v>
      </c>
      <c r="T60" s="18">
        <v>20</v>
      </c>
      <c r="U60" s="23">
        <v>4260</v>
      </c>
      <c r="V60" s="18">
        <v>20</v>
      </c>
      <c r="W60" s="19">
        <v>104.12</v>
      </c>
      <c r="X60" s="24">
        <v>106.3</v>
      </c>
      <c r="Y60" s="25">
        <v>15503000</v>
      </c>
      <c r="Z60" s="25">
        <v>-2500000</v>
      </c>
      <c r="AA60" s="25">
        <v>0</v>
      </c>
      <c r="AB60" s="25">
        <v>0</v>
      </c>
    </row>
    <row r="61" spans="1:28" x14ac:dyDescent="0.25">
      <c r="A61" s="17" t="s">
        <v>923</v>
      </c>
      <c r="B61" s="18" t="s">
        <v>54</v>
      </c>
      <c r="C61" s="19">
        <v>104.331</v>
      </c>
      <c r="D61" s="18" t="s">
        <v>748</v>
      </c>
      <c r="E61" s="18" t="s">
        <v>749</v>
      </c>
      <c r="F61" s="18" t="s">
        <v>766</v>
      </c>
      <c r="G61" s="18" t="s">
        <v>1111</v>
      </c>
      <c r="H61" s="18" t="s">
        <v>725</v>
      </c>
      <c r="I61" s="18">
        <v>0</v>
      </c>
      <c r="J61" s="20">
        <v>43644</v>
      </c>
      <c r="K61" s="18">
        <v>1</v>
      </c>
      <c r="L61" s="21">
        <v>6.97</v>
      </c>
      <c r="M61" s="22">
        <v>0.76859999999999995</v>
      </c>
      <c r="N61" s="18">
        <v>348</v>
      </c>
      <c r="O61" s="23">
        <v>384321</v>
      </c>
      <c r="P61" s="18">
        <v>415</v>
      </c>
      <c r="Q61" s="18">
        <v>940</v>
      </c>
      <c r="R61" s="18">
        <v>-105</v>
      </c>
      <c r="S61" s="23">
        <v>1065</v>
      </c>
      <c r="T61" s="18">
        <v>20</v>
      </c>
      <c r="U61" s="23">
        <v>1065</v>
      </c>
      <c r="V61" s="18">
        <v>20</v>
      </c>
      <c r="W61" s="19">
        <v>104.12</v>
      </c>
      <c r="X61" s="24">
        <v>106.3</v>
      </c>
      <c r="Y61" s="25">
        <v>15503000</v>
      </c>
      <c r="Z61" s="25">
        <v>-2500000</v>
      </c>
      <c r="AA61" s="25">
        <v>0</v>
      </c>
      <c r="AB61" s="25">
        <v>0</v>
      </c>
    </row>
    <row r="62" spans="1:28" x14ac:dyDescent="0.25">
      <c r="A62" s="17" t="s">
        <v>1046</v>
      </c>
      <c r="B62" s="18" t="s">
        <v>406</v>
      </c>
      <c r="C62" s="19">
        <v>95.066999999999993</v>
      </c>
      <c r="D62" s="18" t="s">
        <v>748</v>
      </c>
      <c r="E62" s="18" t="s">
        <v>749</v>
      </c>
      <c r="F62" s="18" t="s">
        <v>750</v>
      </c>
      <c r="G62" s="18" t="s">
        <v>751</v>
      </c>
      <c r="H62" s="18" t="s">
        <v>725</v>
      </c>
      <c r="I62" s="18">
        <v>0</v>
      </c>
      <c r="J62" s="20">
        <v>43644</v>
      </c>
      <c r="K62" s="18">
        <v>1</v>
      </c>
      <c r="L62" s="21">
        <v>15.61</v>
      </c>
      <c r="M62" s="22">
        <v>0.71279999999999999</v>
      </c>
      <c r="N62" s="18">
        <v>624</v>
      </c>
      <c r="O62" s="23">
        <v>285109</v>
      </c>
      <c r="P62" s="23">
        <v>1060</v>
      </c>
      <c r="Q62" s="23">
        <v>1991</v>
      </c>
      <c r="R62" s="18">
        <v>124</v>
      </c>
      <c r="S62" s="23">
        <v>2381</v>
      </c>
      <c r="T62" s="18">
        <v>63</v>
      </c>
      <c r="U62" s="23">
        <v>1626</v>
      </c>
      <c r="V62" s="18">
        <v>43</v>
      </c>
      <c r="W62" s="19">
        <v>94.66</v>
      </c>
      <c r="X62" s="24">
        <v>185.9</v>
      </c>
      <c r="Y62" s="25">
        <v>2900000</v>
      </c>
      <c r="Z62" s="25">
        <v>-400000</v>
      </c>
      <c r="AA62" s="25">
        <v>0</v>
      </c>
      <c r="AB62" s="25">
        <v>0</v>
      </c>
    </row>
    <row r="63" spans="1:28" x14ac:dyDescent="0.25">
      <c r="A63" s="17" t="s">
        <v>1099</v>
      </c>
      <c r="B63" s="18" t="s">
        <v>358</v>
      </c>
      <c r="C63" s="19">
        <v>103.727</v>
      </c>
      <c r="D63" s="18" t="s">
        <v>757</v>
      </c>
      <c r="E63" s="18" t="s">
        <v>749</v>
      </c>
      <c r="F63" s="18" t="s">
        <v>763</v>
      </c>
      <c r="G63" s="18" t="s">
        <v>764</v>
      </c>
      <c r="H63" s="18" t="s">
        <v>725</v>
      </c>
      <c r="I63" s="18">
        <v>0</v>
      </c>
      <c r="J63" s="20">
        <v>43644</v>
      </c>
      <c r="K63" s="18">
        <v>1</v>
      </c>
      <c r="L63" s="21">
        <v>3.98</v>
      </c>
      <c r="M63" s="22">
        <v>0.84209999999999996</v>
      </c>
      <c r="N63" s="18">
        <v>199</v>
      </c>
      <c r="O63" s="23">
        <v>421073</v>
      </c>
      <c r="P63" s="18">
        <v>310</v>
      </c>
      <c r="Q63" s="18">
        <v>815</v>
      </c>
      <c r="R63" s="18">
        <v>-200</v>
      </c>
      <c r="S63" s="18">
        <v>658</v>
      </c>
      <c r="T63" s="18">
        <v>13</v>
      </c>
      <c r="U63" s="18" t="s">
        <v>749</v>
      </c>
      <c r="V63" s="18" t="s">
        <v>749</v>
      </c>
      <c r="W63" s="19" t="s">
        <v>749</v>
      </c>
      <c r="X63" s="24" t="s">
        <v>749</v>
      </c>
      <c r="Y63" s="25">
        <v>9680000</v>
      </c>
      <c r="Z63" s="25">
        <v>0</v>
      </c>
      <c r="AA63" s="25">
        <v>0</v>
      </c>
      <c r="AB63" s="25">
        <v>0</v>
      </c>
    </row>
    <row r="64" spans="1:28" x14ac:dyDescent="0.25">
      <c r="A64" s="17" t="s">
        <v>959</v>
      </c>
      <c r="B64" s="18" t="s">
        <v>238</v>
      </c>
      <c r="C64" s="19">
        <v>103.389</v>
      </c>
      <c r="D64" s="18" t="s">
        <v>748</v>
      </c>
      <c r="E64" s="18" t="s">
        <v>749</v>
      </c>
      <c r="F64" s="18" t="s">
        <v>773</v>
      </c>
      <c r="G64" s="18" t="s">
        <v>1106</v>
      </c>
      <c r="H64" s="18" t="s">
        <v>725</v>
      </c>
      <c r="I64" s="18">
        <v>0</v>
      </c>
      <c r="J64" s="20">
        <v>43644</v>
      </c>
      <c r="K64" s="18">
        <v>1</v>
      </c>
      <c r="L64" s="21">
        <v>3.12</v>
      </c>
      <c r="M64" s="22">
        <v>1.0851</v>
      </c>
      <c r="N64" s="18">
        <v>125</v>
      </c>
      <c r="O64" s="23">
        <v>434029</v>
      </c>
      <c r="P64" s="18">
        <v>300</v>
      </c>
      <c r="Q64" s="18">
        <v>548</v>
      </c>
      <c r="R64" s="18">
        <v>48</v>
      </c>
      <c r="S64" s="18">
        <v>761</v>
      </c>
      <c r="T64" s="18">
        <v>18</v>
      </c>
      <c r="U64" s="18">
        <v>979</v>
      </c>
      <c r="V64" s="18">
        <v>23</v>
      </c>
      <c r="W64" s="19">
        <v>103.14</v>
      </c>
      <c r="X64" s="24">
        <v>87.4</v>
      </c>
      <c r="Y64" s="25">
        <v>-400000</v>
      </c>
      <c r="Z64" s="25">
        <v>-400000</v>
      </c>
      <c r="AA64" s="25">
        <v>0</v>
      </c>
      <c r="AB64" s="25">
        <v>0</v>
      </c>
    </row>
    <row r="65" spans="1:28" x14ac:dyDescent="0.25">
      <c r="A65" s="17" t="s">
        <v>982</v>
      </c>
      <c r="B65" s="18" t="s">
        <v>408</v>
      </c>
      <c r="C65" s="19">
        <v>100.944</v>
      </c>
      <c r="D65" s="18" t="s">
        <v>748</v>
      </c>
      <c r="E65" s="18" t="s">
        <v>749</v>
      </c>
      <c r="F65" s="18" t="s">
        <v>766</v>
      </c>
      <c r="G65" s="18" t="s">
        <v>1111</v>
      </c>
      <c r="H65" s="18" t="s">
        <v>725</v>
      </c>
      <c r="I65" s="18">
        <v>0</v>
      </c>
      <c r="J65" s="20">
        <v>43644</v>
      </c>
      <c r="K65" s="18">
        <v>1</v>
      </c>
      <c r="L65" s="21">
        <v>6.04</v>
      </c>
      <c r="M65" s="22">
        <v>0.66700000000000004</v>
      </c>
      <c r="N65" s="18">
        <v>363</v>
      </c>
      <c r="O65" s="23">
        <v>400211</v>
      </c>
      <c r="P65" s="18">
        <v>798</v>
      </c>
      <c r="Q65" s="23">
        <v>1524</v>
      </c>
      <c r="R65" s="18">
        <v>72</v>
      </c>
      <c r="S65" s="23">
        <v>1829</v>
      </c>
      <c r="T65" s="18">
        <v>30</v>
      </c>
      <c r="U65" s="23">
        <v>1632</v>
      </c>
      <c r="V65" s="18">
        <v>27</v>
      </c>
      <c r="W65" s="19">
        <v>100.67</v>
      </c>
      <c r="X65" s="24">
        <v>65.8</v>
      </c>
      <c r="Y65" s="25">
        <v>-600000</v>
      </c>
      <c r="Z65" s="25">
        <v>-600000</v>
      </c>
      <c r="AA65" s="25">
        <v>0</v>
      </c>
      <c r="AB65" s="25">
        <v>0</v>
      </c>
    </row>
    <row r="66" spans="1:28" x14ac:dyDescent="0.25">
      <c r="A66" s="17" t="s">
        <v>779</v>
      </c>
      <c r="B66" s="18" t="s">
        <v>422</v>
      </c>
      <c r="C66" s="19">
        <v>100.345</v>
      </c>
      <c r="D66" s="18" t="s">
        <v>748</v>
      </c>
      <c r="E66" s="18" t="s">
        <v>749</v>
      </c>
      <c r="F66" s="18" t="s">
        <v>773</v>
      </c>
      <c r="G66" s="18" t="s">
        <v>1106</v>
      </c>
      <c r="H66" s="18" t="s">
        <v>725</v>
      </c>
      <c r="I66" s="18">
        <v>0</v>
      </c>
      <c r="J66" s="20">
        <v>43644</v>
      </c>
      <c r="K66" s="18">
        <v>1</v>
      </c>
      <c r="L66" s="21">
        <v>3.07</v>
      </c>
      <c r="M66" s="22">
        <v>1.0667</v>
      </c>
      <c r="N66" s="18">
        <v>123</v>
      </c>
      <c r="O66" s="23">
        <v>426666</v>
      </c>
      <c r="P66" s="18">
        <v>420</v>
      </c>
      <c r="Q66" s="18">
        <v>664</v>
      </c>
      <c r="R66" s="18">
        <v>172</v>
      </c>
      <c r="S66" s="18">
        <v>657</v>
      </c>
      <c r="T66" s="18">
        <v>16</v>
      </c>
      <c r="U66" s="18">
        <v>-141</v>
      </c>
      <c r="V66" s="18">
        <v>-3</v>
      </c>
      <c r="W66" s="19">
        <v>100.38</v>
      </c>
      <c r="X66" s="24">
        <v>50.4</v>
      </c>
      <c r="Y66" s="25">
        <v>-400000</v>
      </c>
      <c r="Z66" s="25">
        <v>-400000</v>
      </c>
      <c r="AA66" s="25">
        <v>0</v>
      </c>
      <c r="AB66" s="25">
        <v>0</v>
      </c>
    </row>
    <row r="67" spans="1:28" x14ac:dyDescent="0.25">
      <c r="A67" s="17" t="s">
        <v>977</v>
      </c>
      <c r="B67" s="18" t="s">
        <v>426</v>
      </c>
      <c r="C67" s="19">
        <v>99.504000000000005</v>
      </c>
      <c r="D67" s="18" t="s">
        <v>748</v>
      </c>
      <c r="E67" s="18" t="s">
        <v>749</v>
      </c>
      <c r="F67" s="18" t="s">
        <v>773</v>
      </c>
      <c r="G67" s="18" t="s">
        <v>1106</v>
      </c>
      <c r="H67" s="18" t="s">
        <v>725</v>
      </c>
      <c r="I67" s="18">
        <v>0</v>
      </c>
      <c r="J67" s="20">
        <v>43644</v>
      </c>
      <c r="K67" s="18">
        <v>1</v>
      </c>
      <c r="L67" s="21">
        <v>2.96</v>
      </c>
      <c r="M67" s="22">
        <v>1.0278</v>
      </c>
      <c r="N67" s="18">
        <v>118</v>
      </c>
      <c r="O67" s="23">
        <v>411105</v>
      </c>
      <c r="P67" s="18">
        <v>284</v>
      </c>
      <c r="Q67" s="18">
        <v>520</v>
      </c>
      <c r="R67" s="18">
        <v>48</v>
      </c>
      <c r="S67" s="23">
        <v>1267</v>
      </c>
      <c r="T67" s="18">
        <v>32</v>
      </c>
      <c r="U67" s="23">
        <v>1046</v>
      </c>
      <c r="V67" s="18">
        <v>26</v>
      </c>
      <c r="W67" s="19">
        <v>99.24</v>
      </c>
      <c r="X67" s="24">
        <v>53.4</v>
      </c>
      <c r="Y67" s="25">
        <v>-400000</v>
      </c>
      <c r="Z67" s="25">
        <v>-400000</v>
      </c>
      <c r="AA67" s="25">
        <v>0</v>
      </c>
      <c r="AB67" s="25">
        <v>0</v>
      </c>
    </row>
    <row r="68" spans="1:28" x14ac:dyDescent="0.25">
      <c r="A68" s="17" t="s">
        <v>956</v>
      </c>
      <c r="B68" s="18" t="s">
        <v>324</v>
      </c>
      <c r="C68" s="19">
        <v>103.571</v>
      </c>
      <c r="D68" s="18" t="s">
        <v>748</v>
      </c>
      <c r="E68" s="18" t="s">
        <v>749</v>
      </c>
      <c r="F68" s="18" t="s">
        <v>893</v>
      </c>
      <c r="G68" s="18" t="s">
        <v>1107</v>
      </c>
      <c r="H68" s="18" t="s">
        <v>725</v>
      </c>
      <c r="I68" s="18">
        <v>0</v>
      </c>
      <c r="J68" s="20">
        <v>43644</v>
      </c>
      <c r="K68" s="18">
        <v>1</v>
      </c>
      <c r="L68" s="21">
        <v>6.31</v>
      </c>
      <c r="M68" s="22">
        <v>0.96889999999999998</v>
      </c>
      <c r="N68" s="18">
        <v>378</v>
      </c>
      <c r="O68" s="23">
        <v>581348</v>
      </c>
      <c r="P68" s="18">
        <v>300</v>
      </c>
      <c r="Q68" s="18">
        <v>492</v>
      </c>
      <c r="R68" s="18">
        <v>114</v>
      </c>
      <c r="S68" s="18">
        <v>285</v>
      </c>
      <c r="T68" s="18">
        <v>5</v>
      </c>
      <c r="U68" s="23">
        <v>1333</v>
      </c>
      <c r="V68" s="18">
        <v>21</v>
      </c>
      <c r="W68" s="19">
        <v>103.35</v>
      </c>
      <c r="X68" s="24">
        <v>75.7</v>
      </c>
      <c r="Y68" s="25">
        <v>-500000</v>
      </c>
      <c r="Z68" s="25">
        <v>0</v>
      </c>
      <c r="AA68" s="25">
        <v>0</v>
      </c>
      <c r="AB68" s="25">
        <v>0</v>
      </c>
    </row>
    <row r="69" spans="1:28" x14ac:dyDescent="0.25">
      <c r="A69" s="17" t="s">
        <v>767</v>
      </c>
      <c r="B69" s="18" t="s">
        <v>8</v>
      </c>
      <c r="C69" s="19">
        <v>104.3</v>
      </c>
      <c r="D69" s="18" t="s">
        <v>748</v>
      </c>
      <c r="E69" s="18" t="s">
        <v>749</v>
      </c>
      <c r="F69" s="18" t="s">
        <v>766</v>
      </c>
      <c r="G69" s="18" t="s">
        <v>1111</v>
      </c>
      <c r="H69" s="18" t="s">
        <v>725</v>
      </c>
      <c r="I69" s="18">
        <v>0</v>
      </c>
      <c r="J69" s="20">
        <v>43644</v>
      </c>
      <c r="K69" s="18">
        <v>1</v>
      </c>
      <c r="L69" s="21">
        <v>8.7100000000000009</v>
      </c>
      <c r="M69" s="22">
        <v>0.9607</v>
      </c>
      <c r="N69" s="23">
        <v>1741</v>
      </c>
      <c r="O69" s="23">
        <v>1921497</v>
      </c>
      <c r="P69" s="18">
        <v>-540</v>
      </c>
      <c r="Q69" s="18">
        <v>340</v>
      </c>
      <c r="R69" s="23">
        <v>-1400</v>
      </c>
      <c r="S69" s="18">
        <v>811</v>
      </c>
      <c r="T69" s="18">
        <v>4</v>
      </c>
      <c r="U69" s="18">
        <v>-692</v>
      </c>
      <c r="V69" s="18">
        <v>-3</v>
      </c>
      <c r="W69" s="19">
        <v>104.33</v>
      </c>
      <c r="X69" s="24">
        <v>85.9</v>
      </c>
      <c r="Y69" s="25">
        <v>-2315000</v>
      </c>
      <c r="Z69" s="25">
        <v>-2000000</v>
      </c>
      <c r="AA69" s="25">
        <v>0</v>
      </c>
      <c r="AB69" s="25">
        <v>0</v>
      </c>
    </row>
    <row r="70" spans="1:28" x14ac:dyDescent="0.25">
      <c r="A70" s="17" t="s">
        <v>940</v>
      </c>
      <c r="B70" s="18" t="s">
        <v>6</v>
      </c>
      <c r="C70" s="19">
        <v>108.833</v>
      </c>
      <c r="D70" s="18" t="s">
        <v>748</v>
      </c>
      <c r="E70" s="18" t="s">
        <v>749</v>
      </c>
      <c r="F70" s="18" t="s">
        <v>750</v>
      </c>
      <c r="G70" s="18" t="s">
        <v>751</v>
      </c>
      <c r="H70" s="18" t="s">
        <v>725</v>
      </c>
      <c r="I70" s="18">
        <v>0</v>
      </c>
      <c r="J70" s="20">
        <v>43644</v>
      </c>
      <c r="K70" s="18">
        <v>1</v>
      </c>
      <c r="L70" s="21">
        <v>18.93</v>
      </c>
      <c r="M70" s="22">
        <v>0.86450000000000005</v>
      </c>
      <c r="N70" s="23">
        <v>1893</v>
      </c>
      <c r="O70" s="23">
        <v>864534</v>
      </c>
      <c r="P70" s="23">
        <v>-1520</v>
      </c>
      <c r="Q70" s="18">
        <v>-570</v>
      </c>
      <c r="R70" s="23">
        <v>-2469</v>
      </c>
      <c r="S70" s="23">
        <v>-1613</v>
      </c>
      <c r="T70" s="18">
        <v>-15</v>
      </c>
      <c r="U70" s="23">
        <v>1674</v>
      </c>
      <c r="V70" s="18">
        <v>15</v>
      </c>
      <c r="W70" s="19">
        <v>108.67</v>
      </c>
      <c r="X70" s="24">
        <v>121.2</v>
      </c>
      <c r="Y70" s="25">
        <v>9963000</v>
      </c>
      <c r="Z70" s="25">
        <v>-1500000</v>
      </c>
      <c r="AA70" s="25">
        <v>0</v>
      </c>
      <c r="AB70" s="25">
        <v>0</v>
      </c>
    </row>
    <row r="71" spans="1:28" x14ac:dyDescent="0.25">
      <c r="A71" s="17" t="s">
        <v>940</v>
      </c>
      <c r="B71" s="18" t="s">
        <v>6</v>
      </c>
      <c r="C71" s="19">
        <v>108.833</v>
      </c>
      <c r="D71" s="18" t="s">
        <v>748</v>
      </c>
      <c r="E71" s="18" t="s">
        <v>749</v>
      </c>
      <c r="F71" s="18" t="s">
        <v>750</v>
      </c>
      <c r="G71" s="18" t="s">
        <v>751</v>
      </c>
      <c r="H71" s="18" t="s">
        <v>725</v>
      </c>
      <c r="I71" s="18">
        <v>0</v>
      </c>
      <c r="J71" s="20">
        <v>43644</v>
      </c>
      <c r="K71" s="18">
        <v>1</v>
      </c>
      <c r="L71" s="21">
        <v>18.93</v>
      </c>
      <c r="M71" s="22">
        <v>0.86450000000000005</v>
      </c>
      <c r="N71" s="18">
        <v>947</v>
      </c>
      <c r="O71" s="23">
        <v>432267</v>
      </c>
      <c r="P71" s="18">
        <v>-760</v>
      </c>
      <c r="Q71" s="18">
        <v>-285</v>
      </c>
      <c r="R71" s="23">
        <v>-1235</v>
      </c>
      <c r="S71" s="18">
        <v>-807</v>
      </c>
      <c r="T71" s="18">
        <v>-15</v>
      </c>
      <c r="U71" s="18">
        <v>837</v>
      </c>
      <c r="V71" s="18">
        <v>15</v>
      </c>
      <c r="W71" s="19">
        <v>108.67</v>
      </c>
      <c r="X71" s="24">
        <v>121.2</v>
      </c>
      <c r="Y71" s="25">
        <v>9963000</v>
      </c>
      <c r="Z71" s="25">
        <v>-1500000</v>
      </c>
      <c r="AA71" s="25">
        <v>0</v>
      </c>
      <c r="AB71" s="25">
        <v>0</v>
      </c>
    </row>
    <row r="72" spans="1:28" x14ac:dyDescent="0.25">
      <c r="A72" s="17" t="s">
        <v>760</v>
      </c>
      <c r="B72" s="18" t="s">
        <v>90</v>
      </c>
      <c r="C72" s="19">
        <v>112.26</v>
      </c>
      <c r="D72" s="18" t="s">
        <v>748</v>
      </c>
      <c r="E72" s="18" t="s">
        <v>749</v>
      </c>
      <c r="F72" s="18" t="s">
        <v>750</v>
      </c>
      <c r="G72" s="18" t="s">
        <v>751</v>
      </c>
      <c r="H72" s="18" t="s">
        <v>725</v>
      </c>
      <c r="I72" s="18">
        <v>0</v>
      </c>
      <c r="J72" s="20">
        <v>43644</v>
      </c>
      <c r="K72" s="18">
        <v>1</v>
      </c>
      <c r="L72" s="21">
        <v>19.66</v>
      </c>
      <c r="M72" s="22">
        <v>0.89759999999999995</v>
      </c>
      <c r="N72" s="23">
        <v>1966</v>
      </c>
      <c r="O72" s="23">
        <v>897645</v>
      </c>
      <c r="P72" s="23">
        <v>5289</v>
      </c>
      <c r="Q72" s="23">
        <v>7238</v>
      </c>
      <c r="R72" s="23">
        <v>3339</v>
      </c>
      <c r="S72" s="23">
        <v>7272</v>
      </c>
      <c r="T72" s="18">
        <v>65</v>
      </c>
      <c r="U72" s="18">
        <v>475</v>
      </c>
      <c r="V72" s="18">
        <v>4</v>
      </c>
      <c r="W72" s="19">
        <v>112.21</v>
      </c>
      <c r="X72" s="24">
        <v>92.5</v>
      </c>
      <c r="Y72" s="25">
        <v>-1000000</v>
      </c>
      <c r="Z72" s="25">
        <v>-1000000</v>
      </c>
      <c r="AA72" s="25">
        <v>0</v>
      </c>
      <c r="AB72" s="25">
        <v>0</v>
      </c>
    </row>
    <row r="73" spans="1:28" x14ac:dyDescent="0.25">
      <c r="A73" s="17" t="s">
        <v>944</v>
      </c>
      <c r="B73" s="18" t="s">
        <v>312</v>
      </c>
      <c r="C73" s="19">
        <v>115.88800000000001</v>
      </c>
      <c r="D73" s="18" t="s">
        <v>748</v>
      </c>
      <c r="E73" s="18" t="s">
        <v>749</v>
      </c>
      <c r="F73" s="18" t="s">
        <v>750</v>
      </c>
      <c r="G73" s="18" t="s">
        <v>751</v>
      </c>
      <c r="H73" s="18" t="s">
        <v>725</v>
      </c>
      <c r="I73" s="18">
        <v>0</v>
      </c>
      <c r="J73" s="20">
        <v>43644</v>
      </c>
      <c r="K73" s="18">
        <v>1</v>
      </c>
      <c r="L73" s="21">
        <v>17.989999999999998</v>
      </c>
      <c r="M73" s="22">
        <v>0.8216</v>
      </c>
      <c r="N73" s="23">
        <v>1979</v>
      </c>
      <c r="O73" s="23">
        <v>903714</v>
      </c>
      <c r="P73" s="23">
        <v>5323</v>
      </c>
      <c r="Q73" s="23">
        <v>9248</v>
      </c>
      <c r="R73" s="23">
        <v>1375</v>
      </c>
      <c r="S73" s="23">
        <v>5054</v>
      </c>
      <c r="T73" s="18">
        <v>39</v>
      </c>
      <c r="U73" s="23">
        <v>3091</v>
      </c>
      <c r="V73" s="18">
        <v>24</v>
      </c>
      <c r="W73" s="19">
        <v>115.61</v>
      </c>
      <c r="X73" s="24">
        <v>103.9</v>
      </c>
      <c r="Y73" s="25">
        <v>-1100000</v>
      </c>
      <c r="Z73" s="25">
        <v>-1100000</v>
      </c>
      <c r="AA73" s="25">
        <v>0</v>
      </c>
      <c r="AB73" s="25">
        <v>0</v>
      </c>
    </row>
    <row r="74" spans="1:28" x14ac:dyDescent="0.25">
      <c r="A74" s="17" t="s">
        <v>872</v>
      </c>
      <c r="B74" s="18" t="s">
        <v>448</v>
      </c>
      <c r="C74" s="19">
        <v>105.119</v>
      </c>
      <c r="D74" s="18" t="s">
        <v>748</v>
      </c>
      <c r="E74" s="18" t="s">
        <v>749</v>
      </c>
      <c r="F74" s="18" t="s">
        <v>763</v>
      </c>
      <c r="G74" s="18" t="s">
        <v>764</v>
      </c>
      <c r="H74" s="18" t="s">
        <v>725</v>
      </c>
      <c r="I74" s="18">
        <v>0</v>
      </c>
      <c r="J74" s="20">
        <v>43644</v>
      </c>
      <c r="K74" s="18">
        <v>1</v>
      </c>
      <c r="L74" s="21">
        <v>5.44</v>
      </c>
      <c r="M74" s="22">
        <v>1.1518999999999999</v>
      </c>
      <c r="N74" s="18">
        <v>816</v>
      </c>
      <c r="O74" s="23">
        <v>1727913</v>
      </c>
      <c r="P74" s="23">
        <v>1380</v>
      </c>
      <c r="Q74" s="23">
        <v>3014</v>
      </c>
      <c r="R74" s="18">
        <v>-240</v>
      </c>
      <c r="S74" s="23">
        <v>3076</v>
      </c>
      <c r="T74" s="18">
        <v>19</v>
      </c>
      <c r="U74" s="23">
        <v>2436</v>
      </c>
      <c r="V74" s="18">
        <v>15</v>
      </c>
      <c r="W74" s="19">
        <v>104.96</v>
      </c>
      <c r="X74" s="24">
        <v>79.3</v>
      </c>
      <c r="Y74" s="25">
        <v>-670000</v>
      </c>
      <c r="Z74" s="25">
        <v>-1500000</v>
      </c>
      <c r="AA74" s="25">
        <v>0</v>
      </c>
      <c r="AB74" s="25">
        <v>0</v>
      </c>
    </row>
    <row r="75" spans="1:28" x14ac:dyDescent="0.25">
      <c r="A75" s="17" t="s">
        <v>855</v>
      </c>
      <c r="B75" s="18" t="s">
        <v>414</v>
      </c>
      <c r="C75" s="19">
        <v>106.505</v>
      </c>
      <c r="D75" s="18" t="s">
        <v>748</v>
      </c>
      <c r="E75" s="18" t="s">
        <v>749</v>
      </c>
      <c r="F75" s="18" t="s">
        <v>763</v>
      </c>
      <c r="G75" s="18" t="s">
        <v>764</v>
      </c>
      <c r="H75" s="18" t="s">
        <v>725</v>
      </c>
      <c r="I75" s="18">
        <v>0</v>
      </c>
      <c r="J75" s="20">
        <v>43644</v>
      </c>
      <c r="K75" s="18">
        <v>1</v>
      </c>
      <c r="L75" s="21">
        <v>5.77</v>
      </c>
      <c r="M75" s="22">
        <v>1.222</v>
      </c>
      <c r="N75" s="18">
        <v>750</v>
      </c>
      <c r="O75" s="23">
        <v>1588642</v>
      </c>
      <c r="P75" s="18">
        <v>533</v>
      </c>
      <c r="Q75" s="23">
        <v>1651</v>
      </c>
      <c r="R75" s="18">
        <v>-598</v>
      </c>
      <c r="S75" s="18">
        <v>923</v>
      </c>
      <c r="T75" s="18">
        <v>7</v>
      </c>
      <c r="U75" s="23">
        <v>1738</v>
      </c>
      <c r="V75" s="18">
        <v>12</v>
      </c>
      <c r="W75" s="19">
        <v>106.37</v>
      </c>
      <c r="X75" s="24">
        <v>87.6</v>
      </c>
      <c r="Y75" s="25">
        <v>-1300000</v>
      </c>
      <c r="Z75" s="25">
        <v>-1300000</v>
      </c>
      <c r="AA75" s="25">
        <v>0</v>
      </c>
      <c r="AB75" s="25">
        <v>0</v>
      </c>
    </row>
    <row r="76" spans="1:28" x14ac:dyDescent="0.25">
      <c r="A76" s="17" t="s">
        <v>991</v>
      </c>
      <c r="B76" s="18" t="s">
        <v>420</v>
      </c>
      <c r="C76" s="19">
        <v>112.13200000000001</v>
      </c>
      <c r="D76" s="18" t="s">
        <v>748</v>
      </c>
      <c r="E76" s="18" t="s">
        <v>749</v>
      </c>
      <c r="F76" s="18" t="s">
        <v>750</v>
      </c>
      <c r="G76" s="18" t="s">
        <v>751</v>
      </c>
      <c r="H76" s="18" t="s">
        <v>725</v>
      </c>
      <c r="I76" s="18">
        <v>0</v>
      </c>
      <c r="J76" s="20">
        <v>43644</v>
      </c>
      <c r="K76" s="18">
        <v>1</v>
      </c>
      <c r="L76" s="21">
        <v>19.45</v>
      </c>
      <c r="M76" s="22">
        <v>0.8881</v>
      </c>
      <c r="N76" s="23">
        <v>2333</v>
      </c>
      <c r="O76" s="23">
        <v>1065665</v>
      </c>
      <c r="P76" s="23">
        <v>2795</v>
      </c>
      <c r="Q76" s="23">
        <v>3959</v>
      </c>
      <c r="R76" s="23">
        <v>1632</v>
      </c>
      <c r="S76" s="23">
        <v>-4246</v>
      </c>
      <c r="T76" s="18">
        <v>-31</v>
      </c>
      <c r="U76" s="23">
        <v>4345</v>
      </c>
      <c r="V76" s="18">
        <v>32</v>
      </c>
      <c r="W76" s="19">
        <v>111.77</v>
      </c>
      <c r="X76" s="24">
        <v>104.2</v>
      </c>
      <c r="Y76" s="25">
        <v>25897000</v>
      </c>
      <c r="Z76" s="25">
        <v>-1200000</v>
      </c>
      <c r="AA76" s="25">
        <v>0</v>
      </c>
      <c r="AB76" s="25">
        <v>0</v>
      </c>
    </row>
    <row r="77" spans="1:28" x14ac:dyDescent="0.25">
      <c r="A77" s="17" t="s">
        <v>994</v>
      </c>
      <c r="B77" s="18" t="s">
        <v>86</v>
      </c>
      <c r="C77" s="19">
        <v>113.239</v>
      </c>
      <c r="D77" s="18" t="s">
        <v>748</v>
      </c>
      <c r="E77" s="18" t="s">
        <v>749</v>
      </c>
      <c r="F77" s="18" t="s">
        <v>750</v>
      </c>
      <c r="G77" s="18" t="s">
        <v>751</v>
      </c>
      <c r="H77" s="18" t="s">
        <v>725</v>
      </c>
      <c r="I77" s="18">
        <v>0</v>
      </c>
      <c r="J77" s="20">
        <v>43644</v>
      </c>
      <c r="K77" s="18">
        <v>1</v>
      </c>
      <c r="L77" s="21">
        <v>19.89</v>
      </c>
      <c r="M77" s="22">
        <v>0.90849999999999997</v>
      </c>
      <c r="N77" s="23">
        <v>1989</v>
      </c>
      <c r="O77" s="23">
        <v>908514</v>
      </c>
      <c r="P77" s="23">
        <v>1390</v>
      </c>
      <c r="Q77" s="23">
        <v>2379</v>
      </c>
      <c r="R77" s="18">
        <v>400</v>
      </c>
      <c r="S77" s="23">
        <v>3175</v>
      </c>
      <c r="T77" s="18">
        <v>28</v>
      </c>
      <c r="U77" s="23">
        <v>2676</v>
      </c>
      <c r="V77" s="18">
        <v>23</v>
      </c>
      <c r="W77" s="19">
        <v>112.97</v>
      </c>
      <c r="X77" s="24">
        <v>98.6</v>
      </c>
      <c r="Y77" s="25">
        <v>0</v>
      </c>
      <c r="Z77" s="25">
        <v>0</v>
      </c>
      <c r="AA77" s="25">
        <v>0</v>
      </c>
      <c r="AB77" s="25">
        <v>0</v>
      </c>
    </row>
    <row r="78" spans="1:28" x14ac:dyDescent="0.25">
      <c r="A78" s="17" t="s">
        <v>1064</v>
      </c>
      <c r="B78" s="18" t="s">
        <v>234</v>
      </c>
      <c r="C78" s="19">
        <v>122.04</v>
      </c>
      <c r="D78" s="18" t="s">
        <v>748</v>
      </c>
      <c r="E78" s="18" t="s">
        <v>749</v>
      </c>
      <c r="F78" s="18" t="s">
        <v>750</v>
      </c>
      <c r="G78" s="18" t="s">
        <v>751</v>
      </c>
      <c r="H78" s="18" t="s">
        <v>725</v>
      </c>
      <c r="I78" s="18">
        <v>0</v>
      </c>
      <c r="J78" s="20">
        <v>43644</v>
      </c>
      <c r="K78" s="18">
        <v>1</v>
      </c>
      <c r="L78" s="21">
        <v>17.95</v>
      </c>
      <c r="M78" s="22">
        <v>0.81989999999999996</v>
      </c>
      <c r="N78" s="23">
        <v>1077</v>
      </c>
      <c r="O78" s="23">
        <v>491921</v>
      </c>
      <c r="P78" s="23">
        <v>1829</v>
      </c>
      <c r="Q78" s="23">
        <v>3971</v>
      </c>
      <c r="R78" s="18">
        <v>-324</v>
      </c>
      <c r="S78" s="23">
        <v>7866</v>
      </c>
      <c r="T78" s="18">
        <v>107</v>
      </c>
      <c r="U78" s="23">
        <v>4553</v>
      </c>
      <c r="V78" s="18">
        <v>62</v>
      </c>
      <c r="W78" s="19">
        <v>121.28</v>
      </c>
      <c r="X78" s="24">
        <v>123.5</v>
      </c>
      <c r="Y78" s="25">
        <v>-600000</v>
      </c>
      <c r="Z78" s="25">
        <v>-600000</v>
      </c>
      <c r="AA78" s="25">
        <v>0</v>
      </c>
      <c r="AB78" s="25">
        <v>0</v>
      </c>
    </row>
    <row r="79" spans="1:28" x14ac:dyDescent="0.25">
      <c r="A79" s="17" t="s">
        <v>926</v>
      </c>
      <c r="B79" s="18" t="s">
        <v>206</v>
      </c>
      <c r="C79" s="19">
        <v>105.78</v>
      </c>
      <c r="D79" s="18" t="s">
        <v>748</v>
      </c>
      <c r="E79" s="18" t="s">
        <v>749</v>
      </c>
      <c r="F79" s="18" t="s">
        <v>893</v>
      </c>
      <c r="G79" s="18" t="s">
        <v>1107</v>
      </c>
      <c r="H79" s="18" t="s">
        <v>725</v>
      </c>
      <c r="I79" s="18">
        <v>0</v>
      </c>
      <c r="J79" s="20">
        <v>43644</v>
      </c>
      <c r="K79" s="18">
        <v>1</v>
      </c>
      <c r="L79" s="21">
        <v>6.11</v>
      </c>
      <c r="M79" s="22">
        <v>0.93769999999999998</v>
      </c>
      <c r="N79" s="18">
        <v>366</v>
      </c>
      <c r="O79" s="23">
        <v>562639</v>
      </c>
      <c r="P79" s="18">
        <v>474</v>
      </c>
      <c r="Q79" s="23">
        <v>1026</v>
      </c>
      <c r="R79" s="18">
        <v>-72</v>
      </c>
      <c r="S79" s="18">
        <v>-145</v>
      </c>
      <c r="T79" s="18">
        <v>-2</v>
      </c>
      <c r="U79" s="23">
        <v>1339</v>
      </c>
      <c r="V79" s="18">
        <v>21</v>
      </c>
      <c r="W79" s="19">
        <v>105.56</v>
      </c>
      <c r="X79" s="24">
        <v>90.9</v>
      </c>
      <c r="Y79" s="25">
        <v>-61000</v>
      </c>
      <c r="Z79" s="25">
        <v>0</v>
      </c>
      <c r="AA79" s="25">
        <v>0</v>
      </c>
      <c r="AB79" s="25">
        <v>0</v>
      </c>
    </row>
    <row r="80" spans="1:28" x14ac:dyDescent="0.25">
      <c r="A80" s="17" t="s">
        <v>919</v>
      </c>
      <c r="B80" s="18" t="s">
        <v>430</v>
      </c>
      <c r="C80" s="19">
        <v>103.886</v>
      </c>
      <c r="D80" s="18" t="s">
        <v>748</v>
      </c>
      <c r="E80" s="18" t="s">
        <v>749</v>
      </c>
      <c r="F80" s="18" t="s">
        <v>766</v>
      </c>
      <c r="G80" s="18" t="s">
        <v>1111</v>
      </c>
      <c r="H80" s="18" t="s">
        <v>725</v>
      </c>
      <c r="I80" s="18">
        <v>0</v>
      </c>
      <c r="J80" s="20">
        <v>43644</v>
      </c>
      <c r="K80" s="18">
        <v>1</v>
      </c>
      <c r="L80" s="21">
        <v>5.87</v>
      </c>
      <c r="M80" s="22">
        <v>0.64729999999999999</v>
      </c>
      <c r="N80" s="18">
        <v>469</v>
      </c>
      <c r="O80" s="23">
        <v>517813</v>
      </c>
      <c r="P80" s="23">
        <v>1264</v>
      </c>
      <c r="Q80" s="23">
        <v>2199</v>
      </c>
      <c r="R80" s="18">
        <v>328</v>
      </c>
      <c r="S80" s="23">
        <v>1747</v>
      </c>
      <c r="T80" s="18">
        <v>21</v>
      </c>
      <c r="U80" s="23">
        <v>1705</v>
      </c>
      <c r="V80" s="18">
        <v>20</v>
      </c>
      <c r="W80" s="19">
        <v>103.67</v>
      </c>
      <c r="X80" s="24">
        <v>97.9</v>
      </c>
      <c r="Y80" s="25">
        <v>1325000</v>
      </c>
      <c r="Z80" s="25">
        <v>-800000</v>
      </c>
      <c r="AA80" s="25">
        <v>0</v>
      </c>
      <c r="AB80" s="25">
        <v>0</v>
      </c>
    </row>
    <row r="81" spans="1:28" x14ac:dyDescent="0.25">
      <c r="A81" s="17" t="s">
        <v>834</v>
      </c>
      <c r="B81" s="18" t="s">
        <v>522</v>
      </c>
      <c r="C81" s="19">
        <v>104.401</v>
      </c>
      <c r="D81" s="18" t="s">
        <v>748</v>
      </c>
      <c r="E81" s="18" t="s">
        <v>749</v>
      </c>
      <c r="F81" s="18" t="s">
        <v>763</v>
      </c>
      <c r="G81" s="18" t="s">
        <v>764</v>
      </c>
      <c r="H81" s="18" t="s">
        <v>725</v>
      </c>
      <c r="I81" s="18">
        <v>0</v>
      </c>
      <c r="J81" s="20">
        <v>43644</v>
      </c>
      <c r="K81" s="18">
        <v>1</v>
      </c>
      <c r="L81" s="21">
        <v>3.26</v>
      </c>
      <c r="M81" s="22">
        <v>0.69099999999999995</v>
      </c>
      <c r="N81" s="18">
        <v>131</v>
      </c>
      <c r="O81" s="23">
        <v>276381</v>
      </c>
      <c r="P81" s="18">
        <v>420</v>
      </c>
      <c r="Q81" s="18">
        <v>680</v>
      </c>
      <c r="R81" s="18">
        <v>160</v>
      </c>
      <c r="S81" s="18">
        <v>480</v>
      </c>
      <c r="T81" s="18">
        <v>11</v>
      </c>
      <c r="U81" s="18">
        <v>480</v>
      </c>
      <c r="V81" s="18">
        <v>11</v>
      </c>
      <c r="W81" s="19">
        <v>104.28</v>
      </c>
      <c r="X81" s="24">
        <v>73</v>
      </c>
      <c r="Y81" s="25">
        <v>-400000</v>
      </c>
      <c r="Z81" s="25">
        <v>-400000</v>
      </c>
      <c r="AA81" s="25">
        <v>0</v>
      </c>
      <c r="AB81" s="25">
        <v>0</v>
      </c>
    </row>
    <row r="82" spans="1:28" x14ac:dyDescent="0.25">
      <c r="A82" s="17" t="s">
        <v>921</v>
      </c>
      <c r="B82" s="18" t="s">
        <v>314</v>
      </c>
      <c r="C82" s="19">
        <v>105.645</v>
      </c>
      <c r="D82" s="18" t="s">
        <v>757</v>
      </c>
      <c r="E82" s="18" t="s">
        <v>749</v>
      </c>
      <c r="F82" s="18" t="s">
        <v>763</v>
      </c>
      <c r="G82" s="18" t="s">
        <v>764</v>
      </c>
      <c r="H82" s="18" t="s">
        <v>725</v>
      </c>
      <c r="I82" s="18">
        <v>0</v>
      </c>
      <c r="J82" s="20">
        <v>43644</v>
      </c>
      <c r="K82" s="18">
        <v>1</v>
      </c>
      <c r="L82" s="21">
        <v>4.2</v>
      </c>
      <c r="M82" s="22">
        <v>0.88980000000000004</v>
      </c>
      <c r="N82" s="23">
        <v>1135</v>
      </c>
      <c r="O82" s="23">
        <v>2402434</v>
      </c>
      <c r="P82" s="23">
        <v>3617</v>
      </c>
      <c r="Q82" s="23">
        <v>5884</v>
      </c>
      <c r="R82" s="23">
        <v>1350</v>
      </c>
      <c r="S82" s="23">
        <v>3476</v>
      </c>
      <c r="T82" s="18">
        <v>12</v>
      </c>
      <c r="U82" s="23">
        <v>5493</v>
      </c>
      <c r="V82" s="18">
        <v>19</v>
      </c>
      <c r="W82" s="19">
        <v>105.44</v>
      </c>
      <c r="X82" s="24">
        <v>76.2</v>
      </c>
      <c r="Y82" s="25">
        <v>-2801000</v>
      </c>
      <c r="Z82" s="25">
        <v>-2700000</v>
      </c>
      <c r="AA82" s="25">
        <v>0</v>
      </c>
      <c r="AB82" s="25">
        <v>0</v>
      </c>
    </row>
    <row r="83" spans="1:28" x14ac:dyDescent="0.25">
      <c r="A83" s="17" t="s">
        <v>1051</v>
      </c>
      <c r="B83" s="18" t="s">
        <v>594</v>
      </c>
      <c r="C83" s="19">
        <v>116.113</v>
      </c>
      <c r="D83" s="18" t="s">
        <v>748</v>
      </c>
      <c r="E83" s="18" t="s">
        <v>749</v>
      </c>
      <c r="F83" s="18" t="s">
        <v>750</v>
      </c>
      <c r="G83" s="18" t="s">
        <v>751</v>
      </c>
      <c r="H83" s="18" t="s">
        <v>725</v>
      </c>
      <c r="I83" s="18">
        <v>0</v>
      </c>
      <c r="J83" s="20">
        <v>43644</v>
      </c>
      <c r="K83" s="18">
        <v>1</v>
      </c>
      <c r="L83" s="21">
        <v>19.54</v>
      </c>
      <c r="M83" s="22">
        <v>0.89249999999999996</v>
      </c>
      <c r="N83" s="23">
        <v>2736</v>
      </c>
      <c r="O83" s="23">
        <v>1249478</v>
      </c>
      <c r="P83" s="23">
        <v>3275</v>
      </c>
      <c r="Q83" s="23">
        <v>4633</v>
      </c>
      <c r="R83" s="23">
        <v>1903</v>
      </c>
      <c r="S83" s="23">
        <v>8557</v>
      </c>
      <c r="T83" s="18">
        <v>52</v>
      </c>
      <c r="U83" s="23">
        <v>8717</v>
      </c>
      <c r="V83" s="18">
        <v>53</v>
      </c>
      <c r="W83" s="19">
        <v>115.49</v>
      </c>
      <c r="X83" s="24">
        <v>121.5</v>
      </c>
      <c r="Y83" s="25">
        <v>12276000</v>
      </c>
      <c r="Z83" s="25">
        <v>-1400000</v>
      </c>
      <c r="AA83" s="25">
        <v>0</v>
      </c>
      <c r="AB83" s="25">
        <v>0</v>
      </c>
    </row>
    <row r="84" spans="1:28" x14ac:dyDescent="0.25">
      <c r="A84" s="17" t="s">
        <v>996</v>
      </c>
      <c r="B84" s="18" t="s">
        <v>542</v>
      </c>
      <c r="C84" s="19">
        <v>113.155</v>
      </c>
      <c r="D84" s="18" t="s">
        <v>757</v>
      </c>
      <c r="E84" s="18" t="s">
        <v>749</v>
      </c>
      <c r="F84" s="18" t="s">
        <v>763</v>
      </c>
      <c r="G84" s="18" t="s">
        <v>764</v>
      </c>
      <c r="H84" s="18" t="s">
        <v>725</v>
      </c>
      <c r="I84" s="18">
        <v>0</v>
      </c>
      <c r="J84" s="20">
        <v>43644</v>
      </c>
      <c r="K84" s="18">
        <v>1</v>
      </c>
      <c r="L84" s="21">
        <v>6.02</v>
      </c>
      <c r="M84" s="22">
        <v>1.2739</v>
      </c>
      <c r="N84" s="23">
        <v>1684</v>
      </c>
      <c r="O84" s="23">
        <v>3566954</v>
      </c>
      <c r="P84" s="23">
        <v>3695</v>
      </c>
      <c r="Q84" s="23">
        <v>7054</v>
      </c>
      <c r="R84" s="18">
        <v>336</v>
      </c>
      <c r="S84" s="23">
        <v>6993</v>
      </c>
      <c r="T84" s="18">
        <v>22</v>
      </c>
      <c r="U84" s="23">
        <v>8710</v>
      </c>
      <c r="V84" s="18">
        <v>27</v>
      </c>
      <c r="W84" s="19">
        <v>112.84</v>
      </c>
      <c r="X84" s="24">
        <v>142.5</v>
      </c>
      <c r="Y84" s="25">
        <v>-2800000</v>
      </c>
      <c r="Z84" s="25">
        <v>-2800000</v>
      </c>
      <c r="AA84" s="25">
        <v>0</v>
      </c>
      <c r="AB84" s="25">
        <v>0</v>
      </c>
    </row>
    <row r="85" spans="1:28" x14ac:dyDescent="0.25">
      <c r="A85" s="17" t="s">
        <v>886</v>
      </c>
      <c r="B85" s="18" t="s">
        <v>304</v>
      </c>
      <c r="C85" s="19">
        <v>128.536</v>
      </c>
      <c r="D85" s="18" t="s">
        <v>748</v>
      </c>
      <c r="E85" s="18" t="s">
        <v>749</v>
      </c>
      <c r="F85" s="18" t="s">
        <v>766</v>
      </c>
      <c r="G85" s="18" t="s">
        <v>1111</v>
      </c>
      <c r="H85" s="18" t="s">
        <v>725</v>
      </c>
      <c r="I85" s="18">
        <v>0</v>
      </c>
      <c r="J85" s="20">
        <v>43644</v>
      </c>
      <c r="K85" s="18">
        <v>1</v>
      </c>
      <c r="L85" s="21">
        <v>11.89</v>
      </c>
      <c r="M85" s="22">
        <v>1.3115000000000001</v>
      </c>
      <c r="N85" s="18">
        <v>594</v>
      </c>
      <c r="O85" s="23">
        <v>655763</v>
      </c>
      <c r="P85" s="23">
        <v>1605</v>
      </c>
      <c r="Q85" s="23">
        <v>2489</v>
      </c>
      <c r="R85" s="18">
        <v>715</v>
      </c>
      <c r="S85" s="23">
        <v>13378</v>
      </c>
      <c r="T85" s="18">
        <v>208</v>
      </c>
      <c r="U85" s="23">
        <v>1412</v>
      </c>
      <c r="V85" s="18">
        <v>22</v>
      </c>
      <c r="W85" s="19">
        <v>128.25</v>
      </c>
      <c r="X85" s="24">
        <v>180.6</v>
      </c>
      <c r="Y85" s="25">
        <v>70000</v>
      </c>
      <c r="Z85" s="25">
        <v>-540000</v>
      </c>
      <c r="AA85" s="25">
        <v>0</v>
      </c>
      <c r="AB85" s="25">
        <v>0</v>
      </c>
    </row>
    <row r="86" spans="1:28" x14ac:dyDescent="0.25">
      <c r="A86" s="17" t="s">
        <v>1074</v>
      </c>
      <c r="B86" s="18" t="s">
        <v>652</v>
      </c>
      <c r="C86" s="19">
        <v>106.64</v>
      </c>
      <c r="D86" s="18" t="s">
        <v>748</v>
      </c>
      <c r="E86" s="18" t="s">
        <v>749</v>
      </c>
      <c r="F86" s="18" t="s">
        <v>763</v>
      </c>
      <c r="G86" s="18" t="s">
        <v>764</v>
      </c>
      <c r="H86" s="18" t="s">
        <v>725</v>
      </c>
      <c r="I86" s="18">
        <v>0</v>
      </c>
      <c r="J86" s="20">
        <v>43644</v>
      </c>
      <c r="K86" s="18">
        <v>1</v>
      </c>
      <c r="L86" s="21">
        <v>4.59</v>
      </c>
      <c r="M86" s="22">
        <v>0.97150000000000003</v>
      </c>
      <c r="N86" s="18">
        <v>229</v>
      </c>
      <c r="O86" s="23">
        <v>485764</v>
      </c>
      <c r="P86" s="23">
        <v>2899</v>
      </c>
      <c r="Q86" s="23">
        <v>3359</v>
      </c>
      <c r="R86" s="23">
        <v>2444</v>
      </c>
      <c r="S86" s="23">
        <v>3941</v>
      </c>
      <c r="T86" s="18">
        <v>73</v>
      </c>
      <c r="U86" s="23">
        <v>3584</v>
      </c>
      <c r="V86" s="18">
        <v>67</v>
      </c>
      <c r="W86" s="19">
        <v>105.92</v>
      </c>
      <c r="X86" s="24">
        <v>118</v>
      </c>
      <c r="Y86" s="25">
        <v>11265000</v>
      </c>
      <c r="Z86" s="25">
        <v>-600000</v>
      </c>
      <c r="AA86" s="25">
        <v>0</v>
      </c>
      <c r="AB86" s="25">
        <v>0</v>
      </c>
    </row>
    <row r="87" spans="1:28" x14ac:dyDescent="0.25">
      <c r="A87" s="17" t="s">
        <v>790</v>
      </c>
      <c r="B87" s="18" t="s">
        <v>204</v>
      </c>
      <c r="C87" s="19">
        <v>109.14</v>
      </c>
      <c r="D87" s="18" t="s">
        <v>748</v>
      </c>
      <c r="E87" s="18" t="s">
        <v>749</v>
      </c>
      <c r="F87" s="18" t="s">
        <v>763</v>
      </c>
      <c r="G87" s="18" t="s">
        <v>764</v>
      </c>
      <c r="H87" s="18" t="s">
        <v>725</v>
      </c>
      <c r="I87" s="18">
        <v>0</v>
      </c>
      <c r="J87" s="20">
        <v>43644</v>
      </c>
      <c r="K87" s="18">
        <v>1</v>
      </c>
      <c r="L87" s="21">
        <v>5.89</v>
      </c>
      <c r="M87" s="22">
        <v>1.2472000000000001</v>
      </c>
      <c r="N87" s="18">
        <v>236</v>
      </c>
      <c r="O87" s="23">
        <v>498892</v>
      </c>
      <c r="P87" s="23">
        <v>1692</v>
      </c>
      <c r="Q87" s="23">
        <v>2043</v>
      </c>
      <c r="R87" s="23">
        <v>1340</v>
      </c>
      <c r="S87" s="23">
        <v>2298</v>
      </c>
      <c r="T87" s="18">
        <v>52</v>
      </c>
      <c r="U87" s="18">
        <v>229</v>
      </c>
      <c r="V87" s="18">
        <v>5</v>
      </c>
      <c r="W87" s="19">
        <v>109.08</v>
      </c>
      <c r="X87" s="24">
        <v>120.3</v>
      </c>
      <c r="Y87" s="25">
        <v>-400000</v>
      </c>
      <c r="Z87" s="25">
        <v>-400000</v>
      </c>
      <c r="AA87" s="25">
        <v>0</v>
      </c>
      <c r="AB87" s="25">
        <v>0</v>
      </c>
    </row>
    <row r="88" spans="1:28" x14ac:dyDescent="0.25">
      <c r="A88" s="17" t="s">
        <v>819</v>
      </c>
      <c r="B88" s="18" t="s">
        <v>34</v>
      </c>
      <c r="C88" s="19">
        <v>102.11</v>
      </c>
      <c r="D88" s="18" t="s">
        <v>757</v>
      </c>
      <c r="E88" s="18" t="s">
        <v>749</v>
      </c>
      <c r="F88" s="18" t="s">
        <v>773</v>
      </c>
      <c r="G88" s="18" t="s">
        <v>1106</v>
      </c>
      <c r="H88" s="18" t="s">
        <v>725</v>
      </c>
      <c r="I88" s="18">
        <v>0</v>
      </c>
      <c r="J88" s="20">
        <v>43644</v>
      </c>
      <c r="K88" s="18">
        <v>1</v>
      </c>
      <c r="L88" s="21">
        <v>2.6</v>
      </c>
      <c r="M88" s="22">
        <v>0.90310000000000001</v>
      </c>
      <c r="N88" s="18">
        <v>780</v>
      </c>
      <c r="O88" s="23">
        <v>2709209</v>
      </c>
      <c r="P88" s="23">
        <v>2249</v>
      </c>
      <c r="Q88" s="23">
        <v>3809</v>
      </c>
      <c r="R88" s="18">
        <v>690</v>
      </c>
      <c r="S88" s="23">
        <v>6354</v>
      </c>
      <c r="T88" s="18">
        <v>21</v>
      </c>
      <c r="U88" s="23">
        <v>2844</v>
      </c>
      <c r="V88" s="18">
        <v>9</v>
      </c>
      <c r="W88" s="19">
        <v>102.02</v>
      </c>
      <c r="X88" s="24">
        <v>44.2</v>
      </c>
      <c r="Y88" s="25">
        <v>-3000000</v>
      </c>
      <c r="Z88" s="25">
        <v>-3000000</v>
      </c>
      <c r="AA88" s="25">
        <v>0</v>
      </c>
      <c r="AB88" s="25">
        <v>0</v>
      </c>
    </row>
    <row r="89" spans="1:28" x14ac:dyDescent="0.25">
      <c r="A89" s="17" t="s">
        <v>950</v>
      </c>
      <c r="B89" s="18" t="s">
        <v>18</v>
      </c>
      <c r="C89" s="19">
        <v>104.681</v>
      </c>
      <c r="D89" s="18" t="s">
        <v>748</v>
      </c>
      <c r="E89" s="18" t="s">
        <v>749</v>
      </c>
      <c r="F89" s="18" t="s">
        <v>766</v>
      </c>
      <c r="G89" s="18" t="s">
        <v>1111</v>
      </c>
      <c r="H89" s="18" t="s">
        <v>725</v>
      </c>
      <c r="I89" s="18">
        <v>0</v>
      </c>
      <c r="J89" s="20">
        <v>43644</v>
      </c>
      <c r="K89" s="18">
        <v>1</v>
      </c>
      <c r="L89" s="21">
        <v>6.18</v>
      </c>
      <c r="M89" s="22">
        <v>0.6825</v>
      </c>
      <c r="N89" s="23">
        <v>1237</v>
      </c>
      <c r="O89" s="23">
        <v>1364931</v>
      </c>
      <c r="P89" s="23">
        <v>2699</v>
      </c>
      <c r="Q89" s="23">
        <v>5179</v>
      </c>
      <c r="R89" s="18">
        <v>240</v>
      </c>
      <c r="S89" s="23">
        <v>4746</v>
      </c>
      <c r="T89" s="18">
        <v>23</v>
      </c>
      <c r="U89" s="23">
        <v>4250</v>
      </c>
      <c r="V89" s="18">
        <v>20</v>
      </c>
      <c r="W89" s="19">
        <v>104.47</v>
      </c>
      <c r="X89" s="24">
        <v>57.7</v>
      </c>
      <c r="Y89" s="25">
        <v>-2000000</v>
      </c>
      <c r="Z89" s="25">
        <v>-2000000</v>
      </c>
      <c r="AA89" s="25">
        <v>0</v>
      </c>
      <c r="AB89" s="25">
        <v>0</v>
      </c>
    </row>
    <row r="90" spans="1:28" x14ac:dyDescent="0.25">
      <c r="A90" s="17" t="s">
        <v>1072</v>
      </c>
      <c r="B90" s="18" t="s">
        <v>470</v>
      </c>
      <c r="C90" s="19">
        <v>103.96</v>
      </c>
      <c r="D90" s="18" t="s">
        <v>748</v>
      </c>
      <c r="E90" s="18" t="s">
        <v>749</v>
      </c>
      <c r="F90" s="18" t="s">
        <v>766</v>
      </c>
      <c r="G90" s="18" t="s">
        <v>1111</v>
      </c>
      <c r="H90" s="18" t="s">
        <v>725</v>
      </c>
      <c r="I90" s="18">
        <v>0</v>
      </c>
      <c r="J90" s="20">
        <v>43644</v>
      </c>
      <c r="K90" s="18">
        <v>1</v>
      </c>
      <c r="L90" s="21">
        <v>6.16</v>
      </c>
      <c r="M90" s="22">
        <v>0.67969999999999997</v>
      </c>
      <c r="N90" s="18">
        <v>370</v>
      </c>
      <c r="O90" s="23">
        <v>407824</v>
      </c>
      <c r="P90" s="18">
        <v>816</v>
      </c>
      <c r="Q90" s="23">
        <v>1368</v>
      </c>
      <c r="R90" s="18">
        <v>258</v>
      </c>
      <c r="S90" s="23">
        <v>2830</v>
      </c>
      <c r="T90" s="18">
        <v>45</v>
      </c>
      <c r="U90" s="23">
        <v>4383</v>
      </c>
      <c r="V90" s="18">
        <v>70</v>
      </c>
      <c r="W90" s="19">
        <v>103.23</v>
      </c>
      <c r="X90" s="24">
        <v>113.2</v>
      </c>
      <c r="Y90" s="25">
        <v>-225000</v>
      </c>
      <c r="Z90" s="25">
        <v>-600000</v>
      </c>
      <c r="AA90" s="25">
        <v>0</v>
      </c>
      <c r="AB90" s="25">
        <v>0</v>
      </c>
    </row>
    <row r="91" spans="1:28" x14ac:dyDescent="0.25">
      <c r="A91" s="17" t="s">
        <v>925</v>
      </c>
      <c r="B91" s="18" t="s">
        <v>250</v>
      </c>
      <c r="C91" s="19">
        <v>108.702</v>
      </c>
      <c r="D91" s="18" t="s">
        <v>748</v>
      </c>
      <c r="E91" s="18" t="s">
        <v>749</v>
      </c>
      <c r="F91" s="18" t="s">
        <v>763</v>
      </c>
      <c r="G91" s="18" t="s">
        <v>764</v>
      </c>
      <c r="H91" s="18" t="s">
        <v>725</v>
      </c>
      <c r="I91" s="18">
        <v>0</v>
      </c>
      <c r="J91" s="20">
        <v>43644</v>
      </c>
      <c r="K91" s="18">
        <v>1</v>
      </c>
      <c r="L91" s="21">
        <v>3.53</v>
      </c>
      <c r="M91" s="22">
        <v>0.74709999999999999</v>
      </c>
      <c r="N91" s="18">
        <v>141</v>
      </c>
      <c r="O91" s="23">
        <v>298827</v>
      </c>
      <c r="P91" s="18">
        <v>380</v>
      </c>
      <c r="Q91" s="18">
        <v>452</v>
      </c>
      <c r="R91" s="18">
        <v>312</v>
      </c>
      <c r="S91" s="23">
        <v>1444</v>
      </c>
      <c r="T91" s="18">
        <v>32</v>
      </c>
      <c r="U91" s="18">
        <v>935</v>
      </c>
      <c r="V91" s="18">
        <v>21</v>
      </c>
      <c r="W91" s="19">
        <v>108.47</v>
      </c>
      <c r="X91" s="24">
        <v>94.9</v>
      </c>
      <c r="Y91" s="25">
        <v>-478000</v>
      </c>
      <c r="Z91" s="25">
        <v>-400000</v>
      </c>
      <c r="AA91" s="25">
        <v>0</v>
      </c>
      <c r="AB91" s="25">
        <v>0</v>
      </c>
    </row>
    <row r="92" spans="1:28" x14ac:dyDescent="0.25">
      <c r="A92" s="17" t="s">
        <v>845</v>
      </c>
      <c r="B92" s="18" t="s">
        <v>112</v>
      </c>
      <c r="C92" s="19">
        <v>105.089</v>
      </c>
      <c r="D92" s="18" t="s">
        <v>757</v>
      </c>
      <c r="E92" s="18" t="s">
        <v>749</v>
      </c>
      <c r="F92" s="18" t="s">
        <v>773</v>
      </c>
      <c r="G92" s="18" t="s">
        <v>1106</v>
      </c>
      <c r="H92" s="18" t="s">
        <v>725</v>
      </c>
      <c r="I92" s="18">
        <v>0</v>
      </c>
      <c r="J92" s="20">
        <v>43644</v>
      </c>
      <c r="K92" s="18">
        <v>1</v>
      </c>
      <c r="L92" s="21">
        <v>2.85</v>
      </c>
      <c r="M92" s="22">
        <v>0.99129999999999996</v>
      </c>
      <c r="N92" s="18">
        <v>714</v>
      </c>
      <c r="O92" s="23">
        <v>2478232</v>
      </c>
      <c r="P92" s="23">
        <v>2049</v>
      </c>
      <c r="Q92" s="23">
        <v>3474</v>
      </c>
      <c r="R92" s="18">
        <v>625</v>
      </c>
      <c r="S92" s="23">
        <v>2996</v>
      </c>
      <c r="T92" s="18">
        <v>11</v>
      </c>
      <c r="U92" s="23">
        <v>3190</v>
      </c>
      <c r="V92" s="18">
        <v>12</v>
      </c>
      <c r="W92" s="19">
        <v>104.96</v>
      </c>
      <c r="X92" s="24">
        <v>95</v>
      </c>
      <c r="Y92" s="25">
        <v>-2500000</v>
      </c>
      <c r="Z92" s="25">
        <v>-2500000</v>
      </c>
      <c r="AA92" s="25">
        <v>0</v>
      </c>
      <c r="AB92" s="25">
        <v>0</v>
      </c>
    </row>
    <row r="93" spans="1:28" x14ac:dyDescent="0.25">
      <c r="A93" s="17" t="s">
        <v>797</v>
      </c>
      <c r="B93" s="18" t="s">
        <v>410</v>
      </c>
      <c r="C93" s="19">
        <v>100.875</v>
      </c>
      <c r="D93" s="18" t="s">
        <v>748</v>
      </c>
      <c r="E93" s="18" t="s">
        <v>749</v>
      </c>
      <c r="F93" s="18" t="s">
        <v>798</v>
      </c>
      <c r="G93" s="18" t="s">
        <v>799</v>
      </c>
      <c r="H93" s="18" t="s">
        <v>725</v>
      </c>
      <c r="I93" s="18">
        <v>0</v>
      </c>
      <c r="J93" s="20">
        <v>43644</v>
      </c>
      <c r="K93" s="18">
        <v>1</v>
      </c>
      <c r="L93" s="21">
        <v>0.7</v>
      </c>
      <c r="M93" s="22">
        <v>1.4420999999999999</v>
      </c>
      <c r="N93" s="18">
        <v>42</v>
      </c>
      <c r="O93" s="23">
        <v>865241</v>
      </c>
      <c r="P93" s="18">
        <v>258</v>
      </c>
      <c r="Q93" s="18">
        <v>342</v>
      </c>
      <c r="R93" s="18">
        <v>174</v>
      </c>
      <c r="S93" s="18">
        <v>471</v>
      </c>
      <c r="T93" s="18">
        <v>8</v>
      </c>
      <c r="U93" s="18">
        <v>388</v>
      </c>
      <c r="V93" s="18">
        <v>6</v>
      </c>
      <c r="W93" s="19">
        <v>100.81</v>
      </c>
      <c r="X93" s="24">
        <v>179.9</v>
      </c>
      <c r="Y93" s="25">
        <v>-600000</v>
      </c>
      <c r="Z93" s="25">
        <v>-600000</v>
      </c>
      <c r="AA93" s="25">
        <v>0</v>
      </c>
      <c r="AB93" s="25">
        <v>0</v>
      </c>
    </row>
    <row r="94" spans="1:28" x14ac:dyDescent="0.25">
      <c r="A94" s="17" t="s">
        <v>818</v>
      </c>
      <c r="B94" s="18" t="s">
        <v>288</v>
      </c>
      <c r="C94" s="19">
        <v>102.86199999999999</v>
      </c>
      <c r="D94" s="18" t="s">
        <v>748</v>
      </c>
      <c r="E94" s="18" t="s">
        <v>749</v>
      </c>
      <c r="F94" s="18" t="s">
        <v>773</v>
      </c>
      <c r="G94" s="18" t="s">
        <v>1106</v>
      </c>
      <c r="H94" s="18" t="s">
        <v>725</v>
      </c>
      <c r="I94" s="18">
        <v>0</v>
      </c>
      <c r="J94" s="20">
        <v>43644</v>
      </c>
      <c r="K94" s="18">
        <v>1</v>
      </c>
      <c r="L94" s="21">
        <v>2.98</v>
      </c>
      <c r="M94" s="22">
        <v>1.034</v>
      </c>
      <c r="N94" s="18">
        <v>447</v>
      </c>
      <c r="O94" s="23">
        <v>1551022</v>
      </c>
      <c r="P94" s="23">
        <v>1080</v>
      </c>
      <c r="Q94" s="23">
        <v>1964</v>
      </c>
      <c r="R94" s="18">
        <v>180</v>
      </c>
      <c r="S94" s="23">
        <v>2960</v>
      </c>
      <c r="T94" s="18">
        <v>19</v>
      </c>
      <c r="U94" s="23">
        <v>1215</v>
      </c>
      <c r="V94" s="18">
        <v>8</v>
      </c>
      <c r="W94" s="19">
        <v>102.78</v>
      </c>
      <c r="X94" s="24">
        <v>45.3</v>
      </c>
      <c r="Y94" s="25">
        <v>-931000</v>
      </c>
      <c r="Z94" s="25">
        <v>-931000</v>
      </c>
      <c r="AA94" s="25">
        <v>0</v>
      </c>
      <c r="AB94" s="25">
        <v>0</v>
      </c>
    </row>
    <row r="95" spans="1:28" x14ac:dyDescent="0.25">
      <c r="A95" s="17" t="s">
        <v>948</v>
      </c>
      <c r="B95" s="18" t="s">
        <v>540</v>
      </c>
      <c r="C95" s="19">
        <v>107.788</v>
      </c>
      <c r="D95" s="18" t="s">
        <v>748</v>
      </c>
      <c r="E95" s="18" t="s">
        <v>749</v>
      </c>
      <c r="F95" s="18" t="s">
        <v>763</v>
      </c>
      <c r="G95" s="18" t="s">
        <v>764</v>
      </c>
      <c r="H95" s="18" t="s">
        <v>725</v>
      </c>
      <c r="I95" s="18">
        <v>0</v>
      </c>
      <c r="J95" s="20">
        <v>43644</v>
      </c>
      <c r="K95" s="18">
        <v>1</v>
      </c>
      <c r="L95" s="21">
        <v>5.88</v>
      </c>
      <c r="M95" s="22">
        <v>1.2453000000000001</v>
      </c>
      <c r="N95" s="23">
        <v>1176</v>
      </c>
      <c r="O95" s="23">
        <v>2490651</v>
      </c>
      <c r="P95" s="23">
        <v>1979</v>
      </c>
      <c r="Q95" s="23">
        <v>3159</v>
      </c>
      <c r="R95" s="18">
        <v>820</v>
      </c>
      <c r="S95" s="23">
        <v>5989</v>
      </c>
      <c r="T95" s="18">
        <v>28</v>
      </c>
      <c r="U95" s="23">
        <v>5014</v>
      </c>
      <c r="V95" s="18">
        <v>23</v>
      </c>
      <c r="W95" s="19">
        <v>107.54</v>
      </c>
      <c r="X95" s="24">
        <v>83.6</v>
      </c>
      <c r="Y95" s="25">
        <v>1918000</v>
      </c>
      <c r="Z95" s="25">
        <v>-2000000</v>
      </c>
      <c r="AA95" s="25">
        <v>0</v>
      </c>
      <c r="AB95" s="25">
        <v>0</v>
      </c>
    </row>
    <row r="96" spans="1:28" x14ac:dyDescent="0.25">
      <c r="A96" s="17" t="s">
        <v>1004</v>
      </c>
      <c r="B96" s="18" t="s">
        <v>296</v>
      </c>
      <c r="C96" s="19">
        <v>104.90600000000001</v>
      </c>
      <c r="D96" s="18" t="s">
        <v>757</v>
      </c>
      <c r="E96" s="18" t="s">
        <v>749</v>
      </c>
      <c r="F96" s="18" t="s">
        <v>750</v>
      </c>
      <c r="G96" s="18" t="s">
        <v>751</v>
      </c>
      <c r="H96" s="18" t="s">
        <v>725</v>
      </c>
      <c r="I96" s="18">
        <v>0</v>
      </c>
      <c r="J96" s="20">
        <v>43644</v>
      </c>
      <c r="K96" s="18">
        <v>1</v>
      </c>
      <c r="L96" s="21">
        <v>18.52</v>
      </c>
      <c r="M96" s="22">
        <v>0.84589999999999999</v>
      </c>
      <c r="N96" s="23">
        <v>5001</v>
      </c>
      <c r="O96" s="23">
        <v>2283932</v>
      </c>
      <c r="P96" s="23">
        <v>13469</v>
      </c>
      <c r="Q96" s="23">
        <v>18436</v>
      </c>
      <c r="R96" s="23">
        <v>8476</v>
      </c>
      <c r="S96" s="23">
        <v>24323</v>
      </c>
      <c r="T96" s="18">
        <v>85</v>
      </c>
      <c r="U96" s="23">
        <v>9809</v>
      </c>
      <c r="V96" s="18">
        <v>34</v>
      </c>
      <c r="W96" s="19">
        <v>104.54</v>
      </c>
      <c r="X96" s="24">
        <v>119.3</v>
      </c>
      <c r="Y96" s="25">
        <v>2824000</v>
      </c>
      <c r="Z96" s="25">
        <v>-2700000</v>
      </c>
      <c r="AA96" s="25">
        <v>0</v>
      </c>
      <c r="AB96" s="25">
        <v>0</v>
      </c>
    </row>
    <row r="97" spans="1:28" x14ac:dyDescent="0.25">
      <c r="A97" s="17" t="s">
        <v>1030</v>
      </c>
      <c r="B97" s="18" t="s">
        <v>200</v>
      </c>
      <c r="C97" s="19">
        <v>111.845</v>
      </c>
      <c r="D97" s="18" t="s">
        <v>748</v>
      </c>
      <c r="E97" s="18" t="s">
        <v>749</v>
      </c>
      <c r="F97" s="18" t="s">
        <v>750</v>
      </c>
      <c r="G97" s="18" t="s">
        <v>751</v>
      </c>
      <c r="H97" s="18" t="s">
        <v>725</v>
      </c>
      <c r="I97" s="18">
        <v>0</v>
      </c>
      <c r="J97" s="20">
        <v>43644</v>
      </c>
      <c r="K97" s="18">
        <v>1</v>
      </c>
      <c r="L97" s="21">
        <v>12.89</v>
      </c>
      <c r="M97" s="22">
        <v>0.5887</v>
      </c>
      <c r="N97" s="23">
        <v>2320</v>
      </c>
      <c r="O97" s="23">
        <v>1059637</v>
      </c>
      <c r="P97" s="23">
        <v>6244</v>
      </c>
      <c r="Q97" s="23">
        <v>9699</v>
      </c>
      <c r="R97" s="23">
        <v>2771</v>
      </c>
      <c r="S97" s="23">
        <v>9031</v>
      </c>
      <c r="T97" s="18">
        <v>44</v>
      </c>
      <c r="U97" s="23">
        <v>8131</v>
      </c>
      <c r="V97" s="18">
        <v>40</v>
      </c>
      <c r="W97" s="19">
        <v>111.39</v>
      </c>
      <c r="X97" s="24">
        <v>89.8</v>
      </c>
      <c r="Y97" s="25">
        <v>2726000</v>
      </c>
      <c r="Z97" s="25">
        <v>-1800000</v>
      </c>
      <c r="AA97" s="25">
        <v>0</v>
      </c>
      <c r="AB97" s="25">
        <v>0</v>
      </c>
    </row>
    <row r="98" spans="1:28" x14ac:dyDescent="0.25">
      <c r="A98" s="17" t="s">
        <v>829</v>
      </c>
      <c r="B98" s="18" t="s">
        <v>326</v>
      </c>
      <c r="C98" s="19">
        <v>102.509</v>
      </c>
      <c r="D98" s="18" t="s">
        <v>748</v>
      </c>
      <c r="E98" s="18" t="s">
        <v>749</v>
      </c>
      <c r="F98" s="18" t="s">
        <v>763</v>
      </c>
      <c r="G98" s="18" t="s">
        <v>764</v>
      </c>
      <c r="H98" s="18" t="s">
        <v>725</v>
      </c>
      <c r="I98" s="18">
        <v>0</v>
      </c>
      <c r="J98" s="20">
        <v>43644</v>
      </c>
      <c r="K98" s="18">
        <v>1</v>
      </c>
      <c r="L98" s="21">
        <v>3.38</v>
      </c>
      <c r="M98" s="22">
        <v>0.71589999999999998</v>
      </c>
      <c r="N98" s="18">
        <v>507</v>
      </c>
      <c r="O98" s="23">
        <v>1073910</v>
      </c>
      <c r="P98" s="18">
        <v>600</v>
      </c>
      <c r="Q98" s="23">
        <v>1620</v>
      </c>
      <c r="R98" s="18">
        <v>-405</v>
      </c>
      <c r="S98" s="23">
        <v>1721</v>
      </c>
      <c r="T98" s="18">
        <v>11</v>
      </c>
      <c r="U98" s="23">
        <v>1721</v>
      </c>
      <c r="V98" s="18">
        <v>11</v>
      </c>
      <c r="W98" s="19">
        <v>102.39</v>
      </c>
      <c r="X98" s="24">
        <v>70.7</v>
      </c>
      <c r="Y98" s="25">
        <v>-1500000</v>
      </c>
      <c r="Z98" s="25">
        <v>-1500000</v>
      </c>
      <c r="AA98" s="25">
        <v>0</v>
      </c>
      <c r="AB98" s="25">
        <v>0</v>
      </c>
    </row>
    <row r="99" spans="1:28" x14ac:dyDescent="0.25">
      <c r="A99" s="17" t="s">
        <v>938</v>
      </c>
      <c r="B99" s="18" t="s">
        <v>660</v>
      </c>
      <c r="C99" s="19">
        <v>105.114</v>
      </c>
      <c r="D99" s="18" t="s">
        <v>748</v>
      </c>
      <c r="E99" s="18" t="s">
        <v>749</v>
      </c>
      <c r="F99" s="18" t="s">
        <v>763</v>
      </c>
      <c r="G99" s="18" t="s">
        <v>764</v>
      </c>
      <c r="H99" s="18" t="s">
        <v>725</v>
      </c>
      <c r="I99" s="18">
        <v>0</v>
      </c>
      <c r="J99" s="20">
        <v>43644</v>
      </c>
      <c r="K99" s="18">
        <v>1</v>
      </c>
      <c r="L99" s="21">
        <v>5.77</v>
      </c>
      <c r="M99" s="22">
        <v>1.2216</v>
      </c>
      <c r="N99" s="18">
        <v>462</v>
      </c>
      <c r="O99" s="23">
        <v>977287</v>
      </c>
      <c r="P99" s="23">
        <v>1008</v>
      </c>
      <c r="Q99" s="23">
        <v>1935</v>
      </c>
      <c r="R99" s="18">
        <v>88</v>
      </c>
      <c r="S99" s="23">
        <v>1472</v>
      </c>
      <c r="T99" s="18">
        <v>17</v>
      </c>
      <c r="U99" s="23">
        <v>1543</v>
      </c>
      <c r="V99" s="18">
        <v>18</v>
      </c>
      <c r="W99" s="19">
        <v>104.92</v>
      </c>
      <c r="X99" s="24">
        <v>154.69999999999999</v>
      </c>
      <c r="Y99" s="25">
        <v>-800000</v>
      </c>
      <c r="Z99" s="25">
        <v>-800000</v>
      </c>
      <c r="AA99" s="25">
        <v>0</v>
      </c>
      <c r="AB99" s="25">
        <v>0</v>
      </c>
    </row>
    <row r="100" spans="1:28" x14ac:dyDescent="0.25">
      <c r="A100" s="17" t="s">
        <v>971</v>
      </c>
      <c r="B100" s="18" t="s">
        <v>438</v>
      </c>
      <c r="C100" s="19">
        <v>114.119</v>
      </c>
      <c r="D100" s="18" t="s">
        <v>748</v>
      </c>
      <c r="E100" s="18" t="s">
        <v>749</v>
      </c>
      <c r="F100" s="18" t="s">
        <v>766</v>
      </c>
      <c r="G100" s="18" t="s">
        <v>1111</v>
      </c>
      <c r="H100" s="18" t="s">
        <v>725</v>
      </c>
      <c r="I100" s="18">
        <v>0</v>
      </c>
      <c r="J100" s="20">
        <v>43644</v>
      </c>
      <c r="K100" s="18">
        <v>1</v>
      </c>
      <c r="L100" s="21">
        <v>6.39</v>
      </c>
      <c r="M100" s="22">
        <v>0.70489999999999997</v>
      </c>
      <c r="N100" s="18">
        <v>256</v>
      </c>
      <c r="O100" s="23">
        <v>281946</v>
      </c>
      <c r="P100" s="18">
        <v>820</v>
      </c>
      <c r="Q100" s="23">
        <v>1328</v>
      </c>
      <c r="R100" s="18">
        <v>308</v>
      </c>
      <c r="S100" s="23">
        <v>2210</v>
      </c>
      <c r="T100" s="18">
        <v>48</v>
      </c>
      <c r="U100" s="23">
        <v>1102</v>
      </c>
      <c r="V100" s="18">
        <v>24</v>
      </c>
      <c r="W100" s="19">
        <v>113.84</v>
      </c>
      <c r="X100" s="24">
        <v>57.6</v>
      </c>
      <c r="Y100" s="25">
        <v>-400000</v>
      </c>
      <c r="Z100" s="25">
        <v>-400000</v>
      </c>
      <c r="AA100" s="25">
        <v>0</v>
      </c>
      <c r="AB100" s="25">
        <v>0</v>
      </c>
    </row>
    <row r="101" spans="1:28" x14ac:dyDescent="0.25">
      <c r="A101" s="17" t="s">
        <v>1027</v>
      </c>
      <c r="B101" s="18" t="s">
        <v>44</v>
      </c>
      <c r="C101" s="19">
        <v>107.785</v>
      </c>
      <c r="D101" s="18" t="s">
        <v>748</v>
      </c>
      <c r="E101" s="18" t="s">
        <v>749</v>
      </c>
      <c r="F101" s="18" t="s">
        <v>766</v>
      </c>
      <c r="G101" s="18" t="s">
        <v>1111</v>
      </c>
      <c r="H101" s="18" t="s">
        <v>725</v>
      </c>
      <c r="I101" s="18">
        <v>0</v>
      </c>
      <c r="J101" s="20">
        <v>43644</v>
      </c>
      <c r="K101" s="18">
        <v>1</v>
      </c>
      <c r="L101" s="21">
        <v>7.92</v>
      </c>
      <c r="M101" s="22">
        <v>0.87350000000000005</v>
      </c>
      <c r="N101" s="23">
        <v>1583</v>
      </c>
      <c r="O101" s="23">
        <v>1746935</v>
      </c>
      <c r="P101" s="23">
        <v>3479</v>
      </c>
      <c r="Q101" s="23">
        <v>6638</v>
      </c>
      <c r="R101" s="18">
        <v>320</v>
      </c>
      <c r="S101" s="23">
        <v>4832</v>
      </c>
      <c r="T101" s="18">
        <v>22</v>
      </c>
      <c r="U101" s="23">
        <v>8924</v>
      </c>
      <c r="V101" s="18">
        <v>41</v>
      </c>
      <c r="W101" s="19">
        <v>107.34</v>
      </c>
      <c r="X101" s="24">
        <v>69.900000000000006</v>
      </c>
      <c r="Y101" s="25">
        <v>-2000000</v>
      </c>
      <c r="Z101" s="25">
        <v>-2000000</v>
      </c>
      <c r="AA101" s="25">
        <v>0</v>
      </c>
      <c r="AB101" s="25">
        <v>0</v>
      </c>
    </row>
    <row r="102" spans="1:28" x14ac:dyDescent="0.25">
      <c r="A102" s="17" t="s">
        <v>882</v>
      </c>
      <c r="B102" s="18" t="s">
        <v>308</v>
      </c>
      <c r="C102" s="19">
        <v>105.35599999999999</v>
      </c>
      <c r="D102" s="18" t="s">
        <v>748</v>
      </c>
      <c r="E102" s="18" t="s">
        <v>749</v>
      </c>
      <c r="F102" s="18" t="s">
        <v>763</v>
      </c>
      <c r="G102" s="18" t="s">
        <v>764</v>
      </c>
      <c r="H102" s="18" t="s">
        <v>725</v>
      </c>
      <c r="I102" s="18">
        <v>0</v>
      </c>
      <c r="J102" s="20">
        <v>43644</v>
      </c>
      <c r="K102" s="18">
        <v>1</v>
      </c>
      <c r="L102" s="21">
        <v>4.99</v>
      </c>
      <c r="M102" s="22">
        <v>1.0556000000000001</v>
      </c>
      <c r="N102" s="18">
        <v>598</v>
      </c>
      <c r="O102" s="23">
        <v>1266712</v>
      </c>
      <c r="P102" s="23">
        <v>1320</v>
      </c>
      <c r="Q102" s="23">
        <v>1919</v>
      </c>
      <c r="R102" s="18">
        <v>720</v>
      </c>
      <c r="S102" s="23">
        <v>4076</v>
      </c>
      <c r="T102" s="18">
        <v>32</v>
      </c>
      <c r="U102" s="23">
        <v>2382</v>
      </c>
      <c r="V102" s="18">
        <v>19</v>
      </c>
      <c r="W102" s="19">
        <v>105.16</v>
      </c>
      <c r="X102" s="24">
        <v>78.3</v>
      </c>
      <c r="Y102" s="25">
        <v>3600000</v>
      </c>
      <c r="Z102" s="25">
        <v>-1200000</v>
      </c>
      <c r="AA102" s="25">
        <v>0</v>
      </c>
      <c r="AB102" s="25">
        <v>0</v>
      </c>
    </row>
    <row r="103" spans="1:28" x14ac:dyDescent="0.25">
      <c r="A103" s="17" t="s">
        <v>809</v>
      </c>
      <c r="B103" s="18" t="s">
        <v>14</v>
      </c>
      <c r="C103" s="19">
        <v>100.32</v>
      </c>
      <c r="D103" s="18" t="s">
        <v>748</v>
      </c>
      <c r="E103" s="18" t="s">
        <v>749</v>
      </c>
      <c r="F103" s="18" t="s">
        <v>763</v>
      </c>
      <c r="G103" s="18" t="s">
        <v>764</v>
      </c>
      <c r="H103" s="18" t="s">
        <v>725</v>
      </c>
      <c r="I103" s="18">
        <v>0</v>
      </c>
      <c r="J103" s="20">
        <v>43644</v>
      </c>
      <c r="K103" s="18">
        <v>1</v>
      </c>
      <c r="L103" s="21">
        <v>3.87</v>
      </c>
      <c r="M103" s="22">
        <v>0.81989999999999996</v>
      </c>
      <c r="N103" s="18">
        <v>774</v>
      </c>
      <c r="O103" s="23">
        <v>1639823</v>
      </c>
      <c r="P103" s="23">
        <v>2459</v>
      </c>
      <c r="Q103" s="23">
        <v>4019</v>
      </c>
      <c r="R103" s="18">
        <v>920</v>
      </c>
      <c r="S103" s="23">
        <v>4447</v>
      </c>
      <c r="T103" s="18">
        <v>22</v>
      </c>
      <c r="U103" s="23">
        <v>1605</v>
      </c>
      <c r="V103" s="18">
        <v>8</v>
      </c>
      <c r="W103" s="19">
        <v>100.24</v>
      </c>
      <c r="X103" s="24">
        <v>36.4</v>
      </c>
      <c r="Y103" s="25">
        <v>-2400000</v>
      </c>
      <c r="Z103" s="25">
        <v>-2400000</v>
      </c>
      <c r="AA103" s="25">
        <v>0</v>
      </c>
      <c r="AB103" s="25">
        <v>0</v>
      </c>
    </row>
    <row r="104" spans="1:28" x14ac:dyDescent="0.25">
      <c r="A104" s="17" t="s">
        <v>809</v>
      </c>
      <c r="B104" s="18" t="s">
        <v>14</v>
      </c>
      <c r="C104" s="19">
        <v>100.32</v>
      </c>
      <c r="D104" s="18" t="s">
        <v>748</v>
      </c>
      <c r="E104" s="18" t="s">
        <v>749</v>
      </c>
      <c r="F104" s="18" t="s">
        <v>763</v>
      </c>
      <c r="G104" s="18" t="s">
        <v>764</v>
      </c>
      <c r="H104" s="18" t="s">
        <v>725</v>
      </c>
      <c r="I104" s="18">
        <v>0</v>
      </c>
      <c r="J104" s="20">
        <v>43644</v>
      </c>
      <c r="K104" s="18">
        <v>1</v>
      </c>
      <c r="L104" s="21">
        <v>3.87</v>
      </c>
      <c r="M104" s="22">
        <v>0.81989999999999996</v>
      </c>
      <c r="N104" s="18">
        <v>155</v>
      </c>
      <c r="O104" s="23">
        <v>327965</v>
      </c>
      <c r="P104" s="18">
        <v>492</v>
      </c>
      <c r="Q104" s="18">
        <v>804</v>
      </c>
      <c r="R104" s="18">
        <v>184</v>
      </c>
      <c r="S104" s="18">
        <v>889</v>
      </c>
      <c r="T104" s="18">
        <v>22</v>
      </c>
      <c r="U104" s="18">
        <v>321</v>
      </c>
      <c r="V104" s="18">
        <v>8</v>
      </c>
      <c r="W104" s="19">
        <v>100.24</v>
      </c>
      <c r="X104" s="24">
        <v>36.4</v>
      </c>
      <c r="Y104" s="25">
        <v>-2400000</v>
      </c>
      <c r="Z104" s="25">
        <v>-2400000</v>
      </c>
      <c r="AA104" s="25">
        <v>0</v>
      </c>
      <c r="AB104" s="25">
        <v>0</v>
      </c>
    </row>
    <row r="105" spans="1:28" x14ac:dyDescent="0.25">
      <c r="A105" s="17" t="s">
        <v>1091</v>
      </c>
      <c r="B105" s="18" t="s">
        <v>662</v>
      </c>
      <c r="C105" s="19">
        <v>103.158</v>
      </c>
      <c r="D105" s="18" t="s">
        <v>748</v>
      </c>
      <c r="E105" s="18" t="s">
        <v>749</v>
      </c>
      <c r="F105" s="18" t="s">
        <v>766</v>
      </c>
      <c r="G105" s="18" t="s">
        <v>1111</v>
      </c>
      <c r="H105" s="18" t="s">
        <v>725</v>
      </c>
      <c r="I105" s="18">
        <v>0</v>
      </c>
      <c r="J105" s="20">
        <v>43644</v>
      </c>
      <c r="K105" s="18">
        <v>1</v>
      </c>
      <c r="L105" s="21">
        <v>6.22</v>
      </c>
      <c r="M105" s="22">
        <v>0.68669999999999998</v>
      </c>
      <c r="N105" s="18">
        <v>249</v>
      </c>
      <c r="O105" s="23">
        <v>274663</v>
      </c>
      <c r="P105" s="18">
        <v>544</v>
      </c>
      <c r="Q105" s="23">
        <v>1044</v>
      </c>
      <c r="R105" s="18">
        <v>48</v>
      </c>
      <c r="S105" s="18">
        <v>593</v>
      </c>
      <c r="T105" s="18">
        <v>14</v>
      </c>
      <c r="U105" s="23">
        <v>4747</v>
      </c>
      <c r="V105" s="18">
        <v>114</v>
      </c>
      <c r="W105" s="19">
        <v>101.97</v>
      </c>
      <c r="X105" s="24">
        <v>59.5</v>
      </c>
      <c r="Y105" s="25">
        <v>-400000</v>
      </c>
      <c r="Z105" s="25">
        <v>-400000</v>
      </c>
      <c r="AA105" s="25">
        <v>0</v>
      </c>
      <c r="AB105" s="25">
        <v>0</v>
      </c>
    </row>
    <row r="106" spans="1:28" x14ac:dyDescent="0.25">
      <c r="A106" s="17" t="s">
        <v>928</v>
      </c>
      <c r="B106" s="18" t="s">
        <v>432</v>
      </c>
      <c r="C106" s="19">
        <v>102.996</v>
      </c>
      <c r="D106" s="18" t="s">
        <v>748</v>
      </c>
      <c r="E106" s="18" t="s">
        <v>749</v>
      </c>
      <c r="F106" s="18" t="s">
        <v>766</v>
      </c>
      <c r="G106" s="18" t="s">
        <v>1111</v>
      </c>
      <c r="H106" s="18" t="s">
        <v>725</v>
      </c>
      <c r="I106" s="18">
        <v>0</v>
      </c>
      <c r="J106" s="20">
        <v>43644</v>
      </c>
      <c r="K106" s="18">
        <v>1</v>
      </c>
      <c r="L106" s="21">
        <v>6.97</v>
      </c>
      <c r="M106" s="22">
        <v>0.76910000000000001</v>
      </c>
      <c r="N106" s="18">
        <v>418</v>
      </c>
      <c r="O106" s="23">
        <v>461450</v>
      </c>
      <c r="P106" s="18">
        <v>294</v>
      </c>
      <c r="Q106" s="18">
        <v>924</v>
      </c>
      <c r="R106" s="18">
        <v>-330</v>
      </c>
      <c r="S106" s="23">
        <v>1108</v>
      </c>
      <c r="T106" s="18">
        <v>18</v>
      </c>
      <c r="U106" s="23">
        <v>1080</v>
      </c>
      <c r="V106" s="18">
        <v>17</v>
      </c>
      <c r="W106" s="19">
        <v>102.82</v>
      </c>
      <c r="X106" s="24">
        <v>80.8</v>
      </c>
      <c r="Y106" s="25">
        <v>-600000</v>
      </c>
      <c r="Z106" s="25">
        <v>-600000</v>
      </c>
      <c r="AA106" s="25">
        <v>0</v>
      </c>
      <c r="AB106" s="25">
        <v>0</v>
      </c>
    </row>
    <row r="107" spans="1:28" x14ac:dyDescent="0.25">
      <c r="A107" s="17" t="s">
        <v>825</v>
      </c>
      <c r="B107" s="18" t="s">
        <v>230</v>
      </c>
      <c r="C107" s="19">
        <v>97.917000000000002</v>
      </c>
      <c r="D107" s="18" t="s">
        <v>748</v>
      </c>
      <c r="E107" s="18" t="s">
        <v>749</v>
      </c>
      <c r="F107" s="18" t="s">
        <v>766</v>
      </c>
      <c r="G107" s="18" t="s">
        <v>1111</v>
      </c>
      <c r="H107" s="18" t="s">
        <v>725</v>
      </c>
      <c r="I107" s="18">
        <v>0</v>
      </c>
      <c r="J107" s="20">
        <v>43644</v>
      </c>
      <c r="K107" s="18">
        <v>1</v>
      </c>
      <c r="L107" s="21">
        <v>6.08</v>
      </c>
      <c r="M107" s="22">
        <v>0.6714</v>
      </c>
      <c r="N107" s="18">
        <v>243</v>
      </c>
      <c r="O107" s="23">
        <v>268573</v>
      </c>
      <c r="P107" s="18">
        <v>536</v>
      </c>
      <c r="Q107" s="18">
        <v>776</v>
      </c>
      <c r="R107" s="18">
        <v>292</v>
      </c>
      <c r="S107" s="23">
        <v>1160</v>
      </c>
      <c r="T107" s="18">
        <v>30</v>
      </c>
      <c r="U107" s="18">
        <v>539</v>
      </c>
      <c r="V107" s="18">
        <v>14</v>
      </c>
      <c r="W107" s="19">
        <v>97.78</v>
      </c>
      <c r="X107" s="24">
        <v>120.5</v>
      </c>
      <c r="Y107" s="25">
        <v>-10900000</v>
      </c>
      <c r="Z107" s="25">
        <v>-400000</v>
      </c>
      <c r="AA107" s="25">
        <v>0</v>
      </c>
      <c r="AB107" s="25">
        <v>0</v>
      </c>
    </row>
    <row r="108" spans="1:28" x14ac:dyDescent="0.25">
      <c r="A108" s="17" t="s">
        <v>861</v>
      </c>
      <c r="B108" s="18" t="s">
        <v>218</v>
      </c>
      <c r="C108" s="19">
        <v>102.721</v>
      </c>
      <c r="D108" s="18" t="s">
        <v>748</v>
      </c>
      <c r="E108" s="18" t="s">
        <v>749</v>
      </c>
      <c r="F108" s="18" t="s">
        <v>773</v>
      </c>
      <c r="G108" s="18" t="s">
        <v>1106</v>
      </c>
      <c r="H108" s="18" t="s">
        <v>725</v>
      </c>
      <c r="I108" s="18">
        <v>0</v>
      </c>
      <c r="J108" s="20">
        <v>43644</v>
      </c>
      <c r="K108" s="18">
        <v>1</v>
      </c>
      <c r="L108" s="21">
        <v>2.81</v>
      </c>
      <c r="M108" s="22">
        <v>0.97670000000000001</v>
      </c>
      <c r="N108" s="18">
        <v>366</v>
      </c>
      <c r="O108" s="23">
        <v>1269716</v>
      </c>
      <c r="P108" s="18">
        <v>689</v>
      </c>
      <c r="Q108" s="23">
        <v>1235</v>
      </c>
      <c r="R108" s="18">
        <v>143</v>
      </c>
      <c r="S108" s="23">
        <v>1650</v>
      </c>
      <c r="T108" s="18">
        <v>12</v>
      </c>
      <c r="U108" s="23">
        <v>1650</v>
      </c>
      <c r="V108" s="18">
        <v>12</v>
      </c>
      <c r="W108" s="19">
        <v>102.59</v>
      </c>
      <c r="X108" s="24">
        <v>84.1</v>
      </c>
      <c r="Y108" s="25">
        <v>-1300000</v>
      </c>
      <c r="Z108" s="25">
        <v>-1300000</v>
      </c>
      <c r="AA108" s="25">
        <v>0</v>
      </c>
      <c r="AB108" s="25">
        <v>0</v>
      </c>
    </row>
    <row r="109" spans="1:28" x14ac:dyDescent="0.25">
      <c r="A109" s="17" t="s">
        <v>814</v>
      </c>
      <c r="B109" s="18" t="s">
        <v>48</v>
      </c>
      <c r="C109" s="19">
        <v>103.318</v>
      </c>
      <c r="D109" s="18" t="s">
        <v>748</v>
      </c>
      <c r="E109" s="18" t="s">
        <v>749</v>
      </c>
      <c r="F109" s="18" t="s">
        <v>763</v>
      </c>
      <c r="G109" s="18" t="s">
        <v>764</v>
      </c>
      <c r="H109" s="18" t="s">
        <v>725</v>
      </c>
      <c r="I109" s="18">
        <v>0</v>
      </c>
      <c r="J109" s="20">
        <v>43644</v>
      </c>
      <c r="K109" s="18">
        <v>1</v>
      </c>
      <c r="L109" s="21">
        <v>3.48</v>
      </c>
      <c r="M109" s="22">
        <v>0.73670000000000002</v>
      </c>
      <c r="N109" s="18">
        <v>696</v>
      </c>
      <c r="O109" s="23">
        <v>1473384</v>
      </c>
      <c r="P109" s="18">
        <v>820</v>
      </c>
      <c r="Q109" s="23">
        <v>1180</v>
      </c>
      <c r="R109" s="18">
        <v>480</v>
      </c>
      <c r="S109" s="23">
        <v>1442</v>
      </c>
      <c r="T109" s="18">
        <v>7</v>
      </c>
      <c r="U109" s="23">
        <v>1442</v>
      </c>
      <c r="V109" s="18">
        <v>7</v>
      </c>
      <c r="W109" s="19">
        <v>103.25</v>
      </c>
      <c r="X109" s="24">
        <v>97.4</v>
      </c>
      <c r="Y109" s="25">
        <v>0</v>
      </c>
      <c r="Z109" s="25">
        <v>0</v>
      </c>
      <c r="AA109" s="25">
        <v>0</v>
      </c>
      <c r="AB109" s="25">
        <v>0</v>
      </c>
    </row>
    <row r="110" spans="1:28" x14ac:dyDescent="0.25">
      <c r="A110" s="17" t="s">
        <v>908</v>
      </c>
      <c r="B110" s="18" t="s">
        <v>96</v>
      </c>
      <c r="C110" s="19">
        <v>105.05500000000001</v>
      </c>
      <c r="D110" s="18" t="s">
        <v>748</v>
      </c>
      <c r="E110" s="18" t="s">
        <v>749</v>
      </c>
      <c r="F110" s="18" t="s">
        <v>766</v>
      </c>
      <c r="G110" s="18" t="s">
        <v>1111</v>
      </c>
      <c r="H110" s="18" t="s">
        <v>725</v>
      </c>
      <c r="I110" s="18">
        <v>0</v>
      </c>
      <c r="J110" s="20">
        <v>43644</v>
      </c>
      <c r="K110" s="18">
        <v>1</v>
      </c>
      <c r="L110" s="21">
        <v>7.47</v>
      </c>
      <c r="M110" s="22">
        <v>0.82389999999999997</v>
      </c>
      <c r="N110" s="18">
        <v>747</v>
      </c>
      <c r="O110" s="23">
        <v>823924</v>
      </c>
      <c r="P110" s="18">
        <v>900</v>
      </c>
      <c r="Q110" s="23">
        <v>1270</v>
      </c>
      <c r="R110" s="18">
        <v>530</v>
      </c>
      <c r="S110" s="18">
        <v>-183</v>
      </c>
      <c r="T110" s="18">
        <v>-2</v>
      </c>
      <c r="U110" s="23">
        <v>1994</v>
      </c>
      <c r="V110" s="18">
        <v>19</v>
      </c>
      <c r="W110" s="19">
        <v>104.86</v>
      </c>
      <c r="X110" s="24">
        <v>159.9</v>
      </c>
      <c r="Y110" s="25">
        <v>14457000</v>
      </c>
      <c r="Z110" s="25">
        <v>-1000000</v>
      </c>
      <c r="AA110" s="25">
        <v>0</v>
      </c>
      <c r="AB110" s="25">
        <v>0</v>
      </c>
    </row>
    <row r="111" spans="1:28" x14ac:dyDescent="0.25">
      <c r="A111" s="17" t="s">
        <v>1000</v>
      </c>
      <c r="B111" s="18" t="s">
        <v>2</v>
      </c>
      <c r="C111" s="19">
        <v>103.64100000000001</v>
      </c>
      <c r="D111" s="18" t="s">
        <v>748</v>
      </c>
      <c r="E111" s="18" t="s">
        <v>749</v>
      </c>
      <c r="F111" s="18" t="s">
        <v>750</v>
      </c>
      <c r="G111" s="18" t="s">
        <v>751</v>
      </c>
      <c r="H111" s="18" t="s">
        <v>725</v>
      </c>
      <c r="I111" s="18">
        <v>0</v>
      </c>
      <c r="J111" s="20">
        <v>43644</v>
      </c>
      <c r="K111" s="18">
        <v>1</v>
      </c>
      <c r="L111" s="21">
        <v>12.66</v>
      </c>
      <c r="M111" s="22">
        <v>0.57799999999999996</v>
      </c>
      <c r="N111" s="23">
        <v>2531</v>
      </c>
      <c r="O111" s="23">
        <v>1156092</v>
      </c>
      <c r="P111" s="23">
        <v>6818</v>
      </c>
      <c r="Q111" s="23">
        <v>9337</v>
      </c>
      <c r="R111" s="23">
        <v>4299</v>
      </c>
      <c r="S111" s="23">
        <v>10097</v>
      </c>
      <c r="T111" s="18">
        <v>48</v>
      </c>
      <c r="U111" s="23">
        <v>5969</v>
      </c>
      <c r="V111" s="18">
        <v>28</v>
      </c>
      <c r="W111" s="19">
        <v>103.34</v>
      </c>
      <c r="X111" s="24">
        <v>195.7</v>
      </c>
      <c r="Y111" s="25">
        <v>-2000000</v>
      </c>
      <c r="Z111" s="25">
        <v>-2000000</v>
      </c>
      <c r="AA111" s="25">
        <v>0</v>
      </c>
      <c r="AB111" s="25">
        <v>0</v>
      </c>
    </row>
    <row r="112" spans="1:28" x14ac:dyDescent="0.25">
      <c r="A112" s="17" t="s">
        <v>978</v>
      </c>
      <c r="B112" s="18" t="s">
        <v>352</v>
      </c>
      <c r="C112" s="19">
        <v>106.001</v>
      </c>
      <c r="D112" s="18" t="s">
        <v>748</v>
      </c>
      <c r="E112" s="18" t="s">
        <v>749</v>
      </c>
      <c r="F112" s="18" t="s">
        <v>750</v>
      </c>
      <c r="G112" s="18" t="s">
        <v>751</v>
      </c>
      <c r="H112" s="18" t="s">
        <v>725</v>
      </c>
      <c r="I112" s="18">
        <v>0</v>
      </c>
      <c r="J112" s="20">
        <v>43644</v>
      </c>
      <c r="K112" s="18">
        <v>1</v>
      </c>
      <c r="L112" s="21">
        <v>16.28</v>
      </c>
      <c r="M112" s="22">
        <v>0.74329999999999996</v>
      </c>
      <c r="N112" s="23">
        <v>1139</v>
      </c>
      <c r="O112" s="23">
        <v>520328</v>
      </c>
      <c r="P112" s="23">
        <v>2162</v>
      </c>
      <c r="Q112" s="23">
        <v>3065</v>
      </c>
      <c r="R112" s="23">
        <v>1253</v>
      </c>
      <c r="S112" s="23">
        <v>3802</v>
      </c>
      <c r="T112" s="18">
        <v>51</v>
      </c>
      <c r="U112" s="23">
        <v>2785</v>
      </c>
      <c r="V112" s="18">
        <v>37</v>
      </c>
      <c r="W112" s="19">
        <v>105.6</v>
      </c>
      <c r="X112" s="24">
        <v>213.7</v>
      </c>
      <c r="Y112" s="25">
        <v>6229000</v>
      </c>
      <c r="Z112" s="25">
        <v>8300000</v>
      </c>
      <c r="AA112" s="25">
        <v>0</v>
      </c>
      <c r="AB112" s="25">
        <v>0</v>
      </c>
    </row>
    <row r="113" spans="1:28" x14ac:dyDescent="0.25">
      <c r="A113" s="17" t="s">
        <v>937</v>
      </c>
      <c r="B113" s="18" t="s">
        <v>294</v>
      </c>
      <c r="C113" s="19">
        <v>100.88200000000001</v>
      </c>
      <c r="D113" s="18" t="s">
        <v>748</v>
      </c>
      <c r="E113" s="18" t="s">
        <v>749</v>
      </c>
      <c r="F113" s="18" t="s">
        <v>773</v>
      </c>
      <c r="G113" s="18" t="s">
        <v>1106</v>
      </c>
      <c r="H113" s="18" t="s">
        <v>725</v>
      </c>
      <c r="I113" s="18">
        <v>0</v>
      </c>
      <c r="J113" s="20">
        <v>43644</v>
      </c>
      <c r="K113" s="18">
        <v>1</v>
      </c>
      <c r="L113" s="21">
        <v>3.08</v>
      </c>
      <c r="M113" s="22">
        <v>1.0684</v>
      </c>
      <c r="N113" s="18">
        <v>185</v>
      </c>
      <c r="O113" s="23">
        <v>641041</v>
      </c>
      <c r="P113" s="18">
        <v>534</v>
      </c>
      <c r="Q113" s="18">
        <v>810</v>
      </c>
      <c r="R113" s="18">
        <v>258</v>
      </c>
      <c r="S113" s="18">
        <v>945</v>
      </c>
      <c r="T113" s="18">
        <v>16</v>
      </c>
      <c r="U113" s="23">
        <v>1262</v>
      </c>
      <c r="V113" s="18">
        <v>21</v>
      </c>
      <c r="W113" s="19">
        <v>100.67</v>
      </c>
      <c r="X113" s="24">
        <v>41.4</v>
      </c>
      <c r="Y113" s="25">
        <v>-600000</v>
      </c>
      <c r="Z113" s="25">
        <v>-600000</v>
      </c>
      <c r="AA113" s="25">
        <v>0</v>
      </c>
      <c r="AB113" s="25">
        <v>0</v>
      </c>
    </row>
    <row r="114" spans="1:28" x14ac:dyDescent="0.25">
      <c r="A114" s="17" t="s">
        <v>1068</v>
      </c>
      <c r="B114" s="18" t="s">
        <v>592</v>
      </c>
      <c r="C114" s="19">
        <v>105.851</v>
      </c>
      <c r="D114" s="18" t="s">
        <v>748</v>
      </c>
      <c r="E114" s="18" t="s">
        <v>749</v>
      </c>
      <c r="F114" s="18" t="s">
        <v>763</v>
      </c>
      <c r="G114" s="18" t="s">
        <v>764</v>
      </c>
      <c r="H114" s="18" t="s">
        <v>725</v>
      </c>
      <c r="I114" s="18">
        <v>0</v>
      </c>
      <c r="J114" s="20">
        <v>43644</v>
      </c>
      <c r="K114" s="18">
        <v>1</v>
      </c>
      <c r="L114" s="21">
        <v>5.87</v>
      </c>
      <c r="M114" s="22">
        <v>1.2436</v>
      </c>
      <c r="N114" s="18">
        <v>235</v>
      </c>
      <c r="O114" s="23">
        <v>497452</v>
      </c>
      <c r="P114" s="18">
        <v>516</v>
      </c>
      <c r="Q114" s="18">
        <v>984</v>
      </c>
      <c r="R114" s="18">
        <v>48</v>
      </c>
      <c r="S114" s="18">
        <v>897</v>
      </c>
      <c r="T114" s="18">
        <v>21</v>
      </c>
      <c r="U114" s="23">
        <v>2572</v>
      </c>
      <c r="V114" s="18">
        <v>61</v>
      </c>
      <c r="W114" s="19">
        <v>105.21</v>
      </c>
      <c r="X114" s="24">
        <v>63.3</v>
      </c>
      <c r="Y114" s="25">
        <v>-400000</v>
      </c>
      <c r="Z114" s="25">
        <v>-400000</v>
      </c>
      <c r="AA114" s="25">
        <v>0</v>
      </c>
      <c r="AB114" s="25">
        <v>0</v>
      </c>
    </row>
    <row r="115" spans="1:28" x14ac:dyDescent="0.25">
      <c r="A115" s="17" t="s">
        <v>942</v>
      </c>
      <c r="B115" s="18" t="s">
        <v>52</v>
      </c>
      <c r="C115" s="19">
        <v>103.119</v>
      </c>
      <c r="D115" s="18" t="s">
        <v>748</v>
      </c>
      <c r="E115" s="18" t="s">
        <v>749</v>
      </c>
      <c r="F115" s="18" t="s">
        <v>766</v>
      </c>
      <c r="G115" s="18" t="s">
        <v>1111</v>
      </c>
      <c r="H115" s="18" t="s">
        <v>725</v>
      </c>
      <c r="I115" s="18">
        <v>0</v>
      </c>
      <c r="J115" s="20">
        <v>43644</v>
      </c>
      <c r="K115" s="18">
        <v>1</v>
      </c>
      <c r="L115" s="21">
        <v>7.11</v>
      </c>
      <c r="M115" s="22">
        <v>0.78410000000000002</v>
      </c>
      <c r="N115" s="18">
        <v>284</v>
      </c>
      <c r="O115" s="23">
        <v>313636</v>
      </c>
      <c r="P115" s="18">
        <v>-228</v>
      </c>
      <c r="Q115" s="18">
        <v>-88</v>
      </c>
      <c r="R115" s="18">
        <v>-372</v>
      </c>
      <c r="S115" s="18">
        <v>219</v>
      </c>
      <c r="T115" s="18">
        <v>5</v>
      </c>
      <c r="U115" s="18">
        <v>824</v>
      </c>
      <c r="V115" s="18">
        <v>20</v>
      </c>
      <c r="W115" s="19">
        <v>102.91</v>
      </c>
      <c r="X115" s="24">
        <v>130.19999999999999</v>
      </c>
      <c r="Y115" s="25">
        <v>-3750000</v>
      </c>
      <c r="Z115" s="25">
        <v>-2400000</v>
      </c>
      <c r="AA115" s="25">
        <v>0</v>
      </c>
      <c r="AB115" s="25">
        <v>0</v>
      </c>
    </row>
    <row r="116" spans="1:28" x14ac:dyDescent="0.25">
      <c r="A116" s="17" t="s">
        <v>942</v>
      </c>
      <c r="B116" s="18" t="s">
        <v>52</v>
      </c>
      <c r="C116" s="19">
        <v>103.119</v>
      </c>
      <c r="D116" s="18" t="s">
        <v>748</v>
      </c>
      <c r="E116" s="18" t="s">
        <v>749</v>
      </c>
      <c r="F116" s="18" t="s">
        <v>766</v>
      </c>
      <c r="G116" s="18" t="s">
        <v>1111</v>
      </c>
      <c r="H116" s="18" t="s">
        <v>725</v>
      </c>
      <c r="I116" s="18">
        <v>0</v>
      </c>
      <c r="J116" s="20">
        <v>43644</v>
      </c>
      <c r="K116" s="18">
        <v>1</v>
      </c>
      <c r="L116" s="21">
        <v>7.11</v>
      </c>
      <c r="M116" s="22">
        <v>0.78410000000000002</v>
      </c>
      <c r="N116" s="23">
        <v>1421</v>
      </c>
      <c r="O116" s="23">
        <v>1568181</v>
      </c>
      <c r="P116" s="23">
        <v>-1140</v>
      </c>
      <c r="Q116" s="18">
        <v>-440</v>
      </c>
      <c r="R116" s="23">
        <v>-1859</v>
      </c>
      <c r="S116" s="23">
        <v>1094</v>
      </c>
      <c r="T116" s="18">
        <v>5</v>
      </c>
      <c r="U116" s="23">
        <v>4122</v>
      </c>
      <c r="V116" s="18">
        <v>20</v>
      </c>
      <c r="W116" s="19">
        <v>102.91</v>
      </c>
      <c r="X116" s="24">
        <v>130.19999999999999</v>
      </c>
      <c r="Y116" s="25">
        <v>-3750000</v>
      </c>
      <c r="Z116" s="25">
        <v>-2400000</v>
      </c>
      <c r="AA116" s="25">
        <v>0</v>
      </c>
      <c r="AB116" s="25">
        <v>0</v>
      </c>
    </row>
    <row r="117" spans="1:28" x14ac:dyDescent="0.25">
      <c r="A117" s="17" t="s">
        <v>985</v>
      </c>
      <c r="B117" s="18" t="s">
        <v>274</v>
      </c>
      <c r="C117" s="19">
        <v>106.623</v>
      </c>
      <c r="D117" s="18" t="s">
        <v>748</v>
      </c>
      <c r="E117" s="18" t="s">
        <v>749</v>
      </c>
      <c r="F117" s="18" t="s">
        <v>763</v>
      </c>
      <c r="G117" s="18" t="s">
        <v>764</v>
      </c>
      <c r="H117" s="18" t="s">
        <v>725</v>
      </c>
      <c r="I117" s="18">
        <v>0</v>
      </c>
      <c r="J117" s="20">
        <v>43644</v>
      </c>
      <c r="K117" s="18">
        <v>1</v>
      </c>
      <c r="L117" s="21">
        <v>5.71</v>
      </c>
      <c r="M117" s="22">
        <v>1.2098</v>
      </c>
      <c r="N117" s="18">
        <v>343</v>
      </c>
      <c r="O117" s="23">
        <v>725850</v>
      </c>
      <c r="P117" s="18">
        <v>756</v>
      </c>
      <c r="Q117" s="23">
        <v>1440</v>
      </c>
      <c r="R117" s="18">
        <v>72</v>
      </c>
      <c r="S117" s="18">
        <v>844</v>
      </c>
      <c r="T117" s="18">
        <v>13</v>
      </c>
      <c r="U117" s="23">
        <v>1652</v>
      </c>
      <c r="V117" s="18">
        <v>26</v>
      </c>
      <c r="W117" s="19">
        <v>106.35</v>
      </c>
      <c r="X117" s="24">
        <v>97.1</v>
      </c>
      <c r="Y117" s="25">
        <v>0</v>
      </c>
      <c r="Z117" s="25">
        <v>0</v>
      </c>
      <c r="AA117" s="25">
        <v>0</v>
      </c>
      <c r="AB117" s="25">
        <v>0</v>
      </c>
    </row>
    <row r="118" spans="1:28" x14ac:dyDescent="0.25">
      <c r="A118" s="17" t="s">
        <v>778</v>
      </c>
      <c r="B118" s="18" t="s">
        <v>42</v>
      </c>
      <c r="C118" s="19">
        <v>102.732</v>
      </c>
      <c r="D118" s="18" t="s">
        <v>748</v>
      </c>
      <c r="E118" s="18" t="s">
        <v>749</v>
      </c>
      <c r="F118" s="18" t="s">
        <v>763</v>
      </c>
      <c r="G118" s="18" t="s">
        <v>764</v>
      </c>
      <c r="H118" s="18" t="s">
        <v>725</v>
      </c>
      <c r="I118" s="18">
        <v>0</v>
      </c>
      <c r="J118" s="20">
        <v>43644</v>
      </c>
      <c r="K118" s="18">
        <v>1</v>
      </c>
      <c r="L118" s="21">
        <v>3.55</v>
      </c>
      <c r="M118" s="22">
        <v>0.75129999999999997</v>
      </c>
      <c r="N118" s="18">
        <v>710</v>
      </c>
      <c r="O118" s="23">
        <v>1502606</v>
      </c>
      <c r="P118" s="23">
        <v>2279</v>
      </c>
      <c r="Q118" s="23">
        <v>4039</v>
      </c>
      <c r="R118" s="18">
        <v>500</v>
      </c>
      <c r="S118" s="23">
        <v>3011</v>
      </c>
      <c r="T118" s="18">
        <v>15</v>
      </c>
      <c r="U118" s="18">
        <v>-245</v>
      </c>
      <c r="V118" s="18">
        <v>-1</v>
      </c>
      <c r="W118" s="19">
        <v>102.74</v>
      </c>
      <c r="X118" s="24">
        <v>124</v>
      </c>
      <c r="Y118" s="25">
        <v>0</v>
      </c>
      <c r="Z118" s="25">
        <v>0</v>
      </c>
      <c r="AA118" s="25">
        <v>0</v>
      </c>
      <c r="AB118" s="25">
        <v>0</v>
      </c>
    </row>
    <row r="119" spans="1:28" x14ac:dyDescent="0.25">
      <c r="A119" s="17" t="s">
        <v>835</v>
      </c>
      <c r="B119" s="18" t="s">
        <v>378</v>
      </c>
      <c r="C119" s="19">
        <v>101.203</v>
      </c>
      <c r="D119" s="18" t="s">
        <v>748</v>
      </c>
      <c r="E119" s="18" t="s">
        <v>749</v>
      </c>
      <c r="F119" s="18" t="s">
        <v>773</v>
      </c>
      <c r="G119" s="18" t="s">
        <v>1106</v>
      </c>
      <c r="H119" s="18" t="s">
        <v>725</v>
      </c>
      <c r="I119" s="18">
        <v>0</v>
      </c>
      <c r="J119" s="20">
        <v>43644</v>
      </c>
      <c r="K119" s="18">
        <v>1</v>
      </c>
      <c r="L119" s="21">
        <v>2.62</v>
      </c>
      <c r="M119" s="22">
        <v>0.9083</v>
      </c>
      <c r="N119" s="18">
        <v>157</v>
      </c>
      <c r="O119" s="23">
        <v>544968</v>
      </c>
      <c r="P119" s="18">
        <v>294</v>
      </c>
      <c r="Q119" s="18">
        <v>534</v>
      </c>
      <c r="R119" s="18">
        <v>60</v>
      </c>
      <c r="S119" s="18">
        <v>992</v>
      </c>
      <c r="T119" s="18">
        <v>16</v>
      </c>
      <c r="U119" s="18">
        <v>579</v>
      </c>
      <c r="V119" s="18">
        <v>10</v>
      </c>
      <c r="W119" s="19">
        <v>101.11</v>
      </c>
      <c r="X119" s="24">
        <v>45.3</v>
      </c>
      <c r="Y119" s="25">
        <v>-600000</v>
      </c>
      <c r="Z119" s="25">
        <v>-600000</v>
      </c>
      <c r="AA119" s="25">
        <v>0</v>
      </c>
      <c r="AB119" s="25">
        <v>0</v>
      </c>
    </row>
    <row r="120" spans="1:28" x14ac:dyDescent="0.25">
      <c r="A120" s="17" t="s">
        <v>873</v>
      </c>
      <c r="B120" s="18" t="s">
        <v>28</v>
      </c>
      <c r="C120" s="19">
        <v>102.19</v>
      </c>
      <c r="D120" s="18" t="s">
        <v>748</v>
      </c>
      <c r="E120" s="18" t="s">
        <v>749</v>
      </c>
      <c r="F120" s="18" t="s">
        <v>763</v>
      </c>
      <c r="G120" s="18" t="s">
        <v>764</v>
      </c>
      <c r="H120" s="18" t="s">
        <v>725</v>
      </c>
      <c r="I120" s="18">
        <v>0</v>
      </c>
      <c r="J120" s="20">
        <v>43644</v>
      </c>
      <c r="K120" s="18">
        <v>1</v>
      </c>
      <c r="L120" s="21">
        <v>3.56</v>
      </c>
      <c r="M120" s="22">
        <v>0.75470000000000004</v>
      </c>
      <c r="N120" s="18">
        <v>713</v>
      </c>
      <c r="O120" s="23">
        <v>1509383</v>
      </c>
      <c r="P120" s="23">
        <v>1919</v>
      </c>
      <c r="Q120" s="23">
        <v>3339</v>
      </c>
      <c r="R120" s="18">
        <v>500</v>
      </c>
      <c r="S120" s="23">
        <v>4588</v>
      </c>
      <c r="T120" s="18">
        <v>22</v>
      </c>
      <c r="U120" s="23">
        <v>3019</v>
      </c>
      <c r="V120" s="18">
        <v>15</v>
      </c>
      <c r="W120" s="19">
        <v>102.04</v>
      </c>
      <c r="X120" s="24">
        <v>44.6</v>
      </c>
      <c r="Y120" s="25">
        <v>-2000000</v>
      </c>
      <c r="Z120" s="25">
        <v>-2000000</v>
      </c>
      <c r="AA120" s="25">
        <v>0</v>
      </c>
      <c r="AB120" s="25">
        <v>0</v>
      </c>
    </row>
    <row r="121" spans="1:28" x14ac:dyDescent="0.25">
      <c r="A121" s="17" t="s">
        <v>806</v>
      </c>
      <c r="B121" s="18" t="s">
        <v>20</v>
      </c>
      <c r="C121" s="19">
        <v>102.925</v>
      </c>
      <c r="D121" s="18" t="s">
        <v>757</v>
      </c>
      <c r="E121" s="18" t="s">
        <v>749</v>
      </c>
      <c r="F121" s="18" t="s">
        <v>795</v>
      </c>
      <c r="G121" s="18" t="s">
        <v>1108</v>
      </c>
      <c r="H121" s="18" t="s">
        <v>725</v>
      </c>
      <c r="I121" s="18">
        <v>0</v>
      </c>
      <c r="J121" s="20">
        <v>43644</v>
      </c>
      <c r="K121" s="18">
        <v>1</v>
      </c>
      <c r="L121" s="21">
        <v>1.84</v>
      </c>
      <c r="M121" s="22">
        <v>0.97570000000000001</v>
      </c>
      <c r="N121" s="18">
        <v>554</v>
      </c>
      <c r="O121" s="23">
        <v>2927020</v>
      </c>
      <c r="P121" s="18">
        <v>720</v>
      </c>
      <c r="Q121" s="23">
        <v>1020</v>
      </c>
      <c r="R121" s="18">
        <v>450</v>
      </c>
      <c r="S121" s="23">
        <v>2537</v>
      </c>
      <c r="T121" s="18">
        <v>8</v>
      </c>
      <c r="U121" s="23">
        <v>1365</v>
      </c>
      <c r="V121" s="18">
        <v>4</v>
      </c>
      <c r="W121" s="19">
        <v>102.88</v>
      </c>
      <c r="X121" s="24">
        <v>105.7</v>
      </c>
      <c r="Y121" s="25">
        <v>-3000000</v>
      </c>
      <c r="Z121" s="25">
        <v>-3000000</v>
      </c>
      <c r="AA121" s="25">
        <v>0</v>
      </c>
      <c r="AB121" s="25">
        <v>0</v>
      </c>
    </row>
    <row r="122" spans="1:28" x14ac:dyDescent="0.25">
      <c r="A122" s="17" t="s">
        <v>833</v>
      </c>
      <c r="B122" s="18" t="s">
        <v>590</v>
      </c>
      <c r="C122" s="19">
        <v>107.61199999999999</v>
      </c>
      <c r="D122" s="18" t="s">
        <v>748</v>
      </c>
      <c r="E122" s="18" t="s">
        <v>749</v>
      </c>
      <c r="F122" s="18" t="s">
        <v>763</v>
      </c>
      <c r="G122" s="18" t="s">
        <v>764</v>
      </c>
      <c r="H122" s="18" t="s">
        <v>725</v>
      </c>
      <c r="I122" s="18">
        <v>0</v>
      </c>
      <c r="J122" s="20">
        <v>43644</v>
      </c>
      <c r="K122" s="18">
        <v>1</v>
      </c>
      <c r="L122" s="21">
        <v>3.69</v>
      </c>
      <c r="M122" s="22">
        <v>0.78180000000000005</v>
      </c>
      <c r="N122" s="18">
        <v>148</v>
      </c>
      <c r="O122" s="23">
        <v>312718</v>
      </c>
      <c r="P122" s="18">
        <v>176</v>
      </c>
      <c r="Q122" s="18">
        <v>248</v>
      </c>
      <c r="R122" s="18">
        <v>100</v>
      </c>
      <c r="S122" s="18">
        <v>310</v>
      </c>
      <c r="T122" s="18">
        <v>7</v>
      </c>
      <c r="U122" s="18">
        <v>407</v>
      </c>
      <c r="V122" s="18">
        <v>9</v>
      </c>
      <c r="W122" s="19">
        <v>107.51</v>
      </c>
      <c r="X122" s="24">
        <v>155.1</v>
      </c>
      <c r="Y122" s="25">
        <v>-44000</v>
      </c>
      <c r="Z122" s="25">
        <v>0</v>
      </c>
      <c r="AA122" s="25">
        <v>0</v>
      </c>
      <c r="AB122" s="25">
        <v>0</v>
      </c>
    </row>
    <row r="123" spans="1:28" x14ac:dyDescent="0.25">
      <c r="A123" s="17" t="s">
        <v>957</v>
      </c>
      <c r="B123" s="18" t="s">
        <v>236</v>
      </c>
      <c r="C123" s="19">
        <v>109.36499999999999</v>
      </c>
      <c r="D123" s="18" t="s">
        <v>748</v>
      </c>
      <c r="E123" s="18" t="s">
        <v>749</v>
      </c>
      <c r="F123" s="18" t="s">
        <v>766</v>
      </c>
      <c r="G123" s="18" t="s">
        <v>1111</v>
      </c>
      <c r="H123" s="18" t="s">
        <v>725</v>
      </c>
      <c r="I123" s="18">
        <v>0</v>
      </c>
      <c r="J123" s="20">
        <v>43644</v>
      </c>
      <c r="K123" s="18">
        <v>1</v>
      </c>
      <c r="L123" s="21">
        <v>6.07</v>
      </c>
      <c r="M123" s="22">
        <v>0.66969999999999996</v>
      </c>
      <c r="N123" s="18">
        <v>364</v>
      </c>
      <c r="O123" s="23">
        <v>401800</v>
      </c>
      <c r="P123" s="18">
        <v>618</v>
      </c>
      <c r="Q123" s="18">
        <v>798</v>
      </c>
      <c r="R123" s="18">
        <v>438</v>
      </c>
      <c r="S123" s="23">
        <v>1590</v>
      </c>
      <c r="T123" s="18">
        <v>24</v>
      </c>
      <c r="U123" s="23">
        <v>1419</v>
      </c>
      <c r="V123" s="18">
        <v>22</v>
      </c>
      <c r="W123" s="19">
        <v>109.13</v>
      </c>
      <c r="X123" s="24">
        <v>240.2</v>
      </c>
      <c r="Y123" s="25">
        <v>9771000</v>
      </c>
      <c r="Z123" s="25">
        <v>-600000</v>
      </c>
      <c r="AA123" s="25">
        <v>0</v>
      </c>
      <c r="AB123" s="25">
        <v>0</v>
      </c>
    </row>
    <row r="124" spans="1:28" x14ac:dyDescent="0.25">
      <c r="A124" s="17" t="s">
        <v>862</v>
      </c>
      <c r="B124" s="18" t="s">
        <v>576</v>
      </c>
      <c r="C124" s="19">
        <v>102.378</v>
      </c>
      <c r="D124" s="18" t="s">
        <v>748</v>
      </c>
      <c r="E124" s="18" t="s">
        <v>749</v>
      </c>
      <c r="F124" s="18" t="s">
        <v>763</v>
      </c>
      <c r="G124" s="18" t="s">
        <v>764</v>
      </c>
      <c r="H124" s="18" t="s">
        <v>725</v>
      </c>
      <c r="I124" s="18">
        <v>0</v>
      </c>
      <c r="J124" s="20">
        <v>43644</v>
      </c>
      <c r="K124" s="18">
        <v>1</v>
      </c>
      <c r="L124" s="21">
        <v>3.38</v>
      </c>
      <c r="M124" s="22">
        <v>0.71619999999999995</v>
      </c>
      <c r="N124" s="18">
        <v>135</v>
      </c>
      <c r="O124" s="23">
        <v>286461</v>
      </c>
      <c r="P124" s="18">
        <v>368</v>
      </c>
      <c r="Q124" s="18">
        <v>636</v>
      </c>
      <c r="R124" s="18">
        <v>96</v>
      </c>
      <c r="S124" s="18">
        <v>643</v>
      </c>
      <c r="T124" s="18">
        <v>16</v>
      </c>
      <c r="U124" s="18">
        <v>525</v>
      </c>
      <c r="V124" s="18">
        <v>13</v>
      </c>
      <c r="W124" s="19">
        <v>102.25</v>
      </c>
      <c r="X124" s="24">
        <v>90.2</v>
      </c>
      <c r="Y124" s="25">
        <v>-400000</v>
      </c>
      <c r="Z124" s="25">
        <v>-400000</v>
      </c>
      <c r="AA124" s="25">
        <v>0</v>
      </c>
      <c r="AB124" s="25">
        <v>0</v>
      </c>
    </row>
    <row r="125" spans="1:28" x14ac:dyDescent="0.25">
      <c r="A125" s="17" t="s">
        <v>962</v>
      </c>
      <c r="B125" s="18" t="s">
        <v>278</v>
      </c>
      <c r="C125" s="19">
        <v>101.49299999999999</v>
      </c>
      <c r="D125" s="18" t="s">
        <v>748</v>
      </c>
      <c r="E125" s="18" t="s">
        <v>749</v>
      </c>
      <c r="F125" s="18" t="s">
        <v>766</v>
      </c>
      <c r="G125" s="18" t="s">
        <v>1111</v>
      </c>
      <c r="H125" s="18" t="s">
        <v>725</v>
      </c>
      <c r="I125" s="18">
        <v>0</v>
      </c>
      <c r="J125" s="20">
        <v>43644</v>
      </c>
      <c r="K125" s="18">
        <v>1</v>
      </c>
      <c r="L125" s="21">
        <v>6.09</v>
      </c>
      <c r="M125" s="22">
        <v>0.67220000000000002</v>
      </c>
      <c r="N125" s="18">
        <v>244</v>
      </c>
      <c r="O125" s="23">
        <v>268882</v>
      </c>
      <c r="P125" s="18">
        <v>780</v>
      </c>
      <c r="Q125" s="23">
        <v>1264</v>
      </c>
      <c r="R125" s="18">
        <v>292</v>
      </c>
      <c r="S125" s="18">
        <v>911</v>
      </c>
      <c r="T125" s="18">
        <v>22</v>
      </c>
      <c r="U125" s="18">
        <v>918</v>
      </c>
      <c r="V125" s="18">
        <v>22</v>
      </c>
      <c r="W125" s="19">
        <v>101.26</v>
      </c>
      <c r="X125" s="24">
        <v>121</v>
      </c>
      <c r="Y125" s="25">
        <v>-400000</v>
      </c>
      <c r="Z125" s="25">
        <v>-400000</v>
      </c>
      <c r="AA125" s="25">
        <v>0</v>
      </c>
      <c r="AB125" s="25">
        <v>0</v>
      </c>
    </row>
    <row r="126" spans="1:28" x14ac:dyDescent="0.25">
      <c r="A126" s="17" t="s">
        <v>1063</v>
      </c>
      <c r="B126" s="18" t="s">
        <v>78</v>
      </c>
      <c r="C126" s="19">
        <v>107.08199999999999</v>
      </c>
      <c r="D126" s="18" t="s">
        <v>748</v>
      </c>
      <c r="E126" s="18" t="s">
        <v>749</v>
      </c>
      <c r="F126" s="18" t="s">
        <v>766</v>
      </c>
      <c r="G126" s="18" t="s">
        <v>1111</v>
      </c>
      <c r="H126" s="18" t="s">
        <v>725</v>
      </c>
      <c r="I126" s="18">
        <v>0</v>
      </c>
      <c r="J126" s="20">
        <v>43644</v>
      </c>
      <c r="K126" s="18">
        <v>1</v>
      </c>
      <c r="L126" s="21">
        <v>8.6</v>
      </c>
      <c r="M126" s="22">
        <v>0.94869999999999999</v>
      </c>
      <c r="N126" s="18">
        <v>860</v>
      </c>
      <c r="O126" s="23">
        <v>948721</v>
      </c>
      <c r="P126" s="23">
        <v>2319</v>
      </c>
      <c r="Q126" s="23">
        <v>4029</v>
      </c>
      <c r="R126" s="18">
        <v>600</v>
      </c>
      <c r="S126" s="23">
        <v>3879</v>
      </c>
      <c r="T126" s="18">
        <v>36</v>
      </c>
      <c r="U126" s="23">
        <v>6550</v>
      </c>
      <c r="V126" s="18">
        <v>61</v>
      </c>
      <c r="W126" s="19">
        <v>106.43</v>
      </c>
      <c r="X126" s="24">
        <v>138.9</v>
      </c>
      <c r="Y126" s="25">
        <v>-1500000</v>
      </c>
      <c r="Z126" s="25">
        <v>-1000000</v>
      </c>
      <c r="AA126" s="25">
        <v>0</v>
      </c>
      <c r="AB126" s="25">
        <v>0</v>
      </c>
    </row>
    <row r="127" spans="1:28" x14ac:dyDescent="0.25">
      <c r="A127" s="17" t="s">
        <v>883</v>
      </c>
      <c r="B127" s="18" t="s">
        <v>356</v>
      </c>
      <c r="C127" s="19">
        <v>96.864000000000004</v>
      </c>
      <c r="D127" s="18" t="s">
        <v>748</v>
      </c>
      <c r="E127" s="18" t="s">
        <v>749</v>
      </c>
      <c r="F127" s="18" t="s">
        <v>766</v>
      </c>
      <c r="G127" s="18" t="s">
        <v>1111</v>
      </c>
      <c r="H127" s="18" t="s">
        <v>725</v>
      </c>
      <c r="I127" s="18">
        <v>0</v>
      </c>
      <c r="J127" s="20">
        <v>43644</v>
      </c>
      <c r="K127" s="18">
        <v>1</v>
      </c>
      <c r="L127" s="21">
        <v>6.38</v>
      </c>
      <c r="M127" s="22">
        <v>0.70379999999999998</v>
      </c>
      <c r="N127" s="18">
        <v>255</v>
      </c>
      <c r="O127" s="23">
        <v>281505</v>
      </c>
      <c r="P127" s="18">
        <v>180</v>
      </c>
      <c r="Q127" s="18">
        <v>308</v>
      </c>
      <c r="R127" s="18">
        <v>52</v>
      </c>
      <c r="S127" s="18">
        <v>914</v>
      </c>
      <c r="T127" s="18">
        <v>23</v>
      </c>
      <c r="U127" s="18">
        <v>779</v>
      </c>
      <c r="V127" s="18">
        <v>20</v>
      </c>
      <c r="W127" s="19">
        <v>96.67</v>
      </c>
      <c r="X127" s="24">
        <v>33.299999999999997</v>
      </c>
      <c r="Y127" s="25">
        <v>105000</v>
      </c>
      <c r="Z127" s="25">
        <v>-400000</v>
      </c>
      <c r="AA127" s="25">
        <v>0</v>
      </c>
      <c r="AB127" s="25">
        <v>0</v>
      </c>
    </row>
    <row r="128" spans="1:28" x14ac:dyDescent="0.25">
      <c r="A128" s="17" t="s">
        <v>765</v>
      </c>
      <c r="B128" s="18" t="s">
        <v>110</v>
      </c>
      <c r="C128" s="19">
        <v>104.30800000000001</v>
      </c>
      <c r="D128" s="18" t="s">
        <v>748</v>
      </c>
      <c r="E128" s="18" t="s">
        <v>749</v>
      </c>
      <c r="F128" s="18" t="s">
        <v>766</v>
      </c>
      <c r="G128" s="18" t="s">
        <v>1111</v>
      </c>
      <c r="H128" s="18" t="s">
        <v>725</v>
      </c>
      <c r="I128" s="18">
        <v>0</v>
      </c>
      <c r="J128" s="20">
        <v>43644</v>
      </c>
      <c r="K128" s="18">
        <v>1</v>
      </c>
      <c r="L128" s="21">
        <v>7.39</v>
      </c>
      <c r="M128" s="22">
        <v>0.81559999999999999</v>
      </c>
      <c r="N128" s="18">
        <v>739</v>
      </c>
      <c r="O128" s="23">
        <v>815648</v>
      </c>
      <c r="P128" s="23">
        <v>1630</v>
      </c>
      <c r="Q128" s="23">
        <v>2369</v>
      </c>
      <c r="R128" s="18">
        <v>890</v>
      </c>
      <c r="S128" s="23">
        <v>1113</v>
      </c>
      <c r="T128" s="18">
        <v>11</v>
      </c>
      <c r="U128" s="18">
        <v>-594</v>
      </c>
      <c r="V128" s="18">
        <v>-6</v>
      </c>
      <c r="W128" s="19">
        <v>104.37</v>
      </c>
      <c r="X128" s="24">
        <v>31.4</v>
      </c>
      <c r="Y128" s="25">
        <v>-4100000</v>
      </c>
      <c r="Z128" s="25">
        <v>-1000000</v>
      </c>
      <c r="AA128" s="25">
        <v>0</v>
      </c>
      <c r="AB128" s="25">
        <v>0</v>
      </c>
    </row>
    <row r="129" spans="1:28" x14ac:dyDescent="0.25">
      <c r="A129" s="17" t="s">
        <v>1077</v>
      </c>
      <c r="B129" s="18" t="s">
        <v>488</v>
      </c>
      <c r="C129" s="19">
        <v>139.108</v>
      </c>
      <c r="D129" s="18" t="s">
        <v>748</v>
      </c>
      <c r="E129" s="18" t="s">
        <v>749</v>
      </c>
      <c r="F129" s="18" t="s">
        <v>750</v>
      </c>
      <c r="G129" s="18" t="s">
        <v>751</v>
      </c>
      <c r="H129" s="18" t="s">
        <v>725</v>
      </c>
      <c r="I129" s="18">
        <v>0</v>
      </c>
      <c r="J129" s="20">
        <v>43644</v>
      </c>
      <c r="K129" s="18">
        <v>1</v>
      </c>
      <c r="L129" s="21">
        <v>18.739999999999998</v>
      </c>
      <c r="M129" s="22">
        <v>0.85599999999999998</v>
      </c>
      <c r="N129" s="18">
        <v>750</v>
      </c>
      <c r="O129" s="23">
        <v>342416</v>
      </c>
      <c r="P129" s="23">
        <v>2019</v>
      </c>
      <c r="Q129" s="23">
        <v>3507</v>
      </c>
      <c r="R129" s="18">
        <v>524</v>
      </c>
      <c r="S129" s="23">
        <v>1825</v>
      </c>
      <c r="T129" s="18">
        <v>32</v>
      </c>
      <c r="U129" s="23">
        <v>4326</v>
      </c>
      <c r="V129" s="18">
        <v>77</v>
      </c>
      <c r="W129" s="19">
        <v>138.03</v>
      </c>
      <c r="X129" s="24">
        <v>105.1</v>
      </c>
      <c r="Y129" s="25">
        <v>0</v>
      </c>
      <c r="Z129" s="25">
        <v>0</v>
      </c>
      <c r="AA129" s="25">
        <v>0</v>
      </c>
      <c r="AB129" s="25">
        <v>0</v>
      </c>
    </row>
    <row r="130" spans="1:28" x14ac:dyDescent="0.25">
      <c r="A130" s="17" t="s">
        <v>1045</v>
      </c>
      <c r="B130" s="18" t="s">
        <v>210</v>
      </c>
      <c r="C130" s="19">
        <v>137.33799999999999</v>
      </c>
      <c r="D130" s="18" t="s">
        <v>748</v>
      </c>
      <c r="E130" s="18" t="s">
        <v>749</v>
      </c>
      <c r="F130" s="18" t="s">
        <v>750</v>
      </c>
      <c r="G130" s="18" t="s">
        <v>751</v>
      </c>
      <c r="H130" s="18" t="s">
        <v>725</v>
      </c>
      <c r="I130" s="18">
        <v>0</v>
      </c>
      <c r="J130" s="20">
        <v>43644</v>
      </c>
      <c r="K130" s="18">
        <v>1</v>
      </c>
      <c r="L130" s="21">
        <v>15.34</v>
      </c>
      <c r="M130" s="22">
        <v>0.70079999999999998</v>
      </c>
      <c r="N130" s="18">
        <v>614</v>
      </c>
      <c r="O130" s="23">
        <v>280305</v>
      </c>
      <c r="P130" s="23">
        <v>1040</v>
      </c>
      <c r="Q130" s="23">
        <v>1652</v>
      </c>
      <c r="R130" s="18">
        <v>428</v>
      </c>
      <c r="S130" s="23">
        <v>2982</v>
      </c>
      <c r="T130" s="18">
        <v>54</v>
      </c>
      <c r="U130" s="23">
        <v>2732</v>
      </c>
      <c r="V130" s="18">
        <v>50</v>
      </c>
      <c r="W130" s="19">
        <v>136.65</v>
      </c>
      <c r="X130" s="24">
        <v>90.8</v>
      </c>
      <c r="Y130" s="25">
        <v>-400000</v>
      </c>
      <c r="Z130" s="25">
        <v>-400000</v>
      </c>
      <c r="AA130" s="25">
        <v>0</v>
      </c>
      <c r="AB130" s="25">
        <v>0</v>
      </c>
    </row>
    <row r="131" spans="1:28" x14ac:dyDescent="0.25">
      <c r="A131" s="17" t="s">
        <v>888</v>
      </c>
      <c r="B131" s="18" t="s">
        <v>76</v>
      </c>
      <c r="C131" s="19">
        <v>101.291</v>
      </c>
      <c r="D131" s="18" t="s">
        <v>748</v>
      </c>
      <c r="E131" s="18" t="s">
        <v>749</v>
      </c>
      <c r="F131" s="18" t="s">
        <v>766</v>
      </c>
      <c r="G131" s="18" t="s">
        <v>1111</v>
      </c>
      <c r="H131" s="18" t="s">
        <v>725</v>
      </c>
      <c r="I131" s="18">
        <v>0</v>
      </c>
      <c r="J131" s="20">
        <v>43644</v>
      </c>
      <c r="K131" s="18">
        <v>1</v>
      </c>
      <c r="L131" s="21">
        <v>8.2899999999999991</v>
      </c>
      <c r="M131" s="22">
        <v>0.91420000000000001</v>
      </c>
      <c r="N131" s="23">
        <v>1243</v>
      </c>
      <c r="O131" s="23">
        <v>1371276</v>
      </c>
      <c r="P131" s="23">
        <v>2729</v>
      </c>
      <c r="Q131" s="23">
        <v>3974</v>
      </c>
      <c r="R131" s="23">
        <v>1485</v>
      </c>
      <c r="S131" s="23">
        <v>-1013</v>
      </c>
      <c r="T131" s="18">
        <v>-7</v>
      </c>
      <c r="U131" s="23">
        <v>3181</v>
      </c>
      <c r="V131" s="18">
        <v>21</v>
      </c>
      <c r="W131" s="19">
        <v>101.08</v>
      </c>
      <c r="X131" s="24">
        <v>143.80000000000001</v>
      </c>
      <c r="Y131" s="25">
        <v>-1500000</v>
      </c>
      <c r="Z131" s="25">
        <v>-1500000</v>
      </c>
      <c r="AA131" s="25">
        <v>0</v>
      </c>
      <c r="AB131" s="25">
        <v>0</v>
      </c>
    </row>
    <row r="132" spans="1:28" x14ac:dyDescent="0.25">
      <c r="A132" s="17" t="s">
        <v>1084</v>
      </c>
      <c r="B132" s="18" t="s">
        <v>202</v>
      </c>
      <c r="C132" s="19">
        <v>103.77200000000001</v>
      </c>
      <c r="D132" s="18" t="s">
        <v>748</v>
      </c>
      <c r="E132" s="18" t="s">
        <v>749</v>
      </c>
      <c r="F132" s="18" t="s">
        <v>763</v>
      </c>
      <c r="G132" s="18" t="s">
        <v>764</v>
      </c>
      <c r="H132" s="18" t="s">
        <v>725</v>
      </c>
      <c r="I132" s="18">
        <v>0</v>
      </c>
      <c r="J132" s="20">
        <v>43644</v>
      </c>
      <c r="K132" s="18">
        <v>1</v>
      </c>
      <c r="L132" s="21">
        <v>3.66</v>
      </c>
      <c r="M132" s="22">
        <v>0.77539999999999998</v>
      </c>
      <c r="N132" s="18">
        <v>146</v>
      </c>
      <c r="O132" s="23">
        <v>310177</v>
      </c>
      <c r="P132" s="18">
        <v>764</v>
      </c>
      <c r="Q132" s="23">
        <v>1056</v>
      </c>
      <c r="R132" s="18">
        <v>468</v>
      </c>
      <c r="S132" s="23">
        <v>2056</v>
      </c>
      <c r="T132" s="18">
        <v>49</v>
      </c>
      <c r="U132" s="23">
        <v>3363</v>
      </c>
      <c r="V132" s="18">
        <v>81</v>
      </c>
      <c r="W132" s="19">
        <v>102.93</v>
      </c>
      <c r="X132" s="24">
        <v>110.4</v>
      </c>
      <c r="Y132" s="25">
        <v>-900000</v>
      </c>
      <c r="Z132" s="25">
        <v>-400000</v>
      </c>
      <c r="AA132" s="25">
        <v>0</v>
      </c>
      <c r="AB132" s="25">
        <v>0</v>
      </c>
    </row>
    <row r="133" spans="1:28" x14ac:dyDescent="0.25">
      <c r="A133" s="17" t="s">
        <v>1057</v>
      </c>
      <c r="B133" s="18" t="s">
        <v>658</v>
      </c>
      <c r="C133" s="19">
        <v>101.154</v>
      </c>
      <c r="D133" s="18" t="s">
        <v>748</v>
      </c>
      <c r="E133" s="18" t="s">
        <v>749</v>
      </c>
      <c r="F133" s="18" t="s">
        <v>750</v>
      </c>
      <c r="G133" s="18" t="s">
        <v>751</v>
      </c>
      <c r="H133" s="18" t="s">
        <v>725</v>
      </c>
      <c r="I133" s="18">
        <v>0</v>
      </c>
      <c r="J133" s="20">
        <v>43644</v>
      </c>
      <c r="K133" s="18">
        <v>1</v>
      </c>
      <c r="L133" s="21">
        <v>14.59</v>
      </c>
      <c r="M133" s="22">
        <v>0.66620000000000001</v>
      </c>
      <c r="N133" s="18">
        <v>875</v>
      </c>
      <c r="O133" s="23">
        <v>399713</v>
      </c>
      <c r="P133" s="23">
        <v>2795</v>
      </c>
      <c r="Q133" s="23">
        <v>4097</v>
      </c>
      <c r="R133" s="23">
        <v>1488</v>
      </c>
      <c r="S133" s="23">
        <v>3822</v>
      </c>
      <c r="T133" s="18">
        <v>63</v>
      </c>
      <c r="U133" s="23">
        <v>3173</v>
      </c>
      <c r="V133" s="18">
        <v>52</v>
      </c>
      <c r="W133" s="19">
        <v>100.63</v>
      </c>
      <c r="X133" s="24">
        <v>177.9</v>
      </c>
      <c r="Y133" s="25">
        <v>-931000</v>
      </c>
      <c r="Z133" s="25">
        <v>-600000</v>
      </c>
      <c r="AA133" s="25">
        <v>0</v>
      </c>
      <c r="AB133" s="25">
        <v>0</v>
      </c>
    </row>
    <row r="134" spans="1:28" x14ac:dyDescent="0.25">
      <c r="A134" s="17" t="s">
        <v>1011</v>
      </c>
      <c r="B134" s="18" t="s">
        <v>232</v>
      </c>
      <c r="C134" s="19">
        <v>131.78899999999999</v>
      </c>
      <c r="D134" s="18" t="s">
        <v>748</v>
      </c>
      <c r="E134" s="18" t="s">
        <v>749</v>
      </c>
      <c r="F134" s="18" t="s">
        <v>766</v>
      </c>
      <c r="G134" s="18" t="s">
        <v>1111</v>
      </c>
      <c r="H134" s="18" t="s">
        <v>725</v>
      </c>
      <c r="I134" s="18">
        <v>0</v>
      </c>
      <c r="J134" s="20">
        <v>43644</v>
      </c>
      <c r="K134" s="18">
        <v>1</v>
      </c>
      <c r="L134" s="21">
        <v>10.14</v>
      </c>
      <c r="M134" s="22">
        <v>1.1184000000000001</v>
      </c>
      <c r="N134" s="18">
        <v>710</v>
      </c>
      <c r="O134" s="23">
        <v>782899</v>
      </c>
      <c r="P134" s="23">
        <v>3324</v>
      </c>
      <c r="Q134" s="23">
        <v>4031</v>
      </c>
      <c r="R134" s="23">
        <v>2617</v>
      </c>
      <c r="S134" s="23">
        <v>4637</v>
      </c>
      <c r="T134" s="18">
        <v>50</v>
      </c>
      <c r="U134" s="23">
        <v>3319</v>
      </c>
      <c r="V134" s="18">
        <v>36</v>
      </c>
      <c r="W134" s="19">
        <v>131.31</v>
      </c>
      <c r="X134" s="24">
        <v>166.9</v>
      </c>
      <c r="Y134" s="25">
        <v>17342000</v>
      </c>
      <c r="Z134" s="25">
        <v>-700000</v>
      </c>
      <c r="AA134" s="25">
        <v>0</v>
      </c>
      <c r="AB134" s="25">
        <v>0</v>
      </c>
    </row>
    <row r="135" spans="1:28" x14ac:dyDescent="0.25">
      <c r="A135" s="17" t="s">
        <v>960</v>
      </c>
      <c r="B135" s="18" t="s">
        <v>16</v>
      </c>
      <c r="C135" s="19">
        <v>101.79</v>
      </c>
      <c r="D135" s="18" t="s">
        <v>757</v>
      </c>
      <c r="E135" s="18" t="s">
        <v>749</v>
      </c>
      <c r="F135" s="18" t="s">
        <v>763</v>
      </c>
      <c r="G135" s="18" t="s">
        <v>764</v>
      </c>
      <c r="H135" s="18" t="s">
        <v>725</v>
      </c>
      <c r="I135" s="18">
        <v>0</v>
      </c>
      <c r="J135" s="20">
        <v>43644</v>
      </c>
      <c r="K135" s="18">
        <v>1</v>
      </c>
      <c r="L135" s="21">
        <v>5.6</v>
      </c>
      <c r="M135" s="22">
        <v>1.1854</v>
      </c>
      <c r="N135" s="23">
        <v>1679</v>
      </c>
      <c r="O135" s="23">
        <v>3556197</v>
      </c>
      <c r="P135" s="23">
        <v>5369</v>
      </c>
      <c r="Q135" s="23">
        <v>9537</v>
      </c>
      <c r="R135" s="23">
        <v>1170</v>
      </c>
      <c r="S135" s="23">
        <v>12580</v>
      </c>
      <c r="T135" s="18">
        <v>41</v>
      </c>
      <c r="U135" s="23">
        <v>7638</v>
      </c>
      <c r="V135" s="18">
        <v>25</v>
      </c>
      <c r="W135" s="19">
        <v>101.54</v>
      </c>
      <c r="X135" s="24">
        <v>134.9</v>
      </c>
      <c r="Y135" s="25">
        <v>-3000000</v>
      </c>
      <c r="Z135" s="25">
        <v>-3000000</v>
      </c>
      <c r="AA135" s="25">
        <v>0</v>
      </c>
      <c r="AB135" s="25">
        <v>0</v>
      </c>
    </row>
    <row r="136" spans="1:28" x14ac:dyDescent="0.25">
      <c r="A136" s="17" t="s">
        <v>1090</v>
      </c>
      <c r="B136" s="18" t="s">
        <v>80</v>
      </c>
      <c r="C136" s="19">
        <v>108.85299999999999</v>
      </c>
      <c r="D136" s="18" t="s">
        <v>748</v>
      </c>
      <c r="E136" s="18" t="s">
        <v>749</v>
      </c>
      <c r="F136" s="18" t="s">
        <v>750</v>
      </c>
      <c r="G136" s="18" t="s">
        <v>751</v>
      </c>
      <c r="H136" s="18" t="s">
        <v>725</v>
      </c>
      <c r="I136" s="18">
        <v>0</v>
      </c>
      <c r="J136" s="20">
        <v>43644</v>
      </c>
      <c r="K136" s="18">
        <v>1</v>
      </c>
      <c r="L136" s="21">
        <v>19.350000000000001</v>
      </c>
      <c r="M136" s="22">
        <v>0.88360000000000005</v>
      </c>
      <c r="N136" s="23">
        <v>1935</v>
      </c>
      <c r="O136" s="23">
        <v>883624</v>
      </c>
      <c r="P136" s="23">
        <v>5199</v>
      </c>
      <c r="Q136" s="23">
        <v>9037</v>
      </c>
      <c r="R136" s="23">
        <v>1350</v>
      </c>
      <c r="S136" s="23">
        <v>4957</v>
      </c>
      <c r="T136" s="18">
        <v>45</v>
      </c>
      <c r="U136" s="23">
        <v>12507</v>
      </c>
      <c r="V136" s="18">
        <v>113</v>
      </c>
      <c r="W136" s="19">
        <v>107.6</v>
      </c>
      <c r="X136" s="24">
        <v>97.8</v>
      </c>
      <c r="Y136" s="25">
        <v>-1137000</v>
      </c>
      <c r="Z136" s="25">
        <v>-1000000</v>
      </c>
      <c r="AA136" s="25">
        <v>0</v>
      </c>
      <c r="AB136" s="25">
        <v>0</v>
      </c>
    </row>
    <row r="137" spans="1:28" x14ac:dyDescent="0.25">
      <c r="A137" s="17" t="s">
        <v>1094</v>
      </c>
      <c r="B137" s="18" t="s">
        <v>92</v>
      </c>
      <c r="C137" s="19">
        <v>110.36</v>
      </c>
      <c r="D137" s="18" t="s">
        <v>748</v>
      </c>
      <c r="E137" s="18" t="s">
        <v>749</v>
      </c>
      <c r="F137" s="18" t="s">
        <v>750</v>
      </c>
      <c r="G137" s="18" t="s">
        <v>751</v>
      </c>
      <c r="H137" s="18" t="s">
        <v>725</v>
      </c>
      <c r="I137" s="18">
        <v>0</v>
      </c>
      <c r="J137" s="20">
        <v>43644</v>
      </c>
      <c r="K137" s="18">
        <v>1</v>
      </c>
      <c r="L137" s="21">
        <v>18.95</v>
      </c>
      <c r="M137" s="22">
        <v>0.86529999999999996</v>
      </c>
      <c r="N137" s="23">
        <v>1895</v>
      </c>
      <c r="O137" s="23">
        <v>865311</v>
      </c>
      <c r="P137" s="23">
        <v>2269</v>
      </c>
      <c r="Q137" s="23">
        <v>6978</v>
      </c>
      <c r="R137" s="23">
        <v>-2469</v>
      </c>
      <c r="S137" s="18">
        <v>-426</v>
      </c>
      <c r="T137" s="18">
        <v>-4</v>
      </c>
      <c r="U137" s="23">
        <v>11014</v>
      </c>
      <c r="V137" s="18">
        <v>98</v>
      </c>
      <c r="W137" s="19">
        <v>109.26</v>
      </c>
      <c r="X137" s="24">
        <v>112.2</v>
      </c>
      <c r="Y137" s="25">
        <v>-1000000</v>
      </c>
      <c r="Z137" s="25">
        <v>-1000000</v>
      </c>
      <c r="AA137" s="25">
        <v>0</v>
      </c>
      <c r="AB137" s="25">
        <v>0</v>
      </c>
    </row>
    <row r="138" spans="1:28" x14ac:dyDescent="0.25">
      <c r="A138" s="17" t="s">
        <v>1058</v>
      </c>
      <c r="B138" s="18" t="s">
        <v>10</v>
      </c>
      <c r="C138" s="19">
        <v>109.89400000000001</v>
      </c>
      <c r="D138" s="18" t="s">
        <v>748</v>
      </c>
      <c r="E138" s="18" t="s">
        <v>749</v>
      </c>
      <c r="F138" s="18" t="s">
        <v>750</v>
      </c>
      <c r="G138" s="18" t="s">
        <v>751</v>
      </c>
      <c r="H138" s="18" t="s">
        <v>725</v>
      </c>
      <c r="I138" s="18">
        <v>0</v>
      </c>
      <c r="J138" s="20">
        <v>43644</v>
      </c>
      <c r="K138" s="18">
        <v>1</v>
      </c>
      <c r="L138" s="21">
        <v>17.72</v>
      </c>
      <c r="M138" s="22">
        <v>0.80920000000000003</v>
      </c>
      <c r="N138" s="23">
        <v>1772</v>
      </c>
      <c r="O138" s="23">
        <v>809182</v>
      </c>
      <c r="P138" s="23">
        <v>3889</v>
      </c>
      <c r="Q138" s="23">
        <v>7408</v>
      </c>
      <c r="R138" s="18">
        <v>360</v>
      </c>
      <c r="S138" s="23">
        <v>5777</v>
      </c>
      <c r="T138" s="18">
        <v>52</v>
      </c>
      <c r="U138" s="23">
        <v>5716</v>
      </c>
      <c r="V138" s="18">
        <v>51</v>
      </c>
      <c r="W138" s="19">
        <v>109.32</v>
      </c>
      <c r="X138" s="24">
        <v>108.5</v>
      </c>
      <c r="Y138" s="25">
        <v>-1000000</v>
      </c>
      <c r="Z138" s="25">
        <v>-1000000</v>
      </c>
      <c r="AA138" s="25">
        <v>0</v>
      </c>
      <c r="AB138" s="25">
        <v>0</v>
      </c>
    </row>
    <row r="139" spans="1:28" x14ac:dyDescent="0.25">
      <c r="A139" s="17" t="s">
        <v>898</v>
      </c>
      <c r="B139" s="18" t="s">
        <v>240</v>
      </c>
      <c r="C139" s="19">
        <v>118.687</v>
      </c>
      <c r="D139" s="18" t="s">
        <v>748</v>
      </c>
      <c r="E139" s="18" t="s">
        <v>749</v>
      </c>
      <c r="F139" s="18" t="s">
        <v>750</v>
      </c>
      <c r="G139" s="18" t="s">
        <v>751</v>
      </c>
      <c r="H139" s="18" t="s">
        <v>725</v>
      </c>
      <c r="I139" s="18">
        <v>0</v>
      </c>
      <c r="J139" s="20">
        <v>43644</v>
      </c>
      <c r="K139" s="18">
        <v>1</v>
      </c>
      <c r="L139" s="21">
        <v>15.72</v>
      </c>
      <c r="M139" s="22">
        <v>0.71799999999999997</v>
      </c>
      <c r="N139" s="18">
        <v>629</v>
      </c>
      <c r="O139" s="23">
        <v>287210</v>
      </c>
      <c r="P139" s="18">
        <v>128</v>
      </c>
      <c r="Q139" s="23">
        <v>1380</v>
      </c>
      <c r="R139" s="23">
        <v>-1132</v>
      </c>
      <c r="S139" s="18">
        <v>140</v>
      </c>
      <c r="T139" s="18">
        <v>3</v>
      </c>
      <c r="U139" s="18">
        <v>884</v>
      </c>
      <c r="V139" s="18">
        <v>18</v>
      </c>
      <c r="W139" s="19">
        <v>118.47</v>
      </c>
      <c r="X139" s="24">
        <v>172.7</v>
      </c>
      <c r="Y139" s="25">
        <v>-400000</v>
      </c>
      <c r="Z139" s="25">
        <v>-400000</v>
      </c>
      <c r="AA139" s="25">
        <v>0</v>
      </c>
      <c r="AB139" s="25">
        <v>0</v>
      </c>
    </row>
    <row r="140" spans="1:28" x14ac:dyDescent="0.25">
      <c r="A140" s="17" t="s">
        <v>789</v>
      </c>
      <c r="B140" s="18" t="s">
        <v>40</v>
      </c>
      <c r="C140" s="19">
        <v>110.56100000000001</v>
      </c>
      <c r="D140" s="18" t="s">
        <v>748</v>
      </c>
      <c r="E140" s="18" t="s">
        <v>749</v>
      </c>
      <c r="F140" s="18" t="s">
        <v>763</v>
      </c>
      <c r="G140" s="18" t="s">
        <v>764</v>
      </c>
      <c r="H140" s="18" t="s">
        <v>725</v>
      </c>
      <c r="I140" s="18">
        <v>0</v>
      </c>
      <c r="J140" s="20">
        <v>43644</v>
      </c>
      <c r="K140" s="18">
        <v>1</v>
      </c>
      <c r="L140" s="21">
        <v>6.03</v>
      </c>
      <c r="M140" s="22">
        <v>1.2770999999999999</v>
      </c>
      <c r="N140" s="18">
        <v>241</v>
      </c>
      <c r="O140" s="23">
        <v>510835</v>
      </c>
      <c r="P140" s="18">
        <v>532</v>
      </c>
      <c r="Q140" s="18">
        <v>772</v>
      </c>
      <c r="R140" s="18">
        <v>292</v>
      </c>
      <c r="S140" s="18">
        <v>404</v>
      </c>
      <c r="T140" s="18">
        <v>9</v>
      </c>
      <c r="U140" s="18">
        <v>187</v>
      </c>
      <c r="V140" s="18">
        <v>4</v>
      </c>
      <c r="W140" s="19">
        <v>110.51</v>
      </c>
      <c r="X140" s="24">
        <v>87.1</v>
      </c>
      <c r="Y140" s="25">
        <v>2050000</v>
      </c>
      <c r="Z140" s="25">
        <v>-1450000</v>
      </c>
      <c r="AA140" s="25">
        <v>0</v>
      </c>
      <c r="AB140" s="25">
        <v>0</v>
      </c>
    </row>
    <row r="141" spans="1:28" x14ac:dyDescent="0.25">
      <c r="A141" s="17" t="s">
        <v>789</v>
      </c>
      <c r="B141" s="18" t="s">
        <v>40</v>
      </c>
      <c r="C141" s="19">
        <v>110.56100000000001</v>
      </c>
      <c r="D141" s="18" t="s">
        <v>748</v>
      </c>
      <c r="E141" s="18" t="s">
        <v>749</v>
      </c>
      <c r="F141" s="18" t="s">
        <v>763</v>
      </c>
      <c r="G141" s="18" t="s">
        <v>764</v>
      </c>
      <c r="H141" s="18" t="s">
        <v>725</v>
      </c>
      <c r="I141" s="18">
        <v>0</v>
      </c>
      <c r="J141" s="20">
        <v>43644</v>
      </c>
      <c r="K141" s="18">
        <v>1</v>
      </c>
      <c r="L141" s="21">
        <v>6.03</v>
      </c>
      <c r="M141" s="22">
        <v>1.2770999999999999</v>
      </c>
      <c r="N141" s="23">
        <v>1206</v>
      </c>
      <c r="O141" s="23">
        <v>2554177</v>
      </c>
      <c r="P141" s="23">
        <v>2659</v>
      </c>
      <c r="Q141" s="23">
        <v>3859</v>
      </c>
      <c r="R141" s="23">
        <v>1460</v>
      </c>
      <c r="S141" s="23">
        <v>2018</v>
      </c>
      <c r="T141" s="18">
        <v>9</v>
      </c>
      <c r="U141" s="18">
        <v>934</v>
      </c>
      <c r="V141" s="18">
        <v>4</v>
      </c>
      <c r="W141" s="19">
        <v>110.51</v>
      </c>
      <c r="X141" s="24">
        <v>87.1</v>
      </c>
      <c r="Y141" s="25">
        <v>2050000</v>
      </c>
      <c r="Z141" s="25">
        <v>-1450000</v>
      </c>
      <c r="AA141" s="25">
        <v>0</v>
      </c>
      <c r="AB141" s="25">
        <v>0</v>
      </c>
    </row>
    <row r="142" spans="1:28" x14ac:dyDescent="0.25">
      <c r="A142" s="17" t="s">
        <v>1055</v>
      </c>
      <c r="B142" s="18" t="s">
        <v>58</v>
      </c>
      <c r="C142" s="19">
        <v>107.663</v>
      </c>
      <c r="D142" s="18" t="s">
        <v>748</v>
      </c>
      <c r="E142" s="18" t="s">
        <v>749</v>
      </c>
      <c r="F142" s="18" t="s">
        <v>750</v>
      </c>
      <c r="G142" s="18" t="s">
        <v>751</v>
      </c>
      <c r="H142" s="18" t="s">
        <v>725</v>
      </c>
      <c r="I142" s="18">
        <v>0</v>
      </c>
      <c r="J142" s="20">
        <v>43644</v>
      </c>
      <c r="K142" s="18">
        <v>1</v>
      </c>
      <c r="L142" s="21">
        <v>18.760000000000002</v>
      </c>
      <c r="M142" s="22">
        <v>0.8569</v>
      </c>
      <c r="N142" s="23">
        <v>1876</v>
      </c>
      <c r="O142" s="23">
        <v>856862</v>
      </c>
      <c r="P142" s="18">
        <v>380</v>
      </c>
      <c r="Q142" s="23">
        <v>3189</v>
      </c>
      <c r="R142" s="23">
        <v>-2439</v>
      </c>
      <c r="S142" s="23">
        <v>2824</v>
      </c>
      <c r="T142" s="18">
        <v>26</v>
      </c>
      <c r="U142" s="23">
        <v>5018</v>
      </c>
      <c r="V142" s="18">
        <v>46</v>
      </c>
      <c r="W142" s="19">
        <v>107.16</v>
      </c>
      <c r="X142" s="24">
        <v>117</v>
      </c>
      <c r="Y142" s="25">
        <v>4000000</v>
      </c>
      <c r="Z142" s="25">
        <v>-1000000</v>
      </c>
      <c r="AA142" s="25">
        <v>0</v>
      </c>
      <c r="AB142" s="25">
        <v>0</v>
      </c>
    </row>
    <row r="143" spans="1:28" x14ac:dyDescent="0.25">
      <c r="A143" s="17" t="s">
        <v>1038</v>
      </c>
      <c r="B143" s="18" t="s">
        <v>284</v>
      </c>
      <c r="C143" s="19">
        <v>98.265000000000001</v>
      </c>
      <c r="D143" s="18" t="s">
        <v>748</v>
      </c>
      <c r="E143" s="18" t="s">
        <v>749</v>
      </c>
      <c r="F143" s="18" t="s">
        <v>750</v>
      </c>
      <c r="G143" s="18" t="s">
        <v>751</v>
      </c>
      <c r="H143" s="18" t="s">
        <v>725</v>
      </c>
      <c r="I143" s="18">
        <v>0</v>
      </c>
      <c r="J143" s="20">
        <v>43644</v>
      </c>
      <c r="K143" s="18">
        <v>1</v>
      </c>
      <c r="L143" s="21">
        <v>16.28</v>
      </c>
      <c r="M143" s="22">
        <v>0.74339999999999995</v>
      </c>
      <c r="N143" s="18">
        <v>651</v>
      </c>
      <c r="O143" s="23">
        <v>297349</v>
      </c>
      <c r="P143" s="23">
        <v>1104</v>
      </c>
      <c r="Q143" s="23">
        <v>2075</v>
      </c>
      <c r="R143" s="18">
        <v>128</v>
      </c>
      <c r="S143" s="23">
        <v>1785</v>
      </c>
      <c r="T143" s="18">
        <v>45</v>
      </c>
      <c r="U143" s="23">
        <v>1562</v>
      </c>
      <c r="V143" s="18">
        <v>39</v>
      </c>
      <c r="W143" s="19">
        <v>97.87</v>
      </c>
      <c r="X143" s="24">
        <v>157.69999999999999</v>
      </c>
      <c r="Y143" s="25">
        <v>-400000</v>
      </c>
      <c r="Z143" s="25">
        <v>-400000</v>
      </c>
      <c r="AA143" s="25">
        <v>0</v>
      </c>
      <c r="AB143" s="25">
        <v>0</v>
      </c>
    </row>
    <row r="144" spans="1:28" x14ac:dyDescent="0.25">
      <c r="A144" s="17" t="s">
        <v>966</v>
      </c>
      <c r="B144" s="18" t="s">
        <v>4</v>
      </c>
      <c r="C144" s="19">
        <v>106.21</v>
      </c>
      <c r="D144" s="18" t="s">
        <v>757</v>
      </c>
      <c r="E144" s="18" t="s">
        <v>749</v>
      </c>
      <c r="F144" s="18" t="s">
        <v>766</v>
      </c>
      <c r="G144" s="18" t="s">
        <v>1111</v>
      </c>
      <c r="H144" s="18" t="s">
        <v>725</v>
      </c>
      <c r="I144" s="18">
        <v>0</v>
      </c>
      <c r="J144" s="20">
        <v>43644</v>
      </c>
      <c r="K144" s="18">
        <v>1</v>
      </c>
      <c r="L144" s="21">
        <v>8.2799999999999994</v>
      </c>
      <c r="M144" s="22">
        <v>0.91359999999999997</v>
      </c>
      <c r="N144" s="23">
        <v>1656</v>
      </c>
      <c r="O144" s="23">
        <v>1827264</v>
      </c>
      <c r="P144" s="23">
        <v>3639</v>
      </c>
      <c r="Q144" s="23">
        <v>6938</v>
      </c>
      <c r="R144" s="18">
        <v>340</v>
      </c>
      <c r="S144" s="23">
        <v>5981</v>
      </c>
      <c r="T144" s="18">
        <v>28</v>
      </c>
      <c r="U144" s="23">
        <v>4694</v>
      </c>
      <c r="V144" s="18">
        <v>22</v>
      </c>
      <c r="W144" s="19">
        <v>105.98</v>
      </c>
      <c r="X144" s="24">
        <v>142.1</v>
      </c>
      <c r="Y144" s="25">
        <v>-2000000</v>
      </c>
      <c r="Z144" s="25">
        <v>-2000000</v>
      </c>
      <c r="AA144" s="25">
        <v>0</v>
      </c>
      <c r="AB144" s="25">
        <v>0</v>
      </c>
    </row>
    <row r="145" spans="1:28" x14ac:dyDescent="0.25">
      <c r="A145" s="17" t="s">
        <v>895</v>
      </c>
      <c r="B145" s="18" t="s">
        <v>74</v>
      </c>
      <c r="C145" s="19">
        <v>100.27800000000001</v>
      </c>
      <c r="D145" s="18" t="s">
        <v>748</v>
      </c>
      <c r="E145" s="18" t="s">
        <v>749</v>
      </c>
      <c r="F145" s="18" t="s">
        <v>766</v>
      </c>
      <c r="G145" s="18" t="s">
        <v>1111</v>
      </c>
      <c r="H145" s="18" t="s">
        <v>725</v>
      </c>
      <c r="I145" s="18">
        <v>0</v>
      </c>
      <c r="J145" s="20">
        <v>43644</v>
      </c>
      <c r="K145" s="18">
        <v>1</v>
      </c>
      <c r="L145" s="21">
        <v>8.42</v>
      </c>
      <c r="M145" s="22">
        <v>0.92910000000000004</v>
      </c>
      <c r="N145" s="23">
        <v>1263</v>
      </c>
      <c r="O145" s="23">
        <v>1393620</v>
      </c>
      <c r="P145" s="23">
        <v>3417</v>
      </c>
      <c r="Q145" s="23">
        <v>5351</v>
      </c>
      <c r="R145" s="23">
        <v>1514</v>
      </c>
      <c r="S145" s="23">
        <v>3430</v>
      </c>
      <c r="T145" s="18">
        <v>23</v>
      </c>
      <c r="U145" s="23">
        <v>3430</v>
      </c>
      <c r="V145" s="18">
        <v>23</v>
      </c>
      <c r="W145" s="19">
        <v>100.05</v>
      </c>
      <c r="X145" s="24">
        <v>109</v>
      </c>
      <c r="Y145" s="25">
        <v>11000000</v>
      </c>
      <c r="Z145" s="25">
        <v>9500000</v>
      </c>
      <c r="AA145" s="25">
        <v>0</v>
      </c>
      <c r="AB145" s="25">
        <v>0</v>
      </c>
    </row>
    <row r="146" spans="1:28" x14ac:dyDescent="0.25">
      <c r="A146" s="17" t="s">
        <v>796</v>
      </c>
      <c r="B146" s="18" t="s">
        <v>262</v>
      </c>
      <c r="C146" s="19">
        <v>102.874</v>
      </c>
      <c r="D146" s="18" t="s">
        <v>748</v>
      </c>
      <c r="E146" s="18" t="s">
        <v>749</v>
      </c>
      <c r="F146" s="18" t="s">
        <v>763</v>
      </c>
      <c r="G146" s="18" t="s">
        <v>764</v>
      </c>
      <c r="H146" s="18" t="s">
        <v>725</v>
      </c>
      <c r="I146" s="18">
        <v>0</v>
      </c>
      <c r="J146" s="20">
        <v>43644</v>
      </c>
      <c r="K146" s="18">
        <v>1</v>
      </c>
      <c r="L146" s="21">
        <v>3.35</v>
      </c>
      <c r="M146" s="22">
        <v>0.70899999999999996</v>
      </c>
      <c r="N146" s="18">
        <v>201</v>
      </c>
      <c r="O146" s="23">
        <v>425371</v>
      </c>
      <c r="P146" s="18">
        <v>42</v>
      </c>
      <c r="Q146" s="18">
        <v>342</v>
      </c>
      <c r="R146" s="18">
        <v>-264</v>
      </c>
      <c r="S146" s="18">
        <v>298</v>
      </c>
      <c r="T146" s="18">
        <v>5</v>
      </c>
      <c r="U146" s="18">
        <v>298</v>
      </c>
      <c r="V146" s="18">
        <v>5</v>
      </c>
      <c r="W146" s="19">
        <v>102.82</v>
      </c>
      <c r="X146" s="24">
        <v>71.8</v>
      </c>
      <c r="Y146" s="25">
        <v>-600000</v>
      </c>
      <c r="Z146" s="25">
        <v>-600000</v>
      </c>
      <c r="AA146" s="25">
        <v>0</v>
      </c>
      <c r="AB146" s="25">
        <v>0</v>
      </c>
    </row>
    <row r="147" spans="1:28" x14ac:dyDescent="0.25">
      <c r="A147" s="17" t="s">
        <v>827</v>
      </c>
      <c r="B147" s="18" t="s">
        <v>596</v>
      </c>
      <c r="C147" s="19">
        <v>108.28100000000001</v>
      </c>
      <c r="D147" s="18" t="s">
        <v>748</v>
      </c>
      <c r="E147" s="18" t="s">
        <v>749</v>
      </c>
      <c r="F147" s="18" t="s">
        <v>766</v>
      </c>
      <c r="G147" s="18" t="s">
        <v>1111</v>
      </c>
      <c r="H147" s="18" t="s">
        <v>725</v>
      </c>
      <c r="I147" s="18">
        <v>0</v>
      </c>
      <c r="J147" s="20">
        <v>43644</v>
      </c>
      <c r="K147" s="18">
        <v>1</v>
      </c>
      <c r="L147" s="21">
        <v>8.2100000000000009</v>
      </c>
      <c r="M147" s="22">
        <v>0.90569999999999995</v>
      </c>
      <c r="N147" s="18">
        <v>328</v>
      </c>
      <c r="O147" s="23">
        <v>362275</v>
      </c>
      <c r="P147" s="18">
        <v>396</v>
      </c>
      <c r="Q147" s="18">
        <v>888</v>
      </c>
      <c r="R147" s="18">
        <v>-96</v>
      </c>
      <c r="S147" s="18">
        <v>474</v>
      </c>
      <c r="T147" s="18">
        <v>11</v>
      </c>
      <c r="U147" s="18">
        <v>473</v>
      </c>
      <c r="V147" s="18">
        <v>11</v>
      </c>
      <c r="W147" s="19">
        <v>108.16</v>
      </c>
      <c r="X147" s="24">
        <v>107.7</v>
      </c>
      <c r="Y147" s="25">
        <v>0</v>
      </c>
      <c r="Z147" s="25">
        <v>0</v>
      </c>
      <c r="AA147" s="25">
        <v>0</v>
      </c>
      <c r="AB147" s="25">
        <v>0</v>
      </c>
    </row>
    <row r="148" spans="1:28" x14ac:dyDescent="0.25">
      <c r="A148" s="17" t="s">
        <v>815</v>
      </c>
      <c r="B148" s="18" t="s">
        <v>242</v>
      </c>
      <c r="C148" s="19">
        <v>109.197</v>
      </c>
      <c r="D148" s="18" t="s">
        <v>748</v>
      </c>
      <c r="E148" s="18" t="s">
        <v>749</v>
      </c>
      <c r="F148" s="18" t="s">
        <v>750</v>
      </c>
      <c r="G148" s="18" t="s">
        <v>751</v>
      </c>
      <c r="H148" s="18" t="s">
        <v>725</v>
      </c>
      <c r="I148" s="18">
        <v>0</v>
      </c>
      <c r="J148" s="20">
        <v>43644</v>
      </c>
      <c r="K148" s="18">
        <v>1</v>
      </c>
      <c r="L148" s="21">
        <v>15.38</v>
      </c>
      <c r="M148" s="22">
        <v>0.70220000000000005</v>
      </c>
      <c r="N148" s="23">
        <v>1999</v>
      </c>
      <c r="O148" s="23">
        <v>912890</v>
      </c>
      <c r="P148" s="23">
        <v>1404</v>
      </c>
      <c r="Q148" s="23">
        <v>6381</v>
      </c>
      <c r="R148" s="23">
        <v>-3600</v>
      </c>
      <c r="S148" s="23">
        <v>-4200</v>
      </c>
      <c r="T148" s="18">
        <v>-29</v>
      </c>
      <c r="U148" s="23">
        <v>1605</v>
      </c>
      <c r="V148" s="18">
        <v>11</v>
      </c>
      <c r="W148" s="19">
        <v>109.07</v>
      </c>
      <c r="X148" s="24">
        <v>167.1</v>
      </c>
      <c r="Y148" s="25">
        <v>-1300000</v>
      </c>
      <c r="Z148" s="25">
        <v>-1300000</v>
      </c>
      <c r="AA148" s="25">
        <v>0</v>
      </c>
      <c r="AB148" s="25">
        <v>0</v>
      </c>
    </row>
    <row r="149" spans="1:28" x14ac:dyDescent="0.25">
      <c r="A149" s="17" t="s">
        <v>995</v>
      </c>
      <c r="B149" s="18" t="s">
        <v>12</v>
      </c>
      <c r="C149" s="19">
        <v>101.071</v>
      </c>
      <c r="D149" s="18" t="s">
        <v>748</v>
      </c>
      <c r="E149" s="18" t="s">
        <v>749</v>
      </c>
      <c r="F149" s="18" t="s">
        <v>766</v>
      </c>
      <c r="G149" s="18" t="s">
        <v>1111</v>
      </c>
      <c r="H149" s="18" t="s">
        <v>725</v>
      </c>
      <c r="I149" s="18">
        <v>0</v>
      </c>
      <c r="J149" s="20">
        <v>43644</v>
      </c>
      <c r="K149" s="18">
        <v>1</v>
      </c>
      <c r="L149" s="21">
        <v>6.45</v>
      </c>
      <c r="M149" s="22">
        <v>0.71179999999999999</v>
      </c>
      <c r="N149" s="23">
        <v>1290</v>
      </c>
      <c r="O149" s="23">
        <v>1423633</v>
      </c>
      <c r="P149" s="23">
        <v>4139</v>
      </c>
      <c r="Q149" s="23">
        <v>7338</v>
      </c>
      <c r="R149" s="18">
        <v>900</v>
      </c>
      <c r="S149" s="23">
        <v>7607</v>
      </c>
      <c r="T149" s="18">
        <v>37</v>
      </c>
      <c r="U149" s="23">
        <v>6326</v>
      </c>
      <c r="V149" s="18">
        <v>31</v>
      </c>
      <c r="W149" s="19">
        <v>100.75</v>
      </c>
      <c r="X149" s="24">
        <v>70.2</v>
      </c>
      <c r="Y149" s="25">
        <v>-2000000</v>
      </c>
      <c r="Z149" s="25">
        <v>-2000000</v>
      </c>
      <c r="AA149" s="25">
        <v>0</v>
      </c>
      <c r="AB149" s="25">
        <v>0</v>
      </c>
    </row>
    <row r="150" spans="1:28" x14ac:dyDescent="0.25">
      <c r="A150" s="17" t="s">
        <v>934</v>
      </c>
      <c r="B150" s="18" t="s">
        <v>442</v>
      </c>
      <c r="C150" s="19">
        <v>99.593999999999994</v>
      </c>
      <c r="D150" s="18" t="s">
        <v>748</v>
      </c>
      <c r="E150" s="18" t="s">
        <v>749</v>
      </c>
      <c r="F150" s="18" t="s">
        <v>766</v>
      </c>
      <c r="G150" s="18" t="s">
        <v>1111</v>
      </c>
      <c r="H150" s="18" t="s">
        <v>725</v>
      </c>
      <c r="I150" s="18">
        <v>0</v>
      </c>
      <c r="J150" s="20">
        <v>43644</v>
      </c>
      <c r="K150" s="18">
        <v>1</v>
      </c>
      <c r="L150" s="21">
        <v>6.39</v>
      </c>
      <c r="M150" s="22">
        <v>0.70499999999999996</v>
      </c>
      <c r="N150" s="18">
        <v>319</v>
      </c>
      <c r="O150" s="23">
        <v>352488</v>
      </c>
      <c r="P150" s="18">
        <v>65</v>
      </c>
      <c r="Q150" s="18">
        <v>700</v>
      </c>
      <c r="R150" s="18">
        <v>-575</v>
      </c>
      <c r="S150" s="23">
        <v>2164</v>
      </c>
      <c r="T150" s="18">
        <v>43</v>
      </c>
      <c r="U150" s="23">
        <v>1091</v>
      </c>
      <c r="V150" s="18">
        <v>22</v>
      </c>
      <c r="W150" s="19">
        <v>99.38</v>
      </c>
      <c r="X150" s="24">
        <v>101.7</v>
      </c>
      <c r="Y150" s="25">
        <v>4149000</v>
      </c>
      <c r="Z150" s="25">
        <v>-500000</v>
      </c>
      <c r="AA150" s="25">
        <v>0</v>
      </c>
      <c r="AB150" s="25">
        <v>0</v>
      </c>
    </row>
    <row r="151" spans="1:28" x14ac:dyDescent="0.25">
      <c r="A151" s="17" t="s">
        <v>849</v>
      </c>
      <c r="B151" s="18" t="s">
        <v>498</v>
      </c>
      <c r="C151" s="19">
        <v>102.58</v>
      </c>
      <c r="D151" s="18" t="s">
        <v>748</v>
      </c>
      <c r="E151" s="18" t="s">
        <v>749</v>
      </c>
      <c r="F151" s="18" t="s">
        <v>766</v>
      </c>
      <c r="G151" s="18" t="s">
        <v>1111</v>
      </c>
      <c r="H151" s="18" t="s">
        <v>725</v>
      </c>
      <c r="I151" s="18">
        <v>0</v>
      </c>
      <c r="J151" s="20">
        <v>43644</v>
      </c>
      <c r="K151" s="18">
        <v>1</v>
      </c>
      <c r="L151" s="21">
        <v>5.99</v>
      </c>
      <c r="M151" s="22">
        <v>0.66120000000000001</v>
      </c>
      <c r="N151" s="18">
        <v>300</v>
      </c>
      <c r="O151" s="23">
        <v>330585</v>
      </c>
      <c r="P151" s="18">
        <v>-540</v>
      </c>
      <c r="Q151" s="18">
        <v>-240</v>
      </c>
      <c r="R151" s="18">
        <v>-840</v>
      </c>
      <c r="S151" s="18">
        <v>974</v>
      </c>
      <c r="T151" s="18">
        <v>19</v>
      </c>
      <c r="U151" s="18">
        <v>590</v>
      </c>
      <c r="V151" s="18">
        <v>11</v>
      </c>
      <c r="W151" s="19">
        <v>102.46</v>
      </c>
      <c r="X151" s="24">
        <v>95.2</v>
      </c>
      <c r="Y151" s="25">
        <v>4213000</v>
      </c>
      <c r="Z151" s="25">
        <v>-500000</v>
      </c>
      <c r="AA151" s="25">
        <v>0</v>
      </c>
      <c r="AB151" s="25">
        <v>0</v>
      </c>
    </row>
    <row r="152" spans="1:28" x14ac:dyDescent="0.25">
      <c r="A152" s="17" t="s">
        <v>1060</v>
      </c>
      <c r="B152" s="18" t="s">
        <v>102</v>
      </c>
      <c r="C152" s="19">
        <v>107.688</v>
      </c>
      <c r="D152" s="18" t="s">
        <v>748</v>
      </c>
      <c r="E152" s="18" t="s">
        <v>749</v>
      </c>
      <c r="F152" s="18" t="s">
        <v>750</v>
      </c>
      <c r="G152" s="18" t="s">
        <v>751</v>
      </c>
      <c r="H152" s="18" t="s">
        <v>725</v>
      </c>
      <c r="I152" s="18">
        <v>0</v>
      </c>
      <c r="J152" s="20">
        <v>43644</v>
      </c>
      <c r="K152" s="18">
        <v>1</v>
      </c>
      <c r="L152" s="21">
        <v>18.59</v>
      </c>
      <c r="M152" s="22">
        <v>0.84909999999999997</v>
      </c>
      <c r="N152" s="23">
        <v>1859</v>
      </c>
      <c r="O152" s="23">
        <v>849143</v>
      </c>
      <c r="P152" s="23">
        <v>4079</v>
      </c>
      <c r="Q152" s="23">
        <v>7768</v>
      </c>
      <c r="R152" s="18">
        <v>370</v>
      </c>
      <c r="S152" s="23">
        <v>5556</v>
      </c>
      <c r="T152" s="18">
        <v>51</v>
      </c>
      <c r="U152" s="23">
        <v>6003</v>
      </c>
      <c r="V152" s="18">
        <v>55</v>
      </c>
      <c r="W152" s="19">
        <v>107.09</v>
      </c>
      <c r="X152" s="24">
        <v>104.5</v>
      </c>
      <c r="Y152" s="25">
        <v>-1000000</v>
      </c>
      <c r="Z152" s="25">
        <v>-1000000</v>
      </c>
      <c r="AA152" s="25">
        <v>0</v>
      </c>
      <c r="AB152" s="25">
        <v>0</v>
      </c>
    </row>
    <row r="153" spans="1:28" x14ac:dyDescent="0.25">
      <c r="A153" s="17" t="s">
        <v>896</v>
      </c>
      <c r="B153" s="18" t="s">
        <v>412</v>
      </c>
      <c r="C153" s="19">
        <v>98.927000000000007</v>
      </c>
      <c r="D153" s="18" t="s">
        <v>757</v>
      </c>
      <c r="E153" s="18" t="s">
        <v>749</v>
      </c>
      <c r="F153" s="18" t="s">
        <v>773</v>
      </c>
      <c r="G153" s="18" t="s">
        <v>1106</v>
      </c>
      <c r="H153" s="18" t="s">
        <v>725</v>
      </c>
      <c r="I153" s="18">
        <v>0</v>
      </c>
      <c r="J153" s="20">
        <v>43644</v>
      </c>
      <c r="K153" s="18">
        <v>1</v>
      </c>
      <c r="L153" s="21">
        <v>2.89</v>
      </c>
      <c r="M153" s="22">
        <v>1.0047999999999999</v>
      </c>
      <c r="N153" s="18">
        <v>984</v>
      </c>
      <c r="O153" s="23">
        <v>3416452</v>
      </c>
      <c r="P153" s="23">
        <v>1869</v>
      </c>
      <c r="Q153" s="23">
        <v>2855</v>
      </c>
      <c r="R153" s="18">
        <v>884</v>
      </c>
      <c r="S153" s="18">
        <v>342</v>
      </c>
      <c r="T153" s="18">
        <v>1</v>
      </c>
      <c r="U153" s="23">
        <v>5572</v>
      </c>
      <c r="V153" s="18">
        <v>16</v>
      </c>
      <c r="W153" s="19">
        <v>98.76</v>
      </c>
      <c r="X153" s="24">
        <v>168.2</v>
      </c>
      <c r="Y153" s="25">
        <v>-2825000</v>
      </c>
      <c r="Z153" s="25">
        <v>-3400000</v>
      </c>
      <c r="AA153" s="25">
        <v>0</v>
      </c>
      <c r="AB153" s="25">
        <v>0</v>
      </c>
    </row>
    <row r="154" spans="1:28" x14ac:dyDescent="0.25">
      <c r="A154" s="17" t="s">
        <v>929</v>
      </c>
      <c r="B154" s="18" t="s">
        <v>466</v>
      </c>
      <c r="C154" s="19">
        <v>100.145</v>
      </c>
      <c r="D154" s="18" t="s">
        <v>748</v>
      </c>
      <c r="E154" s="18" t="s">
        <v>749</v>
      </c>
      <c r="F154" s="18" t="s">
        <v>766</v>
      </c>
      <c r="G154" s="18" t="s">
        <v>1111</v>
      </c>
      <c r="H154" s="18" t="s">
        <v>725</v>
      </c>
      <c r="I154" s="18">
        <v>0</v>
      </c>
      <c r="J154" s="20">
        <v>43644</v>
      </c>
      <c r="K154" s="18">
        <v>1</v>
      </c>
      <c r="L154" s="21">
        <v>5.63</v>
      </c>
      <c r="M154" s="22">
        <v>0.62080000000000002</v>
      </c>
      <c r="N154" s="18">
        <v>394</v>
      </c>
      <c r="O154" s="23">
        <v>434549</v>
      </c>
      <c r="P154" s="18">
        <v>273</v>
      </c>
      <c r="Q154" s="18">
        <v>469</v>
      </c>
      <c r="R154" s="18">
        <v>77</v>
      </c>
      <c r="S154" s="23">
        <v>1137</v>
      </c>
      <c r="T154" s="18">
        <v>16</v>
      </c>
      <c r="U154" s="23">
        <v>1417</v>
      </c>
      <c r="V154" s="18">
        <v>20</v>
      </c>
      <c r="W154" s="19">
        <v>99.94</v>
      </c>
      <c r="X154" s="24">
        <v>236.9</v>
      </c>
      <c r="Y154" s="25">
        <v>7688000</v>
      </c>
      <c r="Z154" s="25">
        <v>-700000</v>
      </c>
      <c r="AA154" s="25">
        <v>0</v>
      </c>
      <c r="AB154" s="25">
        <v>0</v>
      </c>
    </row>
    <row r="155" spans="1:28" x14ac:dyDescent="0.25">
      <c r="A155" s="17" t="s">
        <v>907</v>
      </c>
      <c r="B155" s="18" t="s">
        <v>506</v>
      </c>
      <c r="C155" s="19">
        <v>101.161</v>
      </c>
      <c r="D155" s="18" t="s">
        <v>748</v>
      </c>
      <c r="E155" s="18" t="s">
        <v>749</v>
      </c>
      <c r="F155" s="18" t="s">
        <v>766</v>
      </c>
      <c r="G155" s="18" t="s">
        <v>1111</v>
      </c>
      <c r="H155" s="18" t="s">
        <v>725</v>
      </c>
      <c r="I155" s="18">
        <v>0</v>
      </c>
      <c r="J155" s="20">
        <v>43644</v>
      </c>
      <c r="K155" s="18">
        <v>1</v>
      </c>
      <c r="L155" s="21">
        <v>6.25</v>
      </c>
      <c r="M155" s="22">
        <v>0.68959999999999999</v>
      </c>
      <c r="N155" s="18">
        <v>375</v>
      </c>
      <c r="O155" s="23">
        <v>413783</v>
      </c>
      <c r="P155" s="23">
        <v>1008</v>
      </c>
      <c r="Q155" s="23">
        <v>1572</v>
      </c>
      <c r="R155" s="18">
        <v>450</v>
      </c>
      <c r="S155" s="23">
        <v>1753</v>
      </c>
      <c r="T155" s="18">
        <v>29</v>
      </c>
      <c r="U155" s="23">
        <v>1327</v>
      </c>
      <c r="V155" s="18">
        <v>22</v>
      </c>
      <c r="W155" s="19">
        <v>100.94</v>
      </c>
      <c r="X155" s="24">
        <v>81.8</v>
      </c>
      <c r="Y155" s="25">
        <v>-950000</v>
      </c>
      <c r="Z155" s="25">
        <v>-600000</v>
      </c>
      <c r="AA155" s="25">
        <v>0</v>
      </c>
      <c r="AB155" s="25">
        <v>0</v>
      </c>
    </row>
    <row r="156" spans="1:28" x14ac:dyDescent="0.25">
      <c r="A156" s="17" t="s">
        <v>841</v>
      </c>
      <c r="B156" s="18" t="s">
        <v>38</v>
      </c>
      <c r="C156" s="19">
        <v>106.289</v>
      </c>
      <c r="D156" s="18" t="s">
        <v>748</v>
      </c>
      <c r="E156" s="18" t="s">
        <v>749</v>
      </c>
      <c r="F156" s="18" t="s">
        <v>763</v>
      </c>
      <c r="G156" s="18" t="s">
        <v>764</v>
      </c>
      <c r="H156" s="18" t="s">
        <v>725</v>
      </c>
      <c r="I156" s="18">
        <v>0</v>
      </c>
      <c r="J156" s="20">
        <v>43644</v>
      </c>
      <c r="K156" s="18">
        <v>1</v>
      </c>
      <c r="L156" s="21">
        <v>4.37</v>
      </c>
      <c r="M156" s="22">
        <v>0.92430000000000001</v>
      </c>
      <c r="N156" s="18">
        <v>873</v>
      </c>
      <c r="O156" s="23">
        <v>1848612</v>
      </c>
      <c r="P156" s="23">
        <v>1040</v>
      </c>
      <c r="Q156" s="23">
        <v>1480</v>
      </c>
      <c r="R156" s="18">
        <v>600</v>
      </c>
      <c r="S156" s="23">
        <v>1374</v>
      </c>
      <c r="T156" s="18">
        <v>6</v>
      </c>
      <c r="U156" s="23">
        <v>2213</v>
      </c>
      <c r="V156" s="18">
        <v>10</v>
      </c>
      <c r="W156" s="19">
        <v>106.18</v>
      </c>
      <c r="X156" s="24">
        <v>78.900000000000006</v>
      </c>
      <c r="Y156" s="25">
        <v>7155000</v>
      </c>
      <c r="Z156" s="25">
        <v>-2500000</v>
      </c>
      <c r="AA156" s="25">
        <v>0</v>
      </c>
      <c r="AB156" s="25">
        <v>0</v>
      </c>
    </row>
    <row r="157" spans="1:28" x14ac:dyDescent="0.25">
      <c r="A157" s="17" t="s">
        <v>841</v>
      </c>
      <c r="B157" s="18" t="s">
        <v>38</v>
      </c>
      <c r="C157" s="19">
        <v>106.289</v>
      </c>
      <c r="D157" s="18" t="s">
        <v>748</v>
      </c>
      <c r="E157" s="18" t="s">
        <v>749</v>
      </c>
      <c r="F157" s="18" t="s">
        <v>763</v>
      </c>
      <c r="G157" s="18" t="s">
        <v>764</v>
      </c>
      <c r="H157" s="18" t="s">
        <v>725</v>
      </c>
      <c r="I157" s="18">
        <v>0</v>
      </c>
      <c r="J157" s="20">
        <v>43644</v>
      </c>
      <c r="K157" s="18">
        <v>1</v>
      </c>
      <c r="L157" s="21">
        <v>4.37</v>
      </c>
      <c r="M157" s="22">
        <v>0.92430000000000001</v>
      </c>
      <c r="N157" s="18">
        <v>218</v>
      </c>
      <c r="O157" s="23">
        <v>462153</v>
      </c>
      <c r="P157" s="18">
        <v>260</v>
      </c>
      <c r="Q157" s="18">
        <v>370</v>
      </c>
      <c r="R157" s="18">
        <v>150</v>
      </c>
      <c r="S157" s="18">
        <v>343</v>
      </c>
      <c r="T157" s="18">
        <v>6</v>
      </c>
      <c r="U157" s="18">
        <v>553</v>
      </c>
      <c r="V157" s="18">
        <v>10</v>
      </c>
      <c r="W157" s="19">
        <v>106.18</v>
      </c>
      <c r="X157" s="24">
        <v>78.900000000000006</v>
      </c>
      <c r="Y157" s="25">
        <v>7155000</v>
      </c>
      <c r="Z157" s="25">
        <v>-2500000</v>
      </c>
      <c r="AA157" s="25">
        <v>0</v>
      </c>
      <c r="AB157" s="25">
        <v>0</v>
      </c>
    </row>
    <row r="158" spans="1:28" x14ac:dyDescent="0.25">
      <c r="A158" s="17" t="s">
        <v>771</v>
      </c>
      <c r="B158" s="18" t="s">
        <v>298</v>
      </c>
      <c r="C158" s="19">
        <v>99.820999999999998</v>
      </c>
      <c r="D158" s="18" t="s">
        <v>757</v>
      </c>
      <c r="E158" s="18" t="s">
        <v>749</v>
      </c>
      <c r="F158" s="18" t="s">
        <v>773</v>
      </c>
      <c r="G158" s="18" t="s">
        <v>1106</v>
      </c>
      <c r="H158" s="18" t="s">
        <v>725</v>
      </c>
      <c r="I158" s="18">
        <v>0</v>
      </c>
      <c r="J158" s="20">
        <v>43644</v>
      </c>
      <c r="K158" s="18">
        <v>1</v>
      </c>
      <c r="L158" s="21">
        <v>3.11</v>
      </c>
      <c r="M158" s="22">
        <v>1.0788</v>
      </c>
      <c r="N158" s="18">
        <v>839</v>
      </c>
      <c r="O158" s="23">
        <v>2912817</v>
      </c>
      <c r="P158" s="18">
        <v>-486</v>
      </c>
      <c r="Q158" s="18">
        <v>756</v>
      </c>
      <c r="R158" s="23">
        <v>-1755</v>
      </c>
      <c r="S158" s="23">
        <v>2576</v>
      </c>
      <c r="T158" s="18">
        <v>10</v>
      </c>
      <c r="U158" s="23">
        <v>-1803</v>
      </c>
      <c r="V158" s="18">
        <v>-7</v>
      </c>
      <c r="W158" s="19">
        <v>99.89</v>
      </c>
      <c r="X158" s="24">
        <v>101.4</v>
      </c>
      <c r="Y158" s="25">
        <v>-2700000</v>
      </c>
      <c r="Z158" s="25">
        <v>-2700000</v>
      </c>
      <c r="AA158" s="25">
        <v>0</v>
      </c>
      <c r="AB158" s="25">
        <v>0</v>
      </c>
    </row>
    <row r="159" spans="1:28" x14ac:dyDescent="0.25">
      <c r="A159" s="17" t="s">
        <v>941</v>
      </c>
      <c r="B159" s="18" t="s">
        <v>226</v>
      </c>
      <c r="C159" s="19">
        <v>98.2</v>
      </c>
      <c r="D159" s="18" t="s">
        <v>748</v>
      </c>
      <c r="E159" s="18" t="s">
        <v>749</v>
      </c>
      <c r="F159" s="18" t="s">
        <v>750</v>
      </c>
      <c r="G159" s="18" t="s">
        <v>751</v>
      </c>
      <c r="H159" s="18" t="s">
        <v>725</v>
      </c>
      <c r="I159" s="18">
        <v>0</v>
      </c>
      <c r="J159" s="20">
        <v>43644</v>
      </c>
      <c r="K159" s="18">
        <v>1</v>
      </c>
      <c r="L159" s="21">
        <v>11.31</v>
      </c>
      <c r="M159" s="22">
        <v>0.51629999999999998</v>
      </c>
      <c r="N159" s="18">
        <v>565</v>
      </c>
      <c r="O159" s="23">
        <v>258173</v>
      </c>
      <c r="P159" s="18">
        <v>680</v>
      </c>
      <c r="Q159" s="18">
        <v>960</v>
      </c>
      <c r="R159" s="18">
        <v>395</v>
      </c>
      <c r="S159" s="23">
        <v>1706</v>
      </c>
      <c r="T159" s="18">
        <v>35</v>
      </c>
      <c r="U159" s="23">
        <v>1166</v>
      </c>
      <c r="V159" s="18">
        <v>24</v>
      </c>
      <c r="W159" s="19">
        <v>97.97</v>
      </c>
      <c r="X159" s="24">
        <v>204.4</v>
      </c>
      <c r="Y159" s="25">
        <v>-500000</v>
      </c>
      <c r="Z159" s="25">
        <v>-500000</v>
      </c>
      <c r="AA159" s="25">
        <v>0</v>
      </c>
      <c r="AB159" s="25">
        <v>0</v>
      </c>
    </row>
    <row r="160" spans="1:28" x14ac:dyDescent="0.25">
      <c r="A160" s="17" t="s">
        <v>824</v>
      </c>
      <c r="B160" s="18" t="s">
        <v>514</v>
      </c>
      <c r="C160" s="19">
        <v>102.923</v>
      </c>
      <c r="D160" s="18" t="s">
        <v>748</v>
      </c>
      <c r="E160" s="18" t="s">
        <v>749</v>
      </c>
      <c r="F160" s="18" t="s">
        <v>773</v>
      </c>
      <c r="G160" s="18" t="s">
        <v>1106</v>
      </c>
      <c r="H160" s="18" t="s">
        <v>725</v>
      </c>
      <c r="I160" s="18">
        <v>0</v>
      </c>
      <c r="J160" s="20">
        <v>43644</v>
      </c>
      <c r="K160" s="18">
        <v>1</v>
      </c>
      <c r="L160" s="21">
        <v>2.94</v>
      </c>
      <c r="M160" s="22">
        <v>1.0198</v>
      </c>
      <c r="N160" s="18">
        <v>235</v>
      </c>
      <c r="O160" s="23">
        <v>815819</v>
      </c>
      <c r="P160" s="18">
        <v>328</v>
      </c>
      <c r="Q160" s="18">
        <v>792</v>
      </c>
      <c r="R160" s="18">
        <v>-144</v>
      </c>
      <c r="S160" s="18">
        <v>553</v>
      </c>
      <c r="T160" s="18">
        <v>7</v>
      </c>
      <c r="U160" s="18">
        <v>734</v>
      </c>
      <c r="V160" s="18">
        <v>9</v>
      </c>
      <c r="W160" s="19">
        <v>102.83</v>
      </c>
      <c r="X160" s="24">
        <v>54.7</v>
      </c>
      <c r="Y160" s="25">
        <v>-800000</v>
      </c>
      <c r="Z160" s="25">
        <v>-800000</v>
      </c>
      <c r="AA160" s="25">
        <v>0</v>
      </c>
      <c r="AB160" s="25">
        <v>0</v>
      </c>
    </row>
    <row r="161" spans="1:28" x14ac:dyDescent="0.25">
      <c r="A161" s="17" t="s">
        <v>953</v>
      </c>
      <c r="B161" s="18" t="s">
        <v>552</v>
      </c>
      <c r="C161" s="19">
        <v>105.66500000000001</v>
      </c>
      <c r="D161" s="18" t="s">
        <v>748</v>
      </c>
      <c r="E161" s="18" t="s">
        <v>749</v>
      </c>
      <c r="F161" s="18" t="s">
        <v>766</v>
      </c>
      <c r="G161" s="18" t="s">
        <v>1111</v>
      </c>
      <c r="H161" s="18" t="s">
        <v>725</v>
      </c>
      <c r="I161" s="18">
        <v>0</v>
      </c>
      <c r="J161" s="20">
        <v>43644</v>
      </c>
      <c r="K161" s="18">
        <v>1</v>
      </c>
      <c r="L161" s="21">
        <v>6.05</v>
      </c>
      <c r="M161" s="22">
        <v>0.66720000000000002</v>
      </c>
      <c r="N161" s="18">
        <v>242</v>
      </c>
      <c r="O161" s="23">
        <v>266895</v>
      </c>
      <c r="P161" s="18">
        <v>532</v>
      </c>
      <c r="Q161" s="18">
        <v>892</v>
      </c>
      <c r="R161" s="18">
        <v>168</v>
      </c>
      <c r="S161" s="18">
        <v>845</v>
      </c>
      <c r="T161" s="18">
        <v>20</v>
      </c>
      <c r="U161" s="18">
        <v>992</v>
      </c>
      <c r="V161" s="18">
        <v>23</v>
      </c>
      <c r="W161" s="19">
        <v>105.42</v>
      </c>
      <c r="X161" s="24">
        <v>69.400000000000006</v>
      </c>
      <c r="Y161" s="25">
        <v>-400000</v>
      </c>
      <c r="Z161" s="25">
        <v>-400000</v>
      </c>
      <c r="AA161" s="25">
        <v>0</v>
      </c>
      <c r="AB161" s="25">
        <v>0</v>
      </c>
    </row>
    <row r="162" spans="1:28" x14ac:dyDescent="0.25">
      <c r="A162" s="17" t="s">
        <v>1088</v>
      </c>
      <c r="B162" s="18" t="s">
        <v>484</v>
      </c>
      <c r="C162" s="19">
        <v>104.41800000000001</v>
      </c>
      <c r="D162" s="18" t="s">
        <v>748</v>
      </c>
      <c r="E162" s="18" t="s">
        <v>749</v>
      </c>
      <c r="F162" s="18" t="s">
        <v>750</v>
      </c>
      <c r="G162" s="18" t="s">
        <v>751</v>
      </c>
      <c r="H162" s="18" t="s">
        <v>725</v>
      </c>
      <c r="I162" s="18">
        <v>0</v>
      </c>
      <c r="J162" s="20">
        <v>43644</v>
      </c>
      <c r="K162" s="18">
        <v>1</v>
      </c>
      <c r="L162" s="21">
        <v>17.190000000000001</v>
      </c>
      <c r="M162" s="22">
        <v>0.78510000000000002</v>
      </c>
      <c r="N162" s="23">
        <v>1375</v>
      </c>
      <c r="O162" s="23">
        <v>628091</v>
      </c>
      <c r="P162" s="23">
        <v>2327</v>
      </c>
      <c r="Q162" s="23">
        <v>3695</v>
      </c>
      <c r="R162" s="18">
        <v>960</v>
      </c>
      <c r="S162" s="18">
        <v>-254</v>
      </c>
      <c r="T162" s="18">
        <v>-3</v>
      </c>
      <c r="U162" s="23">
        <v>7851</v>
      </c>
      <c r="V162" s="18">
        <v>93</v>
      </c>
      <c r="W162" s="19">
        <v>103.44</v>
      </c>
      <c r="X162" s="24">
        <v>139</v>
      </c>
      <c r="Y162" s="25">
        <v>-800000</v>
      </c>
      <c r="Z162" s="25">
        <v>-800000</v>
      </c>
      <c r="AA162" s="25">
        <v>0</v>
      </c>
      <c r="AB162" s="25">
        <v>0</v>
      </c>
    </row>
    <row r="163" spans="1:28" x14ac:dyDescent="0.25">
      <c r="A163" s="17" t="s">
        <v>975</v>
      </c>
      <c r="B163" s="18" t="s">
        <v>492</v>
      </c>
      <c r="C163" s="19">
        <v>111.699</v>
      </c>
      <c r="D163" s="18" t="s">
        <v>748</v>
      </c>
      <c r="E163" s="18" t="s">
        <v>749</v>
      </c>
      <c r="F163" s="18" t="s">
        <v>750</v>
      </c>
      <c r="G163" s="18" t="s">
        <v>751</v>
      </c>
      <c r="H163" s="18" t="s">
        <v>725</v>
      </c>
      <c r="I163" s="18">
        <v>0</v>
      </c>
      <c r="J163" s="20">
        <v>43644</v>
      </c>
      <c r="K163" s="18">
        <v>1</v>
      </c>
      <c r="L163" s="21">
        <v>12.73</v>
      </c>
      <c r="M163" s="22">
        <v>0.58130000000000004</v>
      </c>
      <c r="N163" s="18">
        <v>509</v>
      </c>
      <c r="O163" s="23">
        <v>232534</v>
      </c>
      <c r="P163" s="23">
        <v>2383</v>
      </c>
      <c r="Q163" s="23">
        <v>3395</v>
      </c>
      <c r="R163" s="23">
        <v>1372</v>
      </c>
      <c r="S163" s="18">
        <v>607</v>
      </c>
      <c r="T163" s="18">
        <v>13</v>
      </c>
      <c r="U163" s="23">
        <v>1172</v>
      </c>
      <c r="V163" s="18">
        <v>26</v>
      </c>
      <c r="W163" s="19">
        <v>111.41</v>
      </c>
      <c r="X163" s="24">
        <v>108.6</v>
      </c>
      <c r="Y163" s="25">
        <v>-6518000</v>
      </c>
      <c r="Z163" s="25">
        <v>-400000</v>
      </c>
      <c r="AA163" s="25">
        <v>0</v>
      </c>
      <c r="AB163" s="25">
        <v>0</v>
      </c>
    </row>
    <row r="164" spans="1:28" x14ac:dyDescent="0.25">
      <c r="A164" s="17" t="s">
        <v>916</v>
      </c>
      <c r="B164" s="18" t="s">
        <v>512</v>
      </c>
      <c r="C164" s="19">
        <v>104.861</v>
      </c>
      <c r="D164" s="18" t="s">
        <v>748</v>
      </c>
      <c r="E164" s="18" t="s">
        <v>749</v>
      </c>
      <c r="F164" s="18" t="s">
        <v>763</v>
      </c>
      <c r="G164" s="18" t="s">
        <v>764</v>
      </c>
      <c r="H164" s="18" t="s">
        <v>725</v>
      </c>
      <c r="I164" s="18">
        <v>0</v>
      </c>
      <c r="J164" s="20">
        <v>43644</v>
      </c>
      <c r="K164" s="18">
        <v>1</v>
      </c>
      <c r="L164" s="21">
        <v>4.09</v>
      </c>
      <c r="M164" s="22">
        <v>0.86570000000000003</v>
      </c>
      <c r="N164" s="18">
        <v>164</v>
      </c>
      <c r="O164" s="23">
        <v>346260</v>
      </c>
      <c r="P164" s="18">
        <v>440</v>
      </c>
      <c r="Q164" s="18">
        <v>768</v>
      </c>
      <c r="R164" s="18">
        <v>116</v>
      </c>
      <c r="S164" s="18">
        <v>980</v>
      </c>
      <c r="T164" s="18">
        <v>23</v>
      </c>
      <c r="U164" s="18">
        <v>779</v>
      </c>
      <c r="V164" s="18">
        <v>18</v>
      </c>
      <c r="W164" s="19">
        <v>104.67</v>
      </c>
      <c r="X164" s="24">
        <v>75.099999999999994</v>
      </c>
      <c r="Y164" s="25">
        <v>-400000</v>
      </c>
      <c r="Z164" s="25">
        <v>-400000</v>
      </c>
      <c r="AA164" s="25">
        <v>0</v>
      </c>
      <c r="AB164" s="25">
        <v>0</v>
      </c>
    </row>
    <row r="165" spans="1:28" x14ac:dyDescent="0.25">
      <c r="A165" s="17" t="s">
        <v>1049</v>
      </c>
      <c r="B165" s="18" t="s">
        <v>454</v>
      </c>
      <c r="C165" s="19">
        <v>101.622</v>
      </c>
      <c r="D165" s="18" t="s">
        <v>757</v>
      </c>
      <c r="E165" s="18" t="s">
        <v>749</v>
      </c>
      <c r="F165" s="18" t="s">
        <v>795</v>
      </c>
      <c r="G165" s="18" t="s">
        <v>1108</v>
      </c>
      <c r="H165" s="18" t="s">
        <v>725</v>
      </c>
      <c r="I165" s="18">
        <v>0</v>
      </c>
      <c r="J165" s="20">
        <v>43644</v>
      </c>
      <c r="K165" s="18">
        <v>1</v>
      </c>
      <c r="L165" s="21">
        <v>1.74</v>
      </c>
      <c r="M165" s="22">
        <v>0.92010000000000003</v>
      </c>
      <c r="N165" s="18">
        <v>853</v>
      </c>
      <c r="O165" s="23">
        <v>4508721</v>
      </c>
      <c r="P165" s="23">
        <v>3674</v>
      </c>
      <c r="Q165" s="23">
        <v>4507</v>
      </c>
      <c r="R165" s="23">
        <v>2841</v>
      </c>
      <c r="S165" s="23">
        <v>10950</v>
      </c>
      <c r="T165" s="18">
        <v>22</v>
      </c>
      <c r="U165" s="23">
        <v>23755</v>
      </c>
      <c r="V165" s="18">
        <v>47</v>
      </c>
      <c r="W165" s="19">
        <v>101.14</v>
      </c>
      <c r="X165" s="24">
        <v>111.2</v>
      </c>
      <c r="Y165" s="25">
        <v>-4900000</v>
      </c>
      <c r="Z165" s="25">
        <v>-4900000</v>
      </c>
      <c r="AA165" s="25">
        <v>0</v>
      </c>
      <c r="AB165" s="25">
        <v>0</v>
      </c>
    </row>
    <row r="166" spans="1:28" x14ac:dyDescent="0.25">
      <c r="A166" s="17" t="s">
        <v>1035</v>
      </c>
      <c r="B166" s="18" t="s">
        <v>434</v>
      </c>
      <c r="C166" s="19">
        <v>107.111</v>
      </c>
      <c r="D166" s="18" t="s">
        <v>748</v>
      </c>
      <c r="E166" s="18" t="s">
        <v>749</v>
      </c>
      <c r="F166" s="18" t="s">
        <v>766</v>
      </c>
      <c r="G166" s="18" t="s">
        <v>1111</v>
      </c>
      <c r="H166" s="18" t="s">
        <v>725</v>
      </c>
      <c r="I166" s="18">
        <v>0</v>
      </c>
      <c r="J166" s="20">
        <v>43644</v>
      </c>
      <c r="K166" s="18">
        <v>1</v>
      </c>
      <c r="L166" s="21">
        <v>5.85</v>
      </c>
      <c r="M166" s="22">
        <v>0.64510000000000001</v>
      </c>
      <c r="N166" s="18">
        <v>468</v>
      </c>
      <c r="O166" s="23">
        <v>516048</v>
      </c>
      <c r="P166" s="18">
        <v>-144</v>
      </c>
      <c r="Q166" s="18">
        <v>88</v>
      </c>
      <c r="R166" s="18">
        <v>-376</v>
      </c>
      <c r="S166" s="18">
        <v>-232</v>
      </c>
      <c r="T166" s="18">
        <v>-3</v>
      </c>
      <c r="U166" s="23">
        <v>3682</v>
      </c>
      <c r="V166" s="18">
        <v>42</v>
      </c>
      <c r="W166" s="19">
        <v>106.65</v>
      </c>
      <c r="X166" s="24">
        <v>203.2</v>
      </c>
      <c r="Y166" s="25">
        <v>-800000</v>
      </c>
      <c r="Z166" s="25">
        <v>-800000</v>
      </c>
      <c r="AA166" s="25">
        <v>0</v>
      </c>
      <c r="AB166" s="25">
        <v>0</v>
      </c>
    </row>
    <row r="167" spans="1:28" x14ac:dyDescent="0.25">
      <c r="A167" s="17" t="s">
        <v>826</v>
      </c>
      <c r="B167" s="18" t="s">
        <v>510</v>
      </c>
      <c r="C167" s="19">
        <v>103.81699999999999</v>
      </c>
      <c r="D167" s="18" t="s">
        <v>757</v>
      </c>
      <c r="E167" s="18" t="s">
        <v>749</v>
      </c>
      <c r="F167" s="18" t="s">
        <v>763</v>
      </c>
      <c r="G167" s="18" t="s">
        <v>764</v>
      </c>
      <c r="H167" s="18" t="s">
        <v>725</v>
      </c>
      <c r="I167" s="18">
        <v>0</v>
      </c>
      <c r="J167" s="20">
        <v>43644</v>
      </c>
      <c r="K167" s="18">
        <v>1</v>
      </c>
      <c r="L167" s="21">
        <v>3.46</v>
      </c>
      <c r="M167" s="22">
        <v>0.7329</v>
      </c>
      <c r="N167" s="23">
        <v>1211</v>
      </c>
      <c r="O167" s="23">
        <v>2565082</v>
      </c>
      <c r="P167" s="23">
        <v>3289</v>
      </c>
      <c r="Q167" s="23">
        <v>5074</v>
      </c>
      <c r="R167" s="23">
        <v>1470</v>
      </c>
      <c r="S167" s="23">
        <v>4177</v>
      </c>
      <c r="T167" s="18">
        <v>11</v>
      </c>
      <c r="U167" s="23">
        <v>3879</v>
      </c>
      <c r="V167" s="18">
        <v>11</v>
      </c>
      <c r="W167" s="19">
        <v>103.71</v>
      </c>
      <c r="X167" s="24">
        <v>75.5</v>
      </c>
      <c r="Y167" s="25">
        <v>7471000</v>
      </c>
      <c r="Z167" s="25">
        <v>-3500000</v>
      </c>
      <c r="AA167" s="25">
        <v>0</v>
      </c>
      <c r="AB167" s="25">
        <v>0</v>
      </c>
    </row>
    <row r="168" spans="1:28" x14ac:dyDescent="0.25">
      <c r="A168" s="17" t="s">
        <v>983</v>
      </c>
      <c r="B168" s="18" t="s">
        <v>328</v>
      </c>
      <c r="C168" s="19">
        <v>105.96599999999999</v>
      </c>
      <c r="D168" s="18" t="s">
        <v>757</v>
      </c>
      <c r="E168" s="18" t="s">
        <v>749</v>
      </c>
      <c r="F168" s="18" t="s">
        <v>763</v>
      </c>
      <c r="G168" s="18" t="s">
        <v>764</v>
      </c>
      <c r="H168" s="18" t="s">
        <v>725</v>
      </c>
      <c r="I168" s="18">
        <v>0</v>
      </c>
      <c r="J168" s="20">
        <v>43644</v>
      </c>
      <c r="K168" s="18">
        <v>1</v>
      </c>
      <c r="L168" s="21">
        <v>5.87</v>
      </c>
      <c r="M168" s="22">
        <v>1.2419</v>
      </c>
      <c r="N168" s="23">
        <v>1232</v>
      </c>
      <c r="O168" s="23">
        <v>2608068</v>
      </c>
      <c r="P168" s="23">
        <v>3317</v>
      </c>
      <c r="Q168" s="23">
        <v>4535</v>
      </c>
      <c r="R168" s="23">
        <v>2078</v>
      </c>
      <c r="S168" s="23">
        <v>7161</v>
      </c>
      <c r="T168" s="18">
        <v>32</v>
      </c>
      <c r="U168" s="23">
        <v>6218</v>
      </c>
      <c r="V168" s="18">
        <v>28</v>
      </c>
      <c r="W168" s="19">
        <v>105.67</v>
      </c>
      <c r="X168" s="24">
        <v>147.4</v>
      </c>
      <c r="Y168" s="25">
        <v>5272000</v>
      </c>
      <c r="Z168" s="25">
        <v>-2100000</v>
      </c>
      <c r="AA168" s="25">
        <v>0</v>
      </c>
      <c r="AB168" s="25">
        <v>0</v>
      </c>
    </row>
    <row r="169" spans="1:28" x14ac:dyDescent="0.25">
      <c r="A169" s="17" t="s">
        <v>1017</v>
      </c>
      <c r="B169" s="18" t="s">
        <v>482</v>
      </c>
      <c r="C169" s="19">
        <v>114.55500000000001</v>
      </c>
      <c r="D169" s="18" t="s">
        <v>748</v>
      </c>
      <c r="E169" s="18" t="s">
        <v>749</v>
      </c>
      <c r="F169" s="18" t="s">
        <v>750</v>
      </c>
      <c r="G169" s="18" t="s">
        <v>751</v>
      </c>
      <c r="H169" s="18" t="s">
        <v>725</v>
      </c>
      <c r="I169" s="18">
        <v>0</v>
      </c>
      <c r="J169" s="20">
        <v>43644</v>
      </c>
      <c r="K169" s="18">
        <v>1</v>
      </c>
      <c r="L169" s="21">
        <v>17.25</v>
      </c>
      <c r="M169" s="22">
        <v>0.78790000000000004</v>
      </c>
      <c r="N169" s="23">
        <v>2243</v>
      </c>
      <c r="O169" s="23">
        <v>1024270</v>
      </c>
      <c r="P169" s="23">
        <v>3808</v>
      </c>
      <c r="Q169" s="23">
        <v>6030</v>
      </c>
      <c r="R169" s="23">
        <v>1573</v>
      </c>
      <c r="S169" s="23">
        <v>2438</v>
      </c>
      <c r="T169" s="18">
        <v>16</v>
      </c>
      <c r="U169" s="23">
        <v>6202</v>
      </c>
      <c r="V169" s="18">
        <v>41</v>
      </c>
      <c r="W169" s="19">
        <v>114.08</v>
      </c>
      <c r="X169" s="24">
        <v>135.1</v>
      </c>
      <c r="Y169" s="25">
        <v>3250000</v>
      </c>
      <c r="Z169" s="25">
        <v>-1300000</v>
      </c>
      <c r="AA169" s="25">
        <v>0</v>
      </c>
      <c r="AB169" s="25">
        <v>0</v>
      </c>
    </row>
    <row r="170" spans="1:28" x14ac:dyDescent="0.25">
      <c r="A170" s="17" t="s">
        <v>1078</v>
      </c>
      <c r="B170" s="18" t="s">
        <v>344</v>
      </c>
      <c r="C170" s="19">
        <v>129.471</v>
      </c>
      <c r="D170" s="18" t="s">
        <v>748</v>
      </c>
      <c r="E170" s="18" t="s">
        <v>749</v>
      </c>
      <c r="F170" s="18" t="s">
        <v>766</v>
      </c>
      <c r="G170" s="18" t="s">
        <v>1111</v>
      </c>
      <c r="H170" s="18" t="s">
        <v>725</v>
      </c>
      <c r="I170" s="18">
        <v>0</v>
      </c>
      <c r="J170" s="20">
        <v>43644</v>
      </c>
      <c r="K170" s="18">
        <v>1</v>
      </c>
      <c r="L170" s="21">
        <v>12.73</v>
      </c>
      <c r="M170" s="22">
        <v>1.4041999999999999</v>
      </c>
      <c r="N170" s="23">
        <v>1909</v>
      </c>
      <c r="O170" s="23">
        <v>2106320</v>
      </c>
      <c r="P170" s="23">
        <v>3239</v>
      </c>
      <c r="Q170" s="23">
        <v>5144</v>
      </c>
      <c r="R170" s="23">
        <v>1335</v>
      </c>
      <c r="S170" s="23">
        <v>11028</v>
      </c>
      <c r="T170" s="18">
        <v>56</v>
      </c>
      <c r="U170" s="23">
        <v>14770</v>
      </c>
      <c r="V170" s="18">
        <v>75</v>
      </c>
      <c r="W170" s="19">
        <v>128.49</v>
      </c>
      <c r="X170" s="24">
        <v>145</v>
      </c>
      <c r="Y170" s="25">
        <v>17996000</v>
      </c>
      <c r="Z170" s="25">
        <v>-1000000</v>
      </c>
      <c r="AA170" s="25">
        <v>0</v>
      </c>
      <c r="AB170" s="25">
        <v>0</v>
      </c>
    </row>
    <row r="171" spans="1:28" x14ac:dyDescent="0.25">
      <c r="A171" s="17" t="s">
        <v>832</v>
      </c>
      <c r="B171" s="18" t="s">
        <v>384</v>
      </c>
      <c r="C171" s="19">
        <v>101.82</v>
      </c>
      <c r="D171" s="18" t="s">
        <v>748</v>
      </c>
      <c r="E171" s="18" t="s">
        <v>749</v>
      </c>
      <c r="F171" s="18" t="s">
        <v>773</v>
      </c>
      <c r="G171" s="18" t="s">
        <v>1106</v>
      </c>
      <c r="H171" s="18" t="s">
        <v>725</v>
      </c>
      <c r="I171" s="18">
        <v>0</v>
      </c>
      <c r="J171" s="20">
        <v>43644</v>
      </c>
      <c r="K171" s="18">
        <v>1</v>
      </c>
      <c r="L171" s="21">
        <v>2.76</v>
      </c>
      <c r="M171" s="22">
        <v>0.96</v>
      </c>
      <c r="N171" s="18">
        <v>221</v>
      </c>
      <c r="O171" s="23">
        <v>768026</v>
      </c>
      <c r="P171" s="18">
        <v>640</v>
      </c>
      <c r="Q171" s="23">
        <v>1080</v>
      </c>
      <c r="R171" s="18">
        <v>200</v>
      </c>
      <c r="S171" s="23">
        <v>2371</v>
      </c>
      <c r="T171" s="18">
        <v>29</v>
      </c>
      <c r="U171" s="18">
        <v>758</v>
      </c>
      <c r="V171" s="18">
        <v>9</v>
      </c>
      <c r="W171" s="19">
        <v>101.73</v>
      </c>
      <c r="X171" s="24">
        <v>52</v>
      </c>
      <c r="Y171" s="25">
        <v>-800000</v>
      </c>
      <c r="Z171" s="25">
        <v>-800000</v>
      </c>
      <c r="AA171" s="25">
        <v>0</v>
      </c>
      <c r="AB171" s="25">
        <v>0</v>
      </c>
    </row>
    <row r="172" spans="1:28" x14ac:dyDescent="0.25">
      <c r="A172" s="17" t="s">
        <v>1018</v>
      </c>
      <c r="B172" s="18" t="s">
        <v>476</v>
      </c>
      <c r="C172" s="19">
        <v>109.271</v>
      </c>
      <c r="D172" s="18" t="s">
        <v>748</v>
      </c>
      <c r="E172" s="18" t="s">
        <v>749</v>
      </c>
      <c r="F172" s="18" t="s">
        <v>766</v>
      </c>
      <c r="G172" s="18" t="s">
        <v>1111</v>
      </c>
      <c r="H172" s="18" t="s">
        <v>725</v>
      </c>
      <c r="I172" s="18">
        <v>0</v>
      </c>
      <c r="J172" s="20">
        <v>43644</v>
      </c>
      <c r="K172" s="18">
        <v>1</v>
      </c>
      <c r="L172" s="21">
        <v>8.26</v>
      </c>
      <c r="M172" s="22">
        <v>0.9113</v>
      </c>
      <c r="N172" s="18">
        <v>330</v>
      </c>
      <c r="O172" s="23">
        <v>364526</v>
      </c>
      <c r="P172" s="18">
        <v>396</v>
      </c>
      <c r="Q172" s="23">
        <v>1056</v>
      </c>
      <c r="R172" s="18">
        <v>-264</v>
      </c>
      <c r="S172" s="23">
        <v>1424</v>
      </c>
      <c r="T172" s="18">
        <v>32</v>
      </c>
      <c r="U172" s="23">
        <v>1619</v>
      </c>
      <c r="V172" s="18">
        <v>37</v>
      </c>
      <c r="W172" s="19">
        <v>108.87</v>
      </c>
      <c r="X172" s="24">
        <v>71.2</v>
      </c>
      <c r="Y172" s="25">
        <v>-400000</v>
      </c>
      <c r="Z172" s="25">
        <v>-400000</v>
      </c>
      <c r="AA172" s="25">
        <v>0</v>
      </c>
      <c r="AB172" s="25">
        <v>0</v>
      </c>
    </row>
    <row r="173" spans="1:28" x14ac:dyDescent="0.25">
      <c r="A173" s="17" t="s">
        <v>933</v>
      </c>
      <c r="B173" s="18" t="s">
        <v>518</v>
      </c>
      <c r="C173" s="19">
        <v>106.899</v>
      </c>
      <c r="D173" s="18" t="s">
        <v>748</v>
      </c>
      <c r="E173" s="18" t="s">
        <v>749</v>
      </c>
      <c r="F173" s="18" t="s">
        <v>763</v>
      </c>
      <c r="G173" s="18" t="s">
        <v>764</v>
      </c>
      <c r="H173" s="18" t="s">
        <v>725</v>
      </c>
      <c r="I173" s="18">
        <v>0</v>
      </c>
      <c r="J173" s="20">
        <v>43644</v>
      </c>
      <c r="K173" s="18">
        <v>1</v>
      </c>
      <c r="L173" s="21">
        <v>3.75</v>
      </c>
      <c r="M173" s="22">
        <v>0.79510000000000003</v>
      </c>
      <c r="N173" s="18">
        <v>225</v>
      </c>
      <c r="O173" s="23">
        <v>477082</v>
      </c>
      <c r="P173" s="18">
        <v>498</v>
      </c>
      <c r="Q173" s="18">
        <v>834</v>
      </c>
      <c r="R173" s="18">
        <v>162</v>
      </c>
      <c r="S173" s="23">
        <v>1238</v>
      </c>
      <c r="T173" s="18">
        <v>19</v>
      </c>
      <c r="U173" s="23">
        <v>1350</v>
      </c>
      <c r="V173" s="18">
        <v>21</v>
      </c>
      <c r="W173" s="19">
        <v>106.67</v>
      </c>
      <c r="X173" s="24">
        <v>112.3</v>
      </c>
      <c r="Y173" s="25">
        <v>-600000</v>
      </c>
      <c r="Z173" s="25">
        <v>-600000</v>
      </c>
      <c r="AA173" s="25">
        <v>0</v>
      </c>
      <c r="AB173" s="25">
        <v>0</v>
      </c>
    </row>
    <row r="174" spans="1:28" x14ac:dyDescent="0.25">
      <c r="A174" s="17" t="s">
        <v>770</v>
      </c>
      <c r="B174" s="18" t="s">
        <v>268</v>
      </c>
      <c r="C174" s="19">
        <v>110.43899999999999</v>
      </c>
      <c r="D174" s="18" t="s">
        <v>748</v>
      </c>
      <c r="E174" s="18" t="s">
        <v>749</v>
      </c>
      <c r="F174" s="18" t="s">
        <v>766</v>
      </c>
      <c r="G174" s="18" t="s">
        <v>1111</v>
      </c>
      <c r="H174" s="18" t="s">
        <v>725</v>
      </c>
      <c r="I174" s="18">
        <v>0</v>
      </c>
      <c r="J174" s="20">
        <v>43644</v>
      </c>
      <c r="K174" s="18">
        <v>1</v>
      </c>
      <c r="L174" s="21">
        <v>6.09</v>
      </c>
      <c r="M174" s="22">
        <v>0.67220000000000002</v>
      </c>
      <c r="N174" s="18">
        <v>244</v>
      </c>
      <c r="O174" s="23">
        <v>268882</v>
      </c>
      <c r="P174" s="18">
        <v>412</v>
      </c>
      <c r="Q174" s="18">
        <v>776</v>
      </c>
      <c r="R174" s="18">
        <v>48</v>
      </c>
      <c r="S174" s="18">
        <v>113</v>
      </c>
      <c r="T174" s="18">
        <v>3</v>
      </c>
      <c r="U174" s="18">
        <v>-86</v>
      </c>
      <c r="V174" s="18">
        <v>-2</v>
      </c>
      <c r="W174" s="19">
        <v>110.46</v>
      </c>
      <c r="X174" s="24">
        <v>139.9</v>
      </c>
      <c r="Y174" s="25">
        <v>-400000</v>
      </c>
      <c r="Z174" s="25">
        <v>-400000</v>
      </c>
      <c r="AA174" s="25">
        <v>0</v>
      </c>
      <c r="AB174" s="25">
        <v>0</v>
      </c>
    </row>
    <row r="175" spans="1:28" x14ac:dyDescent="0.25">
      <c r="A175" s="17" t="s">
        <v>802</v>
      </c>
      <c r="B175" s="18" t="s">
        <v>474</v>
      </c>
      <c r="C175" s="19">
        <v>101.86</v>
      </c>
      <c r="D175" s="18" t="s">
        <v>748</v>
      </c>
      <c r="E175" s="18" t="s">
        <v>749</v>
      </c>
      <c r="F175" s="18" t="s">
        <v>773</v>
      </c>
      <c r="G175" s="18" t="s">
        <v>1106</v>
      </c>
      <c r="H175" s="18" t="s">
        <v>725</v>
      </c>
      <c r="I175" s="18">
        <v>0</v>
      </c>
      <c r="J175" s="20">
        <v>43644</v>
      </c>
      <c r="K175" s="18">
        <v>1</v>
      </c>
      <c r="L175" s="21">
        <v>2.77</v>
      </c>
      <c r="M175" s="22">
        <v>0.96350000000000002</v>
      </c>
      <c r="N175" s="18">
        <v>222</v>
      </c>
      <c r="O175" s="23">
        <v>770805</v>
      </c>
      <c r="P175" s="18">
        <v>424</v>
      </c>
      <c r="Q175" s="18">
        <v>640</v>
      </c>
      <c r="R175" s="18">
        <v>200</v>
      </c>
      <c r="S175" s="23">
        <v>1289</v>
      </c>
      <c r="T175" s="18">
        <v>16</v>
      </c>
      <c r="U175" s="18">
        <v>375</v>
      </c>
      <c r="V175" s="18">
        <v>5</v>
      </c>
      <c r="W175" s="19">
        <v>101.81</v>
      </c>
      <c r="X175" s="24">
        <v>24.3</v>
      </c>
      <c r="Y175" s="25">
        <v>-800000</v>
      </c>
      <c r="Z175" s="25">
        <v>-800000</v>
      </c>
      <c r="AA175" s="25">
        <v>0</v>
      </c>
      <c r="AB175" s="25">
        <v>0</v>
      </c>
    </row>
    <row r="176" spans="1:28" x14ac:dyDescent="0.25">
      <c r="A176" s="17" t="s">
        <v>988</v>
      </c>
      <c r="B176" s="18" t="s">
        <v>500</v>
      </c>
      <c r="C176" s="19">
        <v>110.017</v>
      </c>
      <c r="D176" s="18" t="s">
        <v>748</v>
      </c>
      <c r="E176" s="18" t="s">
        <v>749</v>
      </c>
      <c r="F176" s="18" t="s">
        <v>766</v>
      </c>
      <c r="G176" s="18" t="s">
        <v>1111</v>
      </c>
      <c r="H176" s="18" t="s">
        <v>725</v>
      </c>
      <c r="I176" s="18">
        <v>0</v>
      </c>
      <c r="J176" s="20">
        <v>43644</v>
      </c>
      <c r="K176" s="18">
        <v>1</v>
      </c>
      <c r="L176" s="21">
        <v>8.56</v>
      </c>
      <c r="M176" s="22">
        <v>0.94420000000000004</v>
      </c>
      <c r="N176" s="18">
        <v>856</v>
      </c>
      <c r="O176" s="23">
        <v>944197</v>
      </c>
      <c r="P176" s="18">
        <v>-680</v>
      </c>
      <c r="Q176" s="18">
        <v>-260</v>
      </c>
      <c r="R176" s="23">
        <v>-1110</v>
      </c>
      <c r="S176" s="23">
        <v>1107</v>
      </c>
      <c r="T176" s="18">
        <v>10</v>
      </c>
      <c r="U176" s="23">
        <v>2863</v>
      </c>
      <c r="V176" s="18">
        <v>26</v>
      </c>
      <c r="W176" s="19">
        <v>109.73</v>
      </c>
      <c r="X176" s="24">
        <v>66.599999999999994</v>
      </c>
      <c r="Y176" s="25">
        <v>2241000</v>
      </c>
      <c r="Z176" s="25">
        <v>-1000000</v>
      </c>
      <c r="AA176" s="25">
        <v>0</v>
      </c>
      <c r="AB176" s="25">
        <v>0</v>
      </c>
    </row>
    <row r="177" spans="1:28" x14ac:dyDescent="0.25">
      <c r="A177" s="17" t="s">
        <v>914</v>
      </c>
      <c r="B177" s="18" t="s">
        <v>340</v>
      </c>
      <c r="C177" s="19">
        <v>135.50200000000001</v>
      </c>
      <c r="D177" s="18" t="s">
        <v>748</v>
      </c>
      <c r="E177" s="18" t="s">
        <v>749</v>
      </c>
      <c r="F177" s="18" t="s">
        <v>750</v>
      </c>
      <c r="G177" s="18" t="s">
        <v>751</v>
      </c>
      <c r="H177" s="18" t="s">
        <v>725</v>
      </c>
      <c r="I177" s="18">
        <v>0</v>
      </c>
      <c r="J177" s="20">
        <v>43644</v>
      </c>
      <c r="K177" s="18">
        <v>1</v>
      </c>
      <c r="L177" s="21">
        <v>18.16</v>
      </c>
      <c r="M177" s="22">
        <v>0.8296</v>
      </c>
      <c r="N177" s="23">
        <v>2361</v>
      </c>
      <c r="O177" s="23">
        <v>1078416</v>
      </c>
      <c r="P177" s="23">
        <v>2833</v>
      </c>
      <c r="Q177" s="23">
        <v>4003</v>
      </c>
      <c r="R177" s="23">
        <v>1651</v>
      </c>
      <c r="S177" s="23">
        <v>3040</v>
      </c>
      <c r="T177" s="18">
        <v>17</v>
      </c>
      <c r="U177" s="23">
        <v>3511</v>
      </c>
      <c r="V177" s="18">
        <v>20</v>
      </c>
      <c r="W177" s="19">
        <v>135.22999999999999</v>
      </c>
      <c r="X177" s="24">
        <v>101.8</v>
      </c>
      <c r="Y177" s="25">
        <v>-1968000</v>
      </c>
      <c r="Z177" s="25">
        <v>-1300000</v>
      </c>
      <c r="AA177" s="25">
        <v>0</v>
      </c>
      <c r="AB177" s="25">
        <v>0</v>
      </c>
    </row>
    <row r="178" spans="1:28" x14ac:dyDescent="0.25">
      <c r="A178" s="17" t="s">
        <v>879</v>
      </c>
      <c r="B178" s="18" t="s">
        <v>56</v>
      </c>
      <c r="C178" s="19">
        <v>105.46599999999999</v>
      </c>
      <c r="D178" s="18" t="s">
        <v>748</v>
      </c>
      <c r="E178" s="18" t="s">
        <v>749</v>
      </c>
      <c r="F178" s="18" t="s">
        <v>773</v>
      </c>
      <c r="G178" s="18" t="s">
        <v>1106</v>
      </c>
      <c r="H178" s="18" t="s">
        <v>725</v>
      </c>
      <c r="I178" s="18">
        <v>0</v>
      </c>
      <c r="J178" s="20">
        <v>43644</v>
      </c>
      <c r="K178" s="18">
        <v>1</v>
      </c>
      <c r="L178" s="21">
        <v>3.08</v>
      </c>
      <c r="M178" s="22">
        <v>1.0693999999999999</v>
      </c>
      <c r="N178" s="18">
        <v>616</v>
      </c>
      <c r="O178" s="23">
        <v>2138886</v>
      </c>
      <c r="P178" s="23">
        <v>1180</v>
      </c>
      <c r="Q178" s="23">
        <v>1799</v>
      </c>
      <c r="R178" s="18">
        <v>560</v>
      </c>
      <c r="S178" s="23">
        <v>2517</v>
      </c>
      <c r="T178" s="18">
        <v>12</v>
      </c>
      <c r="U178" s="23">
        <v>2882</v>
      </c>
      <c r="V178" s="18">
        <v>14</v>
      </c>
      <c r="W178" s="19">
        <v>105.32</v>
      </c>
      <c r="X178" s="24">
        <v>89.2</v>
      </c>
      <c r="Y178" s="25">
        <v>22000</v>
      </c>
      <c r="Z178" s="25">
        <v>-2000000</v>
      </c>
      <c r="AA178" s="25">
        <v>0</v>
      </c>
      <c r="AB178" s="25">
        <v>0</v>
      </c>
    </row>
    <row r="179" spans="1:28" x14ac:dyDescent="0.25">
      <c r="A179" s="17" t="s">
        <v>901</v>
      </c>
      <c r="B179" s="18" t="s">
        <v>472</v>
      </c>
      <c r="C179" s="19">
        <v>103.997</v>
      </c>
      <c r="D179" s="18" t="s">
        <v>748</v>
      </c>
      <c r="E179" s="18" t="s">
        <v>749</v>
      </c>
      <c r="F179" s="18" t="s">
        <v>763</v>
      </c>
      <c r="G179" s="18" t="s">
        <v>764</v>
      </c>
      <c r="H179" s="18" t="s">
        <v>725</v>
      </c>
      <c r="I179" s="18">
        <v>0</v>
      </c>
      <c r="J179" s="20">
        <v>43644</v>
      </c>
      <c r="K179" s="18">
        <v>1</v>
      </c>
      <c r="L179" s="21">
        <v>3.78</v>
      </c>
      <c r="M179" s="22">
        <v>0.80020000000000002</v>
      </c>
      <c r="N179" s="18">
        <v>491</v>
      </c>
      <c r="O179" s="23">
        <v>1040284</v>
      </c>
      <c r="P179" s="23">
        <v>1326</v>
      </c>
      <c r="Q179" s="23">
        <v>2300</v>
      </c>
      <c r="R179" s="18">
        <v>338</v>
      </c>
      <c r="S179" s="23">
        <v>2820</v>
      </c>
      <c r="T179" s="18">
        <v>21</v>
      </c>
      <c r="U179" s="23">
        <v>2296</v>
      </c>
      <c r="V179" s="18">
        <v>17</v>
      </c>
      <c r="W179" s="19">
        <v>103.82</v>
      </c>
      <c r="X179" s="24">
        <v>79</v>
      </c>
      <c r="Y179" s="25">
        <v>-1300000</v>
      </c>
      <c r="Z179" s="25">
        <v>-1300000</v>
      </c>
      <c r="AA179" s="25">
        <v>0</v>
      </c>
      <c r="AB179" s="25">
        <v>0</v>
      </c>
    </row>
    <row r="180" spans="1:28" x14ac:dyDescent="0.25">
      <c r="A180" s="17" t="s">
        <v>1031</v>
      </c>
      <c r="B180" s="18" t="s">
        <v>478</v>
      </c>
      <c r="C180" s="19">
        <v>129.61600000000001</v>
      </c>
      <c r="D180" s="18" t="s">
        <v>748</v>
      </c>
      <c r="E180" s="18" t="s">
        <v>749</v>
      </c>
      <c r="F180" s="18" t="s">
        <v>750</v>
      </c>
      <c r="G180" s="18" t="s">
        <v>751</v>
      </c>
      <c r="H180" s="18" t="s">
        <v>725</v>
      </c>
      <c r="I180" s="18">
        <v>0</v>
      </c>
      <c r="J180" s="20">
        <v>43644</v>
      </c>
      <c r="K180" s="18">
        <v>1</v>
      </c>
      <c r="L180" s="21">
        <v>14.36</v>
      </c>
      <c r="M180" s="22">
        <v>0.65590000000000004</v>
      </c>
      <c r="N180" s="18">
        <v>862</v>
      </c>
      <c r="O180" s="23">
        <v>393521</v>
      </c>
      <c r="P180" s="23">
        <v>2753</v>
      </c>
      <c r="Q180" s="23">
        <v>4895</v>
      </c>
      <c r="R180" s="18">
        <v>606</v>
      </c>
      <c r="S180" s="23">
        <v>3887</v>
      </c>
      <c r="T180" s="18">
        <v>50</v>
      </c>
      <c r="U180" s="23">
        <v>3488</v>
      </c>
      <c r="V180" s="18">
        <v>44</v>
      </c>
      <c r="W180" s="19">
        <v>129.03</v>
      </c>
      <c r="X180" s="24">
        <v>154.4</v>
      </c>
      <c r="Y180" s="25">
        <v>-365000</v>
      </c>
      <c r="Z180" s="25">
        <v>0</v>
      </c>
      <c r="AA180" s="25">
        <v>0</v>
      </c>
      <c r="AB180" s="25">
        <v>0</v>
      </c>
    </row>
    <row r="181" spans="1:28" x14ac:dyDescent="0.25">
      <c r="A181" s="17" t="s">
        <v>822</v>
      </c>
      <c r="B181" s="18" t="s">
        <v>508</v>
      </c>
      <c r="C181" s="19">
        <v>104.238</v>
      </c>
      <c r="D181" s="18" t="s">
        <v>757</v>
      </c>
      <c r="E181" s="18" t="s">
        <v>749</v>
      </c>
      <c r="F181" s="18" t="s">
        <v>766</v>
      </c>
      <c r="G181" s="18" t="s">
        <v>1111</v>
      </c>
      <c r="H181" s="18" t="s">
        <v>725</v>
      </c>
      <c r="I181" s="18">
        <v>0</v>
      </c>
      <c r="J181" s="20">
        <v>43644</v>
      </c>
      <c r="K181" s="18">
        <v>1</v>
      </c>
      <c r="L181" s="21">
        <v>8.52</v>
      </c>
      <c r="M181" s="22">
        <v>0.94020000000000004</v>
      </c>
      <c r="N181" s="23">
        <v>1789</v>
      </c>
      <c r="O181" s="23">
        <v>1974472</v>
      </c>
      <c r="P181" s="23">
        <v>2141</v>
      </c>
      <c r="Q181" s="23">
        <v>3044</v>
      </c>
      <c r="R181" s="23">
        <v>1260</v>
      </c>
      <c r="S181" s="23">
        <v>5273</v>
      </c>
      <c r="T181" s="18">
        <v>24</v>
      </c>
      <c r="U181" s="23">
        <v>2189</v>
      </c>
      <c r="V181" s="18">
        <v>10</v>
      </c>
      <c r="W181" s="19">
        <v>104.13</v>
      </c>
      <c r="X181" s="24">
        <v>144.5</v>
      </c>
      <c r="Y181" s="25">
        <v>2900000</v>
      </c>
      <c r="Z181" s="25">
        <v>-2100000</v>
      </c>
      <c r="AA181" s="25">
        <v>0</v>
      </c>
      <c r="AB181" s="25">
        <v>0</v>
      </c>
    </row>
    <row r="182" spans="1:28" x14ac:dyDescent="0.25">
      <c r="A182" s="17" t="s">
        <v>817</v>
      </c>
      <c r="B182" s="18" t="s">
        <v>260</v>
      </c>
      <c r="C182" s="19">
        <v>98.984999999999999</v>
      </c>
      <c r="D182" s="18" t="s">
        <v>748</v>
      </c>
      <c r="E182" s="18" t="s">
        <v>749</v>
      </c>
      <c r="F182" s="18" t="s">
        <v>773</v>
      </c>
      <c r="G182" s="18" t="s">
        <v>1106</v>
      </c>
      <c r="H182" s="18" t="s">
        <v>725</v>
      </c>
      <c r="I182" s="18">
        <v>0</v>
      </c>
      <c r="J182" s="20">
        <v>43644</v>
      </c>
      <c r="K182" s="18">
        <v>1</v>
      </c>
      <c r="L182" s="21">
        <v>2.95</v>
      </c>
      <c r="M182" s="22">
        <v>1.0236000000000001</v>
      </c>
      <c r="N182" s="18">
        <v>324</v>
      </c>
      <c r="O182" s="23">
        <v>1125954</v>
      </c>
      <c r="P182" s="18">
        <v>451</v>
      </c>
      <c r="Q182" s="23">
        <v>1100</v>
      </c>
      <c r="R182" s="18">
        <v>-198</v>
      </c>
      <c r="S182" s="23">
        <v>1597</v>
      </c>
      <c r="T182" s="18">
        <v>15</v>
      </c>
      <c r="U182" s="18">
        <v>799</v>
      </c>
      <c r="V182" s="18">
        <v>7</v>
      </c>
      <c r="W182" s="19">
        <v>98.91</v>
      </c>
      <c r="X182" s="24">
        <v>52</v>
      </c>
      <c r="Y182" s="25">
        <v>-1100000</v>
      </c>
      <c r="Z182" s="25">
        <v>-1100000</v>
      </c>
      <c r="AA182" s="25">
        <v>0</v>
      </c>
      <c r="AB182" s="25">
        <v>0</v>
      </c>
    </row>
    <row r="183" spans="1:28" x14ac:dyDescent="0.25">
      <c r="A183" s="17" t="s">
        <v>939</v>
      </c>
      <c r="B183" s="18" t="s">
        <v>502</v>
      </c>
      <c r="C183" s="19">
        <v>104.303</v>
      </c>
      <c r="D183" s="18" t="s">
        <v>748</v>
      </c>
      <c r="E183" s="18" t="s">
        <v>749</v>
      </c>
      <c r="F183" s="18" t="s">
        <v>766</v>
      </c>
      <c r="G183" s="18" t="s">
        <v>1111</v>
      </c>
      <c r="H183" s="18" t="s">
        <v>725</v>
      </c>
      <c r="I183" s="18">
        <v>0</v>
      </c>
      <c r="J183" s="20">
        <v>43644</v>
      </c>
      <c r="K183" s="18">
        <v>1</v>
      </c>
      <c r="L183" s="21">
        <v>8.6999999999999993</v>
      </c>
      <c r="M183" s="22">
        <v>0.96030000000000004</v>
      </c>
      <c r="N183" s="18">
        <v>870</v>
      </c>
      <c r="O183" s="23">
        <v>960307</v>
      </c>
      <c r="P183" s="23">
        <v>1040</v>
      </c>
      <c r="Q183" s="23">
        <v>1470</v>
      </c>
      <c r="R183" s="18">
        <v>600</v>
      </c>
      <c r="S183" s="23">
        <v>1089</v>
      </c>
      <c r="T183" s="18">
        <v>10</v>
      </c>
      <c r="U183" s="23">
        <v>2403</v>
      </c>
      <c r="V183" s="18">
        <v>23</v>
      </c>
      <c r="W183" s="19">
        <v>104.06</v>
      </c>
      <c r="X183" s="24">
        <v>99</v>
      </c>
      <c r="Y183" s="25">
        <v>31068000</v>
      </c>
      <c r="Z183" s="25">
        <v>-1000000</v>
      </c>
      <c r="AA183" s="25">
        <v>0</v>
      </c>
      <c r="AB183" s="25">
        <v>0</v>
      </c>
    </row>
    <row r="184" spans="1:28" x14ac:dyDescent="0.25">
      <c r="A184" s="17" t="s">
        <v>1013</v>
      </c>
      <c r="B184" s="18" t="s">
        <v>376</v>
      </c>
      <c r="C184" s="19">
        <v>102.813</v>
      </c>
      <c r="D184" s="18" t="s">
        <v>748</v>
      </c>
      <c r="E184" s="18" t="s">
        <v>749</v>
      </c>
      <c r="F184" s="18" t="s">
        <v>750</v>
      </c>
      <c r="G184" s="18" t="s">
        <v>751</v>
      </c>
      <c r="H184" s="18" t="s">
        <v>725</v>
      </c>
      <c r="I184" s="18">
        <v>0</v>
      </c>
      <c r="J184" s="20">
        <v>43644</v>
      </c>
      <c r="K184" s="18">
        <v>1</v>
      </c>
      <c r="L184" s="21">
        <v>15.49</v>
      </c>
      <c r="M184" s="22">
        <v>0.70730000000000004</v>
      </c>
      <c r="N184" s="18">
        <v>620</v>
      </c>
      <c r="O184" s="23">
        <v>282935</v>
      </c>
      <c r="P184" s="23">
        <v>1052</v>
      </c>
      <c r="Q184" s="23">
        <v>1668</v>
      </c>
      <c r="R184" s="18">
        <v>436</v>
      </c>
      <c r="S184" s="18">
        <v>999</v>
      </c>
      <c r="T184" s="18">
        <v>24</v>
      </c>
      <c r="U184" s="23">
        <v>1557</v>
      </c>
      <c r="V184" s="18">
        <v>38</v>
      </c>
      <c r="W184" s="19">
        <v>102.42</v>
      </c>
      <c r="X184" s="24">
        <v>128.80000000000001</v>
      </c>
      <c r="Y184" s="25">
        <v>-1280000</v>
      </c>
      <c r="Z184" s="25">
        <v>-400000</v>
      </c>
      <c r="AA184" s="25">
        <v>0</v>
      </c>
      <c r="AB184" s="25">
        <v>0</v>
      </c>
    </row>
    <row r="185" spans="1:28" x14ac:dyDescent="0.25">
      <c r="A185" s="17" t="s">
        <v>761</v>
      </c>
      <c r="B185" s="18" t="s">
        <v>496</v>
      </c>
      <c r="C185" s="19">
        <v>106.071</v>
      </c>
      <c r="D185" s="18" t="s">
        <v>748</v>
      </c>
      <c r="E185" s="18" t="s">
        <v>749</v>
      </c>
      <c r="F185" s="18" t="s">
        <v>750</v>
      </c>
      <c r="G185" s="18" t="s">
        <v>751</v>
      </c>
      <c r="H185" s="18" t="s">
        <v>725</v>
      </c>
      <c r="I185" s="18">
        <v>0</v>
      </c>
      <c r="J185" s="20">
        <v>43644</v>
      </c>
      <c r="K185" s="18">
        <v>1</v>
      </c>
      <c r="L185" s="21">
        <v>14.5</v>
      </c>
      <c r="M185" s="22">
        <v>0.6623</v>
      </c>
      <c r="N185" s="18">
        <v>725</v>
      </c>
      <c r="O185" s="23">
        <v>331154</v>
      </c>
      <c r="P185" s="18">
        <v>-945</v>
      </c>
      <c r="Q185" s="18">
        <v>-580</v>
      </c>
      <c r="R185" s="23">
        <v>-1310</v>
      </c>
      <c r="S185" s="18">
        <v>426</v>
      </c>
      <c r="T185" s="18">
        <v>8</v>
      </c>
      <c r="U185" s="18">
        <v>-230</v>
      </c>
      <c r="V185" s="18">
        <v>-4</v>
      </c>
      <c r="W185" s="19">
        <v>106.12</v>
      </c>
      <c r="X185" s="24">
        <v>116</v>
      </c>
      <c r="Y185" s="25">
        <v>3117000</v>
      </c>
      <c r="Z185" s="25">
        <v>-500000</v>
      </c>
      <c r="AA185" s="25">
        <v>0</v>
      </c>
      <c r="AB185" s="25">
        <v>0</v>
      </c>
    </row>
    <row r="186" spans="1:28" x14ac:dyDescent="0.25">
      <c r="A186" s="17" t="s">
        <v>909</v>
      </c>
      <c r="B186" s="18" t="s">
        <v>570</v>
      </c>
      <c r="C186" s="19">
        <v>100.651</v>
      </c>
      <c r="D186" s="18" t="s">
        <v>748</v>
      </c>
      <c r="E186" s="18" t="s">
        <v>749</v>
      </c>
      <c r="F186" s="18" t="s">
        <v>766</v>
      </c>
      <c r="G186" s="18" t="s">
        <v>1111</v>
      </c>
      <c r="H186" s="18" t="s">
        <v>725</v>
      </c>
      <c r="I186" s="18">
        <v>0</v>
      </c>
      <c r="J186" s="20">
        <v>43644</v>
      </c>
      <c r="K186" s="18">
        <v>1</v>
      </c>
      <c r="L186" s="21">
        <v>6.1</v>
      </c>
      <c r="M186" s="22">
        <v>0.67320000000000002</v>
      </c>
      <c r="N186" s="18">
        <v>244</v>
      </c>
      <c r="O186" s="23">
        <v>269279</v>
      </c>
      <c r="P186" s="18">
        <v>780</v>
      </c>
      <c r="Q186" s="23">
        <v>1268</v>
      </c>
      <c r="R186" s="18">
        <v>292</v>
      </c>
      <c r="S186" s="23">
        <v>1264</v>
      </c>
      <c r="T186" s="18">
        <v>31</v>
      </c>
      <c r="U186" s="18">
        <v>882</v>
      </c>
      <c r="V186" s="18">
        <v>22</v>
      </c>
      <c r="W186" s="19">
        <v>100.43</v>
      </c>
      <c r="X186" s="24">
        <v>49.9</v>
      </c>
      <c r="Y186" s="25">
        <v>-750000</v>
      </c>
      <c r="Z186" s="25">
        <v>-400000</v>
      </c>
      <c r="AA186" s="25">
        <v>0</v>
      </c>
      <c r="AB186" s="25">
        <v>0</v>
      </c>
    </row>
    <row r="187" spans="1:28" x14ac:dyDescent="0.25">
      <c r="A187" s="17" t="s">
        <v>858</v>
      </c>
      <c r="B187" s="18" t="s">
        <v>220</v>
      </c>
      <c r="C187" s="19">
        <v>103.09399999999999</v>
      </c>
      <c r="D187" s="18" t="s">
        <v>748</v>
      </c>
      <c r="E187" s="18" t="s">
        <v>749</v>
      </c>
      <c r="F187" s="18" t="s">
        <v>773</v>
      </c>
      <c r="G187" s="18" t="s">
        <v>1106</v>
      </c>
      <c r="H187" s="18" t="s">
        <v>725</v>
      </c>
      <c r="I187" s="18">
        <v>0</v>
      </c>
      <c r="J187" s="20">
        <v>43644</v>
      </c>
      <c r="K187" s="18">
        <v>1</v>
      </c>
      <c r="L187" s="21">
        <v>3.02</v>
      </c>
      <c r="M187" s="22">
        <v>1.0496000000000001</v>
      </c>
      <c r="N187" s="18">
        <v>242</v>
      </c>
      <c r="O187" s="23">
        <v>839716</v>
      </c>
      <c r="P187" s="18">
        <v>696</v>
      </c>
      <c r="Q187" s="23">
        <v>1184</v>
      </c>
      <c r="R187" s="18">
        <v>216</v>
      </c>
      <c r="S187" s="23">
        <v>1437</v>
      </c>
      <c r="T187" s="18">
        <v>17</v>
      </c>
      <c r="U187" s="23">
        <v>1104</v>
      </c>
      <c r="V187" s="18">
        <v>13</v>
      </c>
      <c r="W187" s="19">
        <v>102.96</v>
      </c>
      <c r="X187" s="24">
        <v>38.1</v>
      </c>
      <c r="Y187" s="25">
        <v>-800000</v>
      </c>
      <c r="Z187" s="25">
        <v>-800000</v>
      </c>
      <c r="AA187" s="25">
        <v>0</v>
      </c>
      <c r="AB187" s="25">
        <v>0</v>
      </c>
    </row>
    <row r="188" spans="1:28" x14ac:dyDescent="0.25">
      <c r="A188" s="17" t="s">
        <v>1082</v>
      </c>
      <c r="B188" s="18" t="s">
        <v>468</v>
      </c>
      <c r="C188" s="19">
        <v>108.916</v>
      </c>
      <c r="D188" s="18" t="s">
        <v>748</v>
      </c>
      <c r="E188" s="18" t="s">
        <v>749</v>
      </c>
      <c r="F188" s="18" t="s">
        <v>750</v>
      </c>
      <c r="G188" s="18" t="s">
        <v>751</v>
      </c>
      <c r="H188" s="18" t="s">
        <v>725</v>
      </c>
      <c r="I188" s="18">
        <v>0</v>
      </c>
      <c r="J188" s="20">
        <v>43644</v>
      </c>
      <c r="K188" s="18">
        <v>1</v>
      </c>
      <c r="L188" s="21">
        <v>17.989999999999998</v>
      </c>
      <c r="M188" s="22">
        <v>0.8216</v>
      </c>
      <c r="N188" s="23">
        <v>1079</v>
      </c>
      <c r="O188" s="23">
        <v>492963</v>
      </c>
      <c r="P188" s="23">
        <v>4511</v>
      </c>
      <c r="Q188" s="23">
        <v>6646</v>
      </c>
      <c r="R188" s="23">
        <v>2369</v>
      </c>
      <c r="S188" s="23">
        <v>3444</v>
      </c>
      <c r="T188" s="18">
        <v>52</v>
      </c>
      <c r="U188" s="23">
        <v>5211</v>
      </c>
      <c r="V188" s="18">
        <v>79</v>
      </c>
      <c r="W188" s="19">
        <v>108.05</v>
      </c>
      <c r="X188" s="24">
        <v>107.2</v>
      </c>
      <c r="Y188" s="25">
        <v>-617000</v>
      </c>
      <c r="Z188" s="25">
        <v>-600000</v>
      </c>
      <c r="AA188" s="25">
        <v>0</v>
      </c>
      <c r="AB188" s="25">
        <v>0</v>
      </c>
    </row>
    <row r="189" spans="1:28" x14ac:dyDescent="0.25">
      <c r="A189" s="17" t="s">
        <v>912</v>
      </c>
      <c r="B189" s="18" t="s">
        <v>534</v>
      </c>
      <c r="C189" s="19">
        <v>100.396</v>
      </c>
      <c r="D189" s="18" t="s">
        <v>748</v>
      </c>
      <c r="E189" s="18" t="s">
        <v>749</v>
      </c>
      <c r="F189" s="18" t="s">
        <v>766</v>
      </c>
      <c r="G189" s="18" t="s">
        <v>1111</v>
      </c>
      <c r="H189" s="18" t="s">
        <v>725</v>
      </c>
      <c r="I189" s="18">
        <v>0</v>
      </c>
      <c r="J189" s="20">
        <v>43644</v>
      </c>
      <c r="K189" s="18">
        <v>1</v>
      </c>
      <c r="L189" s="21">
        <v>5.93</v>
      </c>
      <c r="M189" s="22">
        <v>0.65439999999999998</v>
      </c>
      <c r="N189" s="18">
        <v>356</v>
      </c>
      <c r="O189" s="23">
        <v>392663</v>
      </c>
      <c r="P189" s="18">
        <v>960</v>
      </c>
      <c r="Q189" s="23">
        <v>1488</v>
      </c>
      <c r="R189" s="18">
        <v>426</v>
      </c>
      <c r="S189" s="23">
        <v>1282</v>
      </c>
      <c r="T189" s="18">
        <v>21</v>
      </c>
      <c r="U189" s="23">
        <v>1305</v>
      </c>
      <c r="V189" s="18">
        <v>21</v>
      </c>
      <c r="W189" s="19">
        <v>100.18</v>
      </c>
      <c r="X189" s="24">
        <v>38.9</v>
      </c>
      <c r="Y189" s="25">
        <v>0</v>
      </c>
      <c r="Z189" s="25">
        <v>0</v>
      </c>
      <c r="AA189" s="25">
        <v>0</v>
      </c>
      <c r="AB189" s="25">
        <v>0</v>
      </c>
    </row>
    <row r="190" spans="1:28" x14ac:dyDescent="0.25">
      <c r="A190" s="17" t="s">
        <v>1034</v>
      </c>
      <c r="B190" s="18" t="s">
        <v>566</v>
      </c>
      <c r="C190" s="19">
        <v>105.489</v>
      </c>
      <c r="D190" s="18" t="s">
        <v>748</v>
      </c>
      <c r="E190" s="18" t="s">
        <v>749</v>
      </c>
      <c r="F190" s="18" t="s">
        <v>750</v>
      </c>
      <c r="G190" s="18" t="s">
        <v>751</v>
      </c>
      <c r="H190" s="18" t="s">
        <v>725</v>
      </c>
      <c r="I190" s="18">
        <v>0</v>
      </c>
      <c r="J190" s="20">
        <v>43644</v>
      </c>
      <c r="K190" s="18">
        <v>1</v>
      </c>
      <c r="L190" s="21">
        <v>13.04</v>
      </c>
      <c r="M190" s="22">
        <v>0.59560000000000002</v>
      </c>
      <c r="N190" s="18">
        <v>782</v>
      </c>
      <c r="O190" s="23">
        <v>357350</v>
      </c>
      <c r="P190" s="23">
        <v>1716</v>
      </c>
      <c r="Q190" s="23">
        <v>3275</v>
      </c>
      <c r="R190" s="18">
        <v>156</v>
      </c>
      <c r="S190" s="23">
        <v>2424</v>
      </c>
      <c r="T190" s="18">
        <v>38</v>
      </c>
      <c r="U190" s="23">
        <v>2686</v>
      </c>
      <c r="V190" s="18">
        <v>42</v>
      </c>
      <c r="W190" s="19">
        <v>105.04</v>
      </c>
      <c r="X190" s="24">
        <v>59.7</v>
      </c>
      <c r="Y190" s="25">
        <v>-600000</v>
      </c>
      <c r="Z190" s="25">
        <v>-600000</v>
      </c>
      <c r="AA190" s="25">
        <v>0</v>
      </c>
      <c r="AB190" s="25">
        <v>0</v>
      </c>
    </row>
    <row r="191" spans="1:28" x14ac:dyDescent="0.25">
      <c r="A191" s="17" t="s">
        <v>1095</v>
      </c>
      <c r="B191" s="18" t="s">
        <v>516</v>
      </c>
      <c r="C191" s="19">
        <v>108.164</v>
      </c>
      <c r="D191" s="18" t="s">
        <v>748</v>
      </c>
      <c r="E191" s="18" t="s">
        <v>749</v>
      </c>
      <c r="F191" s="18" t="s">
        <v>750</v>
      </c>
      <c r="G191" s="18" t="s">
        <v>751</v>
      </c>
      <c r="H191" s="18" t="s">
        <v>725</v>
      </c>
      <c r="I191" s="18">
        <v>0</v>
      </c>
      <c r="J191" s="20">
        <v>43644</v>
      </c>
      <c r="K191" s="18">
        <v>1</v>
      </c>
      <c r="L191" s="21">
        <v>18.489999999999998</v>
      </c>
      <c r="M191" s="22">
        <v>0.84440000000000004</v>
      </c>
      <c r="N191" s="23">
        <v>1109</v>
      </c>
      <c r="O191" s="23">
        <v>506664</v>
      </c>
      <c r="P191" s="23">
        <v>1332</v>
      </c>
      <c r="Q191" s="23">
        <v>1883</v>
      </c>
      <c r="R191" s="18">
        <v>780</v>
      </c>
      <c r="S191" s="23">
        <v>4604</v>
      </c>
      <c r="T191" s="18">
        <v>70</v>
      </c>
      <c r="U191" s="23">
        <v>8232</v>
      </c>
      <c r="V191" s="18">
        <v>125</v>
      </c>
      <c r="W191" s="19">
        <v>106.79</v>
      </c>
      <c r="X191" s="24">
        <v>75.8</v>
      </c>
      <c r="Y191" s="25">
        <v>-5450000</v>
      </c>
      <c r="Z191" s="25">
        <v>-600000</v>
      </c>
      <c r="AA191" s="25">
        <v>0</v>
      </c>
      <c r="AB191" s="25">
        <v>0</v>
      </c>
    </row>
    <row r="192" spans="1:28" x14ac:dyDescent="0.25">
      <c r="A192" s="17" t="s">
        <v>836</v>
      </c>
      <c r="B192" s="18" t="s">
        <v>558</v>
      </c>
      <c r="C192" s="19">
        <v>102.85599999999999</v>
      </c>
      <c r="D192" s="18" t="s">
        <v>757</v>
      </c>
      <c r="E192" s="18" t="s">
        <v>749</v>
      </c>
      <c r="F192" s="18" t="s">
        <v>763</v>
      </c>
      <c r="G192" s="18" t="s">
        <v>764</v>
      </c>
      <c r="H192" s="18" t="s">
        <v>725</v>
      </c>
      <c r="I192" s="18">
        <v>0</v>
      </c>
      <c r="J192" s="20">
        <v>43644</v>
      </c>
      <c r="K192" s="18">
        <v>1</v>
      </c>
      <c r="L192" s="21">
        <v>3.69</v>
      </c>
      <c r="M192" s="22">
        <v>0.78090000000000004</v>
      </c>
      <c r="N192" s="23">
        <v>1365</v>
      </c>
      <c r="O192" s="23">
        <v>2889510</v>
      </c>
      <c r="P192" s="23">
        <v>3699</v>
      </c>
      <c r="Q192" s="23">
        <v>6399</v>
      </c>
      <c r="R192" s="18">
        <v>962</v>
      </c>
      <c r="S192" s="23">
        <v>12894</v>
      </c>
      <c r="T192" s="18">
        <v>34</v>
      </c>
      <c r="U192" s="23">
        <v>4028</v>
      </c>
      <c r="V192" s="18">
        <v>11</v>
      </c>
      <c r="W192" s="19">
        <v>102.75</v>
      </c>
      <c r="X192" s="24">
        <v>84.3</v>
      </c>
      <c r="Y192" s="25">
        <v>-3700000</v>
      </c>
      <c r="Z192" s="25">
        <v>-3700000</v>
      </c>
      <c r="AA192" s="25">
        <v>0</v>
      </c>
      <c r="AB192" s="25">
        <v>0</v>
      </c>
    </row>
    <row r="193" spans="1:28" x14ac:dyDescent="0.25">
      <c r="A193" s="17" t="s">
        <v>993</v>
      </c>
      <c r="B193" s="18" t="s">
        <v>560</v>
      </c>
      <c r="C193" s="19">
        <v>127.645</v>
      </c>
      <c r="D193" s="18" t="s">
        <v>757</v>
      </c>
      <c r="E193" s="18" t="s">
        <v>749</v>
      </c>
      <c r="F193" s="18" t="s">
        <v>750</v>
      </c>
      <c r="G193" s="18" t="s">
        <v>751</v>
      </c>
      <c r="H193" s="18" t="s">
        <v>725</v>
      </c>
      <c r="I193" s="18">
        <v>0</v>
      </c>
      <c r="J193" s="20">
        <v>43644</v>
      </c>
      <c r="K193" s="18">
        <v>1</v>
      </c>
      <c r="L193" s="21">
        <v>17.34</v>
      </c>
      <c r="M193" s="22">
        <v>0.79210000000000003</v>
      </c>
      <c r="N193" s="23">
        <v>3815</v>
      </c>
      <c r="O193" s="23">
        <v>1742523</v>
      </c>
      <c r="P193" s="23">
        <v>6488</v>
      </c>
      <c r="Q193" s="23">
        <v>10293</v>
      </c>
      <c r="R193" s="23">
        <v>2683</v>
      </c>
      <c r="S193" s="23">
        <v>17440</v>
      </c>
      <c r="T193" s="18">
        <v>62</v>
      </c>
      <c r="U193" s="23">
        <v>8982</v>
      </c>
      <c r="V193" s="18">
        <v>32</v>
      </c>
      <c r="W193" s="19">
        <v>127.24</v>
      </c>
      <c r="X193" s="24">
        <v>109.7</v>
      </c>
      <c r="Y193" s="25">
        <v>2410000</v>
      </c>
      <c r="Z193" s="25">
        <v>-2200000</v>
      </c>
      <c r="AA193" s="25">
        <v>0</v>
      </c>
      <c r="AB193" s="25">
        <v>0</v>
      </c>
    </row>
    <row r="194" spans="1:28" x14ac:dyDescent="0.25">
      <c r="A194" s="17" t="s">
        <v>1042</v>
      </c>
      <c r="B194" s="18" t="s">
        <v>528</v>
      </c>
      <c r="C194" s="19">
        <v>137.184</v>
      </c>
      <c r="D194" s="18" t="s">
        <v>748</v>
      </c>
      <c r="E194" s="18" t="s">
        <v>749</v>
      </c>
      <c r="F194" s="18" t="s">
        <v>750</v>
      </c>
      <c r="G194" s="18" t="s">
        <v>751</v>
      </c>
      <c r="H194" s="18" t="s">
        <v>725</v>
      </c>
      <c r="I194" s="18">
        <v>0</v>
      </c>
      <c r="J194" s="20">
        <v>43644</v>
      </c>
      <c r="K194" s="18">
        <v>1</v>
      </c>
      <c r="L194" s="21">
        <v>16.7</v>
      </c>
      <c r="M194" s="22">
        <v>0.76259999999999994</v>
      </c>
      <c r="N194" s="18">
        <v>835</v>
      </c>
      <c r="O194" s="23">
        <v>381299</v>
      </c>
      <c r="P194" s="18">
        <v>-250</v>
      </c>
      <c r="Q194" s="18">
        <v>170</v>
      </c>
      <c r="R194" s="18">
        <v>-665</v>
      </c>
      <c r="S194" s="23">
        <v>1976</v>
      </c>
      <c r="T194" s="18">
        <v>29</v>
      </c>
      <c r="U194" s="23">
        <v>2958</v>
      </c>
      <c r="V194" s="18">
        <v>43</v>
      </c>
      <c r="W194" s="19">
        <v>136.59</v>
      </c>
      <c r="X194" s="24">
        <v>113.9</v>
      </c>
      <c r="Y194" s="25">
        <v>420000</v>
      </c>
      <c r="Z194" s="25">
        <v>-500000</v>
      </c>
      <c r="AA194" s="25">
        <v>0</v>
      </c>
      <c r="AB194" s="25">
        <v>0</v>
      </c>
    </row>
    <row r="195" spans="1:28" x14ac:dyDescent="0.25">
      <c r="A195" s="17" t="s">
        <v>785</v>
      </c>
      <c r="B195" s="18" t="s">
        <v>104</v>
      </c>
      <c r="C195" s="19">
        <v>103.64</v>
      </c>
      <c r="D195" s="18" t="s">
        <v>757</v>
      </c>
      <c r="E195" s="18" t="s">
        <v>749</v>
      </c>
      <c r="F195" s="18" t="s">
        <v>766</v>
      </c>
      <c r="G195" s="18" t="s">
        <v>1111</v>
      </c>
      <c r="H195" s="18" t="s">
        <v>725</v>
      </c>
      <c r="I195" s="18">
        <v>0</v>
      </c>
      <c r="J195" s="20">
        <v>43644</v>
      </c>
      <c r="K195" s="18">
        <v>1</v>
      </c>
      <c r="L195" s="21">
        <v>7.65</v>
      </c>
      <c r="M195" s="22">
        <v>0.84409999999999996</v>
      </c>
      <c r="N195" s="18">
        <v>765</v>
      </c>
      <c r="O195" s="23">
        <v>844117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9">
        <v>103.37</v>
      </c>
      <c r="X195" s="24">
        <v>102.8</v>
      </c>
      <c r="Y195" s="25">
        <v>-1000000</v>
      </c>
      <c r="Z195" s="25">
        <v>-1000000</v>
      </c>
      <c r="AA195" s="25">
        <v>0</v>
      </c>
      <c r="AB195" s="25">
        <v>0</v>
      </c>
    </row>
    <row r="196" spans="1:28" x14ac:dyDescent="0.25">
      <c r="A196" s="17" t="s">
        <v>997</v>
      </c>
      <c r="B196" s="18" t="s">
        <v>526</v>
      </c>
      <c r="C196" s="19">
        <v>111.384</v>
      </c>
      <c r="D196" s="18" t="s">
        <v>757</v>
      </c>
      <c r="E196" s="18" t="s">
        <v>749</v>
      </c>
      <c r="F196" s="18" t="s">
        <v>766</v>
      </c>
      <c r="G196" s="18" t="s">
        <v>1111</v>
      </c>
      <c r="H196" s="18" t="s">
        <v>725</v>
      </c>
      <c r="I196" s="18">
        <v>0</v>
      </c>
      <c r="J196" s="20">
        <v>43644</v>
      </c>
      <c r="K196" s="18">
        <v>1</v>
      </c>
      <c r="L196" s="21">
        <v>8.67</v>
      </c>
      <c r="M196" s="22">
        <v>0.95679999999999998</v>
      </c>
      <c r="N196" s="23">
        <v>2948</v>
      </c>
      <c r="O196" s="23">
        <v>3253038</v>
      </c>
      <c r="P196" s="23">
        <v>3535</v>
      </c>
      <c r="Q196" s="23">
        <v>4997</v>
      </c>
      <c r="R196" s="23">
        <v>2073</v>
      </c>
      <c r="S196" s="23">
        <v>12617</v>
      </c>
      <c r="T196" s="18">
        <v>33</v>
      </c>
      <c r="U196" s="23">
        <v>12052</v>
      </c>
      <c r="V196" s="18">
        <v>32</v>
      </c>
      <c r="W196" s="19">
        <v>111.03</v>
      </c>
      <c r="X196" s="24">
        <v>106.4</v>
      </c>
      <c r="Y196" s="25">
        <v>1574000</v>
      </c>
      <c r="Z196" s="25">
        <v>-3400000</v>
      </c>
      <c r="AA196" s="25">
        <v>0</v>
      </c>
      <c r="AB196" s="25">
        <v>0</v>
      </c>
    </row>
    <row r="197" spans="1:28" x14ac:dyDescent="0.25">
      <c r="A197" s="17" t="s">
        <v>931</v>
      </c>
      <c r="B197" s="18" t="s">
        <v>316</v>
      </c>
      <c r="C197" s="19">
        <v>100.161</v>
      </c>
      <c r="D197" s="18" t="s">
        <v>748</v>
      </c>
      <c r="E197" s="18" t="s">
        <v>749</v>
      </c>
      <c r="F197" s="18" t="s">
        <v>773</v>
      </c>
      <c r="G197" s="18" t="s">
        <v>1106</v>
      </c>
      <c r="H197" s="18" t="s">
        <v>725</v>
      </c>
      <c r="I197" s="18">
        <v>0</v>
      </c>
      <c r="J197" s="20">
        <v>43644</v>
      </c>
      <c r="K197" s="18">
        <v>1</v>
      </c>
      <c r="L197" s="21">
        <v>3.08</v>
      </c>
      <c r="M197" s="22">
        <v>1.0687</v>
      </c>
      <c r="N197" s="18">
        <v>123</v>
      </c>
      <c r="O197" s="23">
        <v>427499</v>
      </c>
      <c r="P197" s="18">
        <v>292</v>
      </c>
      <c r="Q197" s="18">
        <v>540</v>
      </c>
      <c r="R197" s="18">
        <v>48</v>
      </c>
      <c r="S197" s="23">
        <v>1110</v>
      </c>
      <c r="T197" s="18">
        <v>28</v>
      </c>
      <c r="U197" s="18">
        <v>783</v>
      </c>
      <c r="V197" s="18">
        <v>19</v>
      </c>
      <c r="W197" s="19">
        <v>99.97</v>
      </c>
      <c r="X197" s="24">
        <v>58.9</v>
      </c>
      <c r="Y197" s="25">
        <v>-400000</v>
      </c>
      <c r="Z197" s="25">
        <v>-400000</v>
      </c>
      <c r="AA197" s="25">
        <v>0</v>
      </c>
      <c r="AB197" s="25">
        <v>0</v>
      </c>
    </row>
    <row r="198" spans="1:28" x14ac:dyDescent="0.25">
      <c r="A198" s="17" t="s">
        <v>813</v>
      </c>
      <c r="B198" s="18" t="s">
        <v>70</v>
      </c>
      <c r="C198" s="19">
        <v>102.77800000000001</v>
      </c>
      <c r="D198" s="18" t="s">
        <v>748</v>
      </c>
      <c r="E198" s="18" t="s">
        <v>749</v>
      </c>
      <c r="F198" s="18" t="s">
        <v>763</v>
      </c>
      <c r="G198" s="18" t="s">
        <v>764</v>
      </c>
      <c r="H198" s="18" t="s">
        <v>725</v>
      </c>
      <c r="I198" s="18">
        <v>0</v>
      </c>
      <c r="J198" s="20">
        <v>43644</v>
      </c>
      <c r="K198" s="18">
        <v>1</v>
      </c>
      <c r="L198" s="21">
        <v>3.75</v>
      </c>
      <c r="M198" s="22">
        <v>0.79390000000000005</v>
      </c>
      <c r="N198" s="18">
        <v>750</v>
      </c>
      <c r="O198" s="23">
        <v>1587731</v>
      </c>
      <c r="P198" s="23">
        <v>2399</v>
      </c>
      <c r="Q198" s="23">
        <v>3899</v>
      </c>
      <c r="R198" s="18">
        <v>900</v>
      </c>
      <c r="S198" s="23">
        <v>6446</v>
      </c>
      <c r="T198" s="18">
        <v>31</v>
      </c>
      <c r="U198" s="23">
        <v>1842</v>
      </c>
      <c r="V198" s="18">
        <v>9</v>
      </c>
      <c r="W198" s="19">
        <v>102.69</v>
      </c>
      <c r="X198" s="24">
        <v>99.8</v>
      </c>
      <c r="Y198" s="25">
        <v>-2000000</v>
      </c>
      <c r="Z198" s="25">
        <v>-2000000</v>
      </c>
      <c r="AA198" s="25">
        <v>0</v>
      </c>
      <c r="AB198" s="25">
        <v>0</v>
      </c>
    </row>
    <row r="199" spans="1:28" x14ac:dyDescent="0.25">
      <c r="A199" s="17" t="s">
        <v>906</v>
      </c>
      <c r="B199" s="18" t="s">
        <v>642</v>
      </c>
      <c r="C199" s="19">
        <v>103.949</v>
      </c>
      <c r="D199" s="18" t="s">
        <v>748</v>
      </c>
      <c r="E199" s="18" t="s">
        <v>749</v>
      </c>
      <c r="F199" s="18" t="s">
        <v>773</v>
      </c>
      <c r="G199" s="18" t="s">
        <v>1106</v>
      </c>
      <c r="H199" s="18" t="s">
        <v>725</v>
      </c>
      <c r="I199" s="18">
        <v>0</v>
      </c>
      <c r="J199" s="20">
        <v>43644</v>
      </c>
      <c r="K199" s="18">
        <v>1</v>
      </c>
      <c r="L199" s="21">
        <v>2.86</v>
      </c>
      <c r="M199" s="22">
        <v>0.99339999999999995</v>
      </c>
      <c r="N199" s="18">
        <v>172</v>
      </c>
      <c r="O199" s="23">
        <v>596026</v>
      </c>
      <c r="P199" s="18">
        <v>498</v>
      </c>
      <c r="Q199" s="18">
        <v>846</v>
      </c>
      <c r="R199" s="18">
        <v>156</v>
      </c>
      <c r="S199" s="18">
        <v>494</v>
      </c>
      <c r="T199" s="18">
        <v>8</v>
      </c>
      <c r="U199" s="23">
        <v>1107</v>
      </c>
      <c r="V199" s="18">
        <v>18</v>
      </c>
      <c r="W199" s="19">
        <v>103.76</v>
      </c>
      <c r="X199" s="24">
        <v>88</v>
      </c>
      <c r="Y199" s="25">
        <v>-600000</v>
      </c>
      <c r="Z199" s="25">
        <v>-600000</v>
      </c>
      <c r="AA199" s="25">
        <v>0</v>
      </c>
      <c r="AB199" s="25">
        <v>0</v>
      </c>
    </row>
    <row r="200" spans="1:28" x14ac:dyDescent="0.25">
      <c r="A200" s="17" t="s">
        <v>1009</v>
      </c>
      <c r="B200" s="18" t="s">
        <v>98</v>
      </c>
      <c r="C200" s="19">
        <v>111.193</v>
      </c>
      <c r="D200" s="18" t="s">
        <v>748</v>
      </c>
      <c r="E200" s="18" t="s">
        <v>749</v>
      </c>
      <c r="F200" s="18" t="s">
        <v>750</v>
      </c>
      <c r="G200" s="18" t="s">
        <v>751</v>
      </c>
      <c r="H200" s="18" t="s">
        <v>725</v>
      </c>
      <c r="I200" s="18">
        <v>0</v>
      </c>
      <c r="J200" s="20">
        <v>43644</v>
      </c>
      <c r="K200" s="18">
        <v>1</v>
      </c>
      <c r="L200" s="21">
        <v>17.14</v>
      </c>
      <c r="M200" s="22">
        <v>0.78300000000000003</v>
      </c>
      <c r="N200" s="23">
        <v>1714</v>
      </c>
      <c r="O200" s="23">
        <v>782967</v>
      </c>
      <c r="P200" s="23">
        <v>2049</v>
      </c>
      <c r="Q200" s="23">
        <v>2899</v>
      </c>
      <c r="R200" s="23">
        <v>1200</v>
      </c>
      <c r="S200" s="23">
        <v>3752</v>
      </c>
      <c r="T200" s="18">
        <v>33</v>
      </c>
      <c r="U200" s="23">
        <v>4010</v>
      </c>
      <c r="V200" s="18">
        <v>36</v>
      </c>
      <c r="W200" s="19">
        <v>110.79</v>
      </c>
      <c r="X200" s="24">
        <v>196.6</v>
      </c>
      <c r="Y200" s="25">
        <v>-1500000</v>
      </c>
      <c r="Z200" s="25">
        <v>-1000000</v>
      </c>
      <c r="AA200" s="25">
        <v>0</v>
      </c>
      <c r="AB200" s="25">
        <v>0</v>
      </c>
    </row>
    <row r="201" spans="1:28" x14ac:dyDescent="0.25">
      <c r="A201" s="17" t="s">
        <v>1087</v>
      </c>
      <c r="B201" s="18" t="s">
        <v>392</v>
      </c>
      <c r="C201" s="19">
        <v>114.557</v>
      </c>
      <c r="D201" s="18" t="s">
        <v>748</v>
      </c>
      <c r="E201" s="18" t="s">
        <v>749</v>
      </c>
      <c r="F201" s="18" t="s">
        <v>750</v>
      </c>
      <c r="G201" s="18" t="s">
        <v>751</v>
      </c>
      <c r="H201" s="18" t="s">
        <v>725</v>
      </c>
      <c r="I201" s="18">
        <v>0</v>
      </c>
      <c r="J201" s="20">
        <v>43644</v>
      </c>
      <c r="K201" s="18">
        <v>1</v>
      </c>
      <c r="L201" s="21">
        <v>16.440000000000001</v>
      </c>
      <c r="M201" s="22">
        <v>0.75090000000000001</v>
      </c>
      <c r="N201" s="18">
        <v>986</v>
      </c>
      <c r="O201" s="23">
        <v>450517</v>
      </c>
      <c r="P201" s="18">
        <v>690</v>
      </c>
      <c r="Q201" s="23">
        <v>2165</v>
      </c>
      <c r="R201" s="18">
        <v>-792</v>
      </c>
      <c r="S201" s="18">
        <v>516</v>
      </c>
      <c r="T201" s="18">
        <v>7</v>
      </c>
      <c r="U201" s="18">
        <v>516</v>
      </c>
      <c r="V201" s="18">
        <v>7</v>
      </c>
      <c r="W201" s="19">
        <v>114.47</v>
      </c>
      <c r="X201" s="24">
        <v>202.8</v>
      </c>
      <c r="Y201" s="25">
        <v>0</v>
      </c>
      <c r="Z201" s="25">
        <v>0</v>
      </c>
      <c r="AA201" s="25">
        <v>0</v>
      </c>
      <c r="AB201" s="25">
        <v>0</v>
      </c>
    </row>
    <row r="202" spans="1:28" x14ac:dyDescent="0.25">
      <c r="A202" s="17" t="s">
        <v>990</v>
      </c>
      <c r="B202" s="18" t="s">
        <v>554</v>
      </c>
      <c r="C202" s="19">
        <v>137.255</v>
      </c>
      <c r="D202" s="18" t="s">
        <v>748</v>
      </c>
      <c r="E202" s="18" t="s">
        <v>749</v>
      </c>
      <c r="F202" s="18" t="s">
        <v>766</v>
      </c>
      <c r="G202" s="18" t="s">
        <v>1111</v>
      </c>
      <c r="H202" s="18" t="s">
        <v>725</v>
      </c>
      <c r="I202" s="18">
        <v>0</v>
      </c>
      <c r="J202" s="20">
        <v>43644</v>
      </c>
      <c r="K202" s="18">
        <v>1</v>
      </c>
      <c r="L202" s="21">
        <v>12.01</v>
      </c>
      <c r="M202" s="22">
        <v>1.3250999999999999</v>
      </c>
      <c r="N202" s="18">
        <v>480</v>
      </c>
      <c r="O202" s="23">
        <v>530039</v>
      </c>
      <c r="P202" s="23">
        <v>1296</v>
      </c>
      <c r="Q202" s="23">
        <v>2015</v>
      </c>
      <c r="R202" s="18">
        <v>576</v>
      </c>
      <c r="S202" s="23">
        <v>4160</v>
      </c>
      <c r="T202" s="18">
        <v>74</v>
      </c>
      <c r="U202" s="23">
        <v>1456</v>
      </c>
      <c r="V202" s="18">
        <v>26</v>
      </c>
      <c r="W202" s="19">
        <v>136.88999999999999</v>
      </c>
      <c r="X202" s="24">
        <v>195.3</v>
      </c>
      <c r="Y202" s="25">
        <v>-778000</v>
      </c>
      <c r="Z202" s="25">
        <v>-400000</v>
      </c>
      <c r="AA202" s="25">
        <v>0</v>
      </c>
      <c r="AB202" s="25">
        <v>0</v>
      </c>
    </row>
    <row r="203" spans="1:28" x14ac:dyDescent="0.25">
      <c r="A203" s="17" t="s">
        <v>922</v>
      </c>
      <c r="B203" s="18" t="s">
        <v>556</v>
      </c>
      <c r="C203" s="19">
        <v>101.66200000000001</v>
      </c>
      <c r="D203" s="18" t="s">
        <v>748</v>
      </c>
      <c r="E203" s="18" t="s">
        <v>749</v>
      </c>
      <c r="F203" s="18" t="s">
        <v>763</v>
      </c>
      <c r="G203" s="18" t="s">
        <v>764</v>
      </c>
      <c r="H203" s="18" t="s">
        <v>725</v>
      </c>
      <c r="I203" s="18">
        <v>0</v>
      </c>
      <c r="J203" s="20">
        <v>43644</v>
      </c>
      <c r="K203" s="18">
        <v>1</v>
      </c>
      <c r="L203" s="21">
        <v>3.63</v>
      </c>
      <c r="M203" s="22">
        <v>0.76819999999999999</v>
      </c>
      <c r="N203" s="18">
        <v>145</v>
      </c>
      <c r="O203" s="23">
        <v>307297</v>
      </c>
      <c r="P203" s="18">
        <v>464</v>
      </c>
      <c r="Q203" s="18">
        <v>756</v>
      </c>
      <c r="R203" s="18">
        <v>176</v>
      </c>
      <c r="S203" s="23">
        <v>1771</v>
      </c>
      <c r="T203" s="18">
        <v>43</v>
      </c>
      <c r="U203" s="18">
        <v>842</v>
      </c>
      <c r="V203" s="18">
        <v>21</v>
      </c>
      <c r="W203" s="19">
        <v>101.45</v>
      </c>
      <c r="X203" s="24">
        <v>32.1</v>
      </c>
      <c r="Y203" s="25">
        <v>340000</v>
      </c>
      <c r="Z203" s="25">
        <v>340000</v>
      </c>
      <c r="AA203" s="25">
        <v>0</v>
      </c>
      <c r="AB203" s="25">
        <v>0</v>
      </c>
    </row>
    <row r="204" spans="1:28" x14ac:dyDescent="0.25">
      <c r="A204" s="17" t="s">
        <v>910</v>
      </c>
      <c r="B204" s="18" t="s">
        <v>532</v>
      </c>
      <c r="C204" s="19">
        <v>103.501</v>
      </c>
      <c r="D204" s="18" t="s">
        <v>748</v>
      </c>
      <c r="E204" s="18" t="s">
        <v>749</v>
      </c>
      <c r="F204" s="18" t="s">
        <v>763</v>
      </c>
      <c r="G204" s="18" t="s">
        <v>764</v>
      </c>
      <c r="H204" s="18" t="s">
        <v>725</v>
      </c>
      <c r="I204" s="18">
        <v>0</v>
      </c>
      <c r="J204" s="20">
        <v>43644</v>
      </c>
      <c r="K204" s="18">
        <v>1</v>
      </c>
      <c r="L204" s="21">
        <v>5.97</v>
      </c>
      <c r="M204" s="22">
        <v>1.2649999999999999</v>
      </c>
      <c r="N204" s="18">
        <v>239</v>
      </c>
      <c r="O204" s="23">
        <v>506007</v>
      </c>
      <c r="P204" s="18">
        <v>884</v>
      </c>
      <c r="Q204" s="23">
        <v>1360</v>
      </c>
      <c r="R204" s="18">
        <v>408</v>
      </c>
      <c r="S204" s="23">
        <v>1606</v>
      </c>
      <c r="T204" s="18">
        <v>39</v>
      </c>
      <c r="U204" s="18">
        <v>737</v>
      </c>
      <c r="V204" s="18">
        <v>18</v>
      </c>
      <c r="W204" s="19">
        <v>103.32</v>
      </c>
      <c r="X204" s="24">
        <v>53.4</v>
      </c>
      <c r="Y204" s="25">
        <v>-400000</v>
      </c>
      <c r="Z204" s="25">
        <v>-400000</v>
      </c>
      <c r="AA204" s="25">
        <v>0</v>
      </c>
      <c r="AB204" s="25">
        <v>0</v>
      </c>
    </row>
    <row r="205" spans="1:28" x14ac:dyDescent="0.25">
      <c r="A205" s="17" t="s">
        <v>821</v>
      </c>
      <c r="B205" s="18" t="s">
        <v>582</v>
      </c>
      <c r="C205" s="19">
        <v>104.371</v>
      </c>
      <c r="D205" s="18" t="s">
        <v>748</v>
      </c>
      <c r="E205" s="18" t="s">
        <v>749</v>
      </c>
      <c r="F205" s="18" t="s">
        <v>763</v>
      </c>
      <c r="G205" s="18" t="s">
        <v>764</v>
      </c>
      <c r="H205" s="18" t="s">
        <v>725</v>
      </c>
      <c r="I205" s="18">
        <v>0</v>
      </c>
      <c r="J205" s="20">
        <v>43644</v>
      </c>
      <c r="K205" s="18">
        <v>1</v>
      </c>
      <c r="L205" s="21">
        <v>3.96</v>
      </c>
      <c r="M205" s="22">
        <v>0.83830000000000005</v>
      </c>
      <c r="N205" s="18">
        <v>435</v>
      </c>
      <c r="O205" s="23">
        <v>922167</v>
      </c>
      <c r="P205" s="23">
        <v>1177</v>
      </c>
      <c r="Q205" s="23">
        <v>2045</v>
      </c>
      <c r="R205" s="18">
        <v>308</v>
      </c>
      <c r="S205" s="23">
        <v>4827</v>
      </c>
      <c r="T205" s="18">
        <v>41</v>
      </c>
      <c r="U205" s="23">
        <v>1012</v>
      </c>
      <c r="V205" s="18">
        <v>9</v>
      </c>
      <c r="W205" s="19">
        <v>104.28</v>
      </c>
      <c r="X205" s="24">
        <v>116.6</v>
      </c>
      <c r="Y205" s="25">
        <v>-1100000</v>
      </c>
      <c r="Z205" s="25">
        <v>-1100000</v>
      </c>
      <c r="AA205" s="25">
        <v>0</v>
      </c>
      <c r="AB205" s="25">
        <v>0</v>
      </c>
    </row>
    <row r="206" spans="1:28" x14ac:dyDescent="0.25">
      <c r="A206" s="17" t="s">
        <v>967</v>
      </c>
      <c r="B206" s="18" t="s">
        <v>272</v>
      </c>
      <c r="C206" s="19">
        <v>104.38800000000001</v>
      </c>
      <c r="D206" s="18" t="s">
        <v>748</v>
      </c>
      <c r="E206" s="18" t="s">
        <v>749</v>
      </c>
      <c r="F206" s="18" t="s">
        <v>763</v>
      </c>
      <c r="G206" s="18" t="s">
        <v>764</v>
      </c>
      <c r="H206" s="18" t="s">
        <v>725</v>
      </c>
      <c r="I206" s="18">
        <v>0</v>
      </c>
      <c r="J206" s="20">
        <v>43644</v>
      </c>
      <c r="K206" s="18">
        <v>1</v>
      </c>
      <c r="L206" s="21">
        <v>5.81</v>
      </c>
      <c r="M206" s="22">
        <v>1.2302999999999999</v>
      </c>
      <c r="N206" s="18">
        <v>755</v>
      </c>
      <c r="O206" s="23">
        <v>1599378</v>
      </c>
      <c r="P206" s="23">
        <v>2404</v>
      </c>
      <c r="Q206" s="23">
        <v>4289</v>
      </c>
      <c r="R206" s="18">
        <v>520</v>
      </c>
      <c r="S206" s="23">
        <v>4781</v>
      </c>
      <c r="T206" s="18">
        <v>35</v>
      </c>
      <c r="U206" s="23">
        <v>3507</v>
      </c>
      <c r="V206" s="18">
        <v>26</v>
      </c>
      <c r="W206" s="19">
        <v>104.12</v>
      </c>
      <c r="X206" s="24">
        <v>208</v>
      </c>
      <c r="Y206" s="25">
        <v>-1300000</v>
      </c>
      <c r="Z206" s="25">
        <v>-1300000</v>
      </c>
      <c r="AA206" s="25">
        <v>0</v>
      </c>
      <c r="AB206" s="25">
        <v>0</v>
      </c>
    </row>
    <row r="207" spans="1:28" x14ac:dyDescent="0.25">
      <c r="A207" s="17" t="s">
        <v>927</v>
      </c>
      <c r="B207" s="18" t="s">
        <v>544</v>
      </c>
      <c r="C207" s="19">
        <v>106.432</v>
      </c>
      <c r="D207" s="18" t="s">
        <v>748</v>
      </c>
      <c r="E207" s="18" t="s">
        <v>749</v>
      </c>
      <c r="F207" s="18" t="s">
        <v>766</v>
      </c>
      <c r="G207" s="18" t="s">
        <v>1111</v>
      </c>
      <c r="H207" s="18" t="s">
        <v>725</v>
      </c>
      <c r="I207" s="18">
        <v>0</v>
      </c>
      <c r="J207" s="20">
        <v>43644</v>
      </c>
      <c r="K207" s="18">
        <v>1</v>
      </c>
      <c r="L207" s="21">
        <v>8.64</v>
      </c>
      <c r="M207" s="22">
        <v>0.95320000000000005</v>
      </c>
      <c r="N207" s="18">
        <v>346</v>
      </c>
      <c r="O207" s="23">
        <v>381298</v>
      </c>
      <c r="P207" s="18">
        <v>760</v>
      </c>
      <c r="Q207" s="23">
        <v>1276</v>
      </c>
      <c r="R207" s="18">
        <v>240</v>
      </c>
      <c r="S207" s="18">
        <v>902</v>
      </c>
      <c r="T207" s="18">
        <v>21</v>
      </c>
      <c r="U207" s="18">
        <v>902</v>
      </c>
      <c r="V207" s="18">
        <v>21</v>
      </c>
      <c r="W207" s="19">
        <v>106.21</v>
      </c>
      <c r="X207" s="24">
        <v>59.9</v>
      </c>
      <c r="Y207" s="25">
        <v>-400000</v>
      </c>
      <c r="Z207" s="25">
        <v>-400000</v>
      </c>
      <c r="AA207" s="25">
        <v>0</v>
      </c>
      <c r="AB207" s="25">
        <v>0</v>
      </c>
    </row>
    <row r="208" spans="1:28" x14ac:dyDescent="0.25">
      <c r="A208" s="17" t="s">
        <v>1007</v>
      </c>
      <c r="B208" s="18" t="s">
        <v>546</v>
      </c>
      <c r="C208" s="19">
        <v>108.2</v>
      </c>
      <c r="D208" s="18" t="s">
        <v>748</v>
      </c>
      <c r="E208" s="18" t="s">
        <v>749</v>
      </c>
      <c r="F208" s="18" t="s">
        <v>750</v>
      </c>
      <c r="G208" s="18" t="s">
        <v>751</v>
      </c>
      <c r="H208" s="18" t="s">
        <v>725</v>
      </c>
      <c r="I208" s="18">
        <v>0</v>
      </c>
      <c r="J208" s="20">
        <v>43644</v>
      </c>
      <c r="K208" s="18">
        <v>1</v>
      </c>
      <c r="L208" s="21">
        <v>14.86</v>
      </c>
      <c r="M208" s="22">
        <v>0.67879999999999996</v>
      </c>
      <c r="N208" s="18">
        <v>743</v>
      </c>
      <c r="O208" s="23">
        <v>339420</v>
      </c>
      <c r="P208" s="23">
        <v>1630</v>
      </c>
      <c r="Q208" s="23">
        <v>2739</v>
      </c>
      <c r="R208" s="18">
        <v>520</v>
      </c>
      <c r="S208" s="18">
        <v>285</v>
      </c>
      <c r="T208" s="18">
        <v>5</v>
      </c>
      <c r="U208" s="23">
        <v>1869</v>
      </c>
      <c r="V208" s="18">
        <v>34</v>
      </c>
      <c r="W208" s="19">
        <v>107.83</v>
      </c>
      <c r="X208" s="24">
        <v>76.8</v>
      </c>
      <c r="Y208" s="25">
        <v>-500000</v>
      </c>
      <c r="Z208" s="25">
        <v>-500000</v>
      </c>
      <c r="AA208" s="25">
        <v>0</v>
      </c>
      <c r="AB208" s="25">
        <v>0</v>
      </c>
    </row>
    <row r="209" spans="1:28" x14ac:dyDescent="0.25">
      <c r="A209" s="17" t="s">
        <v>739</v>
      </c>
      <c r="B209" s="18" t="s">
        <v>588</v>
      </c>
      <c r="C209" s="19">
        <v>107.788</v>
      </c>
      <c r="D209" s="18" t="s">
        <v>748</v>
      </c>
      <c r="E209" s="18" t="s">
        <v>749</v>
      </c>
      <c r="F209" s="18" t="s">
        <v>750</v>
      </c>
      <c r="G209" s="18" t="s">
        <v>751</v>
      </c>
      <c r="H209" s="18" t="s">
        <v>725</v>
      </c>
      <c r="I209" s="18">
        <v>0</v>
      </c>
      <c r="J209" s="20">
        <v>43644</v>
      </c>
      <c r="K209" s="18">
        <v>1</v>
      </c>
      <c r="L209" s="21">
        <v>18.41</v>
      </c>
      <c r="M209" s="22">
        <v>0.84089999999999998</v>
      </c>
      <c r="N209" s="23">
        <v>1105</v>
      </c>
      <c r="O209" s="23">
        <v>504554</v>
      </c>
      <c r="P209" s="23">
        <v>2975</v>
      </c>
      <c r="Q209" s="23">
        <v>4619</v>
      </c>
      <c r="R209" s="23">
        <v>1326</v>
      </c>
      <c r="S209" s="23">
        <v>1985</v>
      </c>
      <c r="T209" s="18">
        <v>31</v>
      </c>
      <c r="U209" s="23">
        <v>-1828</v>
      </c>
      <c r="V209" s="18">
        <v>-28</v>
      </c>
      <c r="W209" s="19">
        <v>108.09</v>
      </c>
      <c r="X209" s="24">
        <v>93.6</v>
      </c>
      <c r="Y209" s="25">
        <v>-600000</v>
      </c>
      <c r="Z209" s="25">
        <v>-600000</v>
      </c>
      <c r="AA209" s="25">
        <v>0</v>
      </c>
      <c r="AB209" s="25">
        <v>0</v>
      </c>
    </row>
    <row r="210" spans="1:28" x14ac:dyDescent="0.25">
      <c r="A210" s="17" t="s">
        <v>980</v>
      </c>
      <c r="B210" s="18" t="s">
        <v>568</v>
      </c>
      <c r="C210" s="19">
        <v>97.832999999999998</v>
      </c>
      <c r="D210" s="18" t="s">
        <v>748</v>
      </c>
      <c r="E210" s="18" t="s">
        <v>749</v>
      </c>
      <c r="F210" s="18" t="s">
        <v>766</v>
      </c>
      <c r="G210" s="18" t="s">
        <v>1111</v>
      </c>
      <c r="H210" s="18" t="s">
        <v>725</v>
      </c>
      <c r="I210" s="18">
        <v>0</v>
      </c>
      <c r="J210" s="20">
        <v>43644</v>
      </c>
      <c r="K210" s="18">
        <v>1</v>
      </c>
      <c r="L210" s="21">
        <v>6.06</v>
      </c>
      <c r="M210" s="22">
        <v>0.66849999999999998</v>
      </c>
      <c r="N210" s="18">
        <v>363</v>
      </c>
      <c r="O210" s="23">
        <v>401071</v>
      </c>
      <c r="P210" s="18">
        <v>252</v>
      </c>
      <c r="Q210" s="18">
        <v>798</v>
      </c>
      <c r="R210" s="18">
        <v>-294</v>
      </c>
      <c r="S210" s="18">
        <v>576</v>
      </c>
      <c r="T210" s="18">
        <v>10</v>
      </c>
      <c r="U210" s="23">
        <v>1688</v>
      </c>
      <c r="V210" s="18">
        <v>29</v>
      </c>
      <c r="W210" s="19">
        <v>97.55</v>
      </c>
      <c r="X210" s="24">
        <v>86.9</v>
      </c>
      <c r="Y210" s="25">
        <v>1484000</v>
      </c>
      <c r="Z210" s="25">
        <v>-600000</v>
      </c>
      <c r="AA210" s="25">
        <v>0</v>
      </c>
      <c r="AB210" s="25">
        <v>0</v>
      </c>
    </row>
    <row r="211" spans="1:28" x14ac:dyDescent="0.25">
      <c r="A211" s="17" t="s">
        <v>753</v>
      </c>
      <c r="B211" s="18" t="s">
        <v>520</v>
      </c>
      <c r="C211" s="19">
        <v>104.095</v>
      </c>
      <c r="D211" s="18" t="s">
        <v>748</v>
      </c>
      <c r="E211" s="18" t="s">
        <v>749</v>
      </c>
      <c r="F211" s="18" t="s">
        <v>750</v>
      </c>
      <c r="G211" s="18" t="s">
        <v>751</v>
      </c>
      <c r="H211" s="18" t="s">
        <v>725</v>
      </c>
      <c r="I211" s="18">
        <v>0</v>
      </c>
      <c r="J211" s="20">
        <v>43644</v>
      </c>
      <c r="K211" s="18">
        <v>1</v>
      </c>
      <c r="L211" s="21">
        <v>16.21</v>
      </c>
      <c r="M211" s="22">
        <v>0.74039999999999995</v>
      </c>
      <c r="N211" s="23">
        <v>1297</v>
      </c>
      <c r="O211" s="23">
        <v>592286</v>
      </c>
      <c r="P211" s="23">
        <v>4775</v>
      </c>
      <c r="Q211" s="23">
        <v>7982</v>
      </c>
      <c r="R211" s="23">
        <v>1552</v>
      </c>
      <c r="S211" s="23">
        <v>6647</v>
      </c>
      <c r="T211" s="18">
        <v>79</v>
      </c>
      <c r="U211" s="23">
        <v>-1904</v>
      </c>
      <c r="V211" s="18">
        <v>-23</v>
      </c>
      <c r="W211" s="19">
        <v>104.33</v>
      </c>
      <c r="X211" s="24">
        <v>154.80000000000001</v>
      </c>
      <c r="Y211" s="25">
        <v>-800000</v>
      </c>
      <c r="Z211" s="25">
        <v>-800000</v>
      </c>
      <c r="AA211" s="25">
        <v>0</v>
      </c>
      <c r="AB211" s="25">
        <v>0</v>
      </c>
    </row>
    <row r="212" spans="1:28" x14ac:dyDescent="0.25">
      <c r="A212" s="17" t="s">
        <v>1041</v>
      </c>
      <c r="B212" s="18" t="s">
        <v>548</v>
      </c>
      <c r="C212" s="19">
        <v>105.01600000000001</v>
      </c>
      <c r="D212" s="18" t="s">
        <v>748</v>
      </c>
      <c r="E212" s="18" t="s">
        <v>749</v>
      </c>
      <c r="F212" s="18" t="s">
        <v>893</v>
      </c>
      <c r="G212" s="18" t="s">
        <v>1107</v>
      </c>
      <c r="H212" s="18" t="s">
        <v>725</v>
      </c>
      <c r="I212" s="18">
        <v>0</v>
      </c>
      <c r="J212" s="20">
        <v>43644</v>
      </c>
      <c r="K212" s="18">
        <v>1</v>
      </c>
      <c r="L212" s="21">
        <v>6.09</v>
      </c>
      <c r="M212" s="22">
        <v>0.93500000000000005</v>
      </c>
      <c r="N212" s="18">
        <v>243</v>
      </c>
      <c r="O212" s="23">
        <v>373987</v>
      </c>
      <c r="P212" s="18">
        <v>436</v>
      </c>
      <c r="Q212" s="18">
        <v>800</v>
      </c>
      <c r="R212" s="18">
        <v>72</v>
      </c>
      <c r="S212" s="18">
        <v>990</v>
      </c>
      <c r="T212" s="18">
        <v>23</v>
      </c>
      <c r="U212" s="23">
        <v>1949</v>
      </c>
      <c r="V212" s="18">
        <v>46</v>
      </c>
      <c r="W212" s="19">
        <v>104.53</v>
      </c>
      <c r="X212" s="24">
        <v>108.2</v>
      </c>
      <c r="Y212" s="25">
        <v>-400000</v>
      </c>
      <c r="Z212" s="25">
        <v>-400000</v>
      </c>
      <c r="AA212" s="25">
        <v>0</v>
      </c>
      <c r="AB212" s="25">
        <v>0</v>
      </c>
    </row>
    <row r="213" spans="1:28" x14ac:dyDescent="0.25">
      <c r="A213" s="17" t="s">
        <v>803</v>
      </c>
      <c r="B213" s="18" t="s">
        <v>586</v>
      </c>
      <c r="C213" s="19">
        <v>103.17100000000001</v>
      </c>
      <c r="D213" s="18" t="s">
        <v>748</v>
      </c>
      <c r="E213" s="18" t="s">
        <v>749</v>
      </c>
      <c r="F213" s="18" t="s">
        <v>766</v>
      </c>
      <c r="G213" s="18" t="s">
        <v>1111</v>
      </c>
      <c r="H213" s="18" t="s">
        <v>725</v>
      </c>
      <c r="I213" s="18">
        <v>0</v>
      </c>
      <c r="J213" s="20">
        <v>43644</v>
      </c>
      <c r="K213" s="18">
        <v>1</v>
      </c>
      <c r="L213" s="21">
        <v>6.63</v>
      </c>
      <c r="M213" s="22">
        <v>0.73109999999999997</v>
      </c>
      <c r="N213" s="18">
        <v>265</v>
      </c>
      <c r="O213" s="23">
        <v>292451</v>
      </c>
      <c r="P213" s="18">
        <v>56</v>
      </c>
      <c r="Q213" s="18">
        <v>584</v>
      </c>
      <c r="R213" s="18">
        <v>-476</v>
      </c>
      <c r="S213" s="18">
        <v>297</v>
      </c>
      <c r="T213" s="18">
        <v>7</v>
      </c>
      <c r="U213" s="18">
        <v>194</v>
      </c>
      <c r="V213" s="18">
        <v>5</v>
      </c>
      <c r="W213" s="19">
        <v>103.12</v>
      </c>
      <c r="X213" s="24">
        <v>44</v>
      </c>
      <c r="Y213" s="25">
        <v>-400000</v>
      </c>
      <c r="Z213" s="25">
        <v>-400000</v>
      </c>
      <c r="AA213" s="25">
        <v>0</v>
      </c>
      <c r="AB213" s="25">
        <v>0</v>
      </c>
    </row>
    <row r="214" spans="1:28" x14ac:dyDescent="0.25">
      <c r="A214" s="17" t="s">
        <v>868</v>
      </c>
      <c r="B214" s="18" t="s">
        <v>538</v>
      </c>
      <c r="C214" s="19">
        <v>106.366</v>
      </c>
      <c r="D214" s="18" t="s">
        <v>748</v>
      </c>
      <c r="E214" s="18" t="s">
        <v>749</v>
      </c>
      <c r="F214" s="18" t="s">
        <v>766</v>
      </c>
      <c r="G214" s="18" t="s">
        <v>1111</v>
      </c>
      <c r="H214" s="18" t="s">
        <v>725</v>
      </c>
      <c r="I214" s="18">
        <v>0</v>
      </c>
      <c r="J214" s="20">
        <v>43644</v>
      </c>
      <c r="K214" s="18">
        <v>1</v>
      </c>
      <c r="L214" s="21">
        <v>6.01</v>
      </c>
      <c r="M214" s="22">
        <v>0.6633</v>
      </c>
      <c r="N214" s="18">
        <v>421</v>
      </c>
      <c r="O214" s="23">
        <v>464286</v>
      </c>
      <c r="P214" s="18">
        <v>301</v>
      </c>
      <c r="Q214" s="18">
        <v>721</v>
      </c>
      <c r="R214" s="18">
        <v>-126</v>
      </c>
      <c r="S214" s="23">
        <v>1318</v>
      </c>
      <c r="T214" s="18">
        <v>17</v>
      </c>
      <c r="U214" s="23">
        <v>1108</v>
      </c>
      <c r="V214" s="18">
        <v>15</v>
      </c>
      <c r="W214" s="19">
        <v>106.21</v>
      </c>
      <c r="X214" s="24">
        <v>59.9</v>
      </c>
      <c r="Y214" s="25">
        <v>16860000</v>
      </c>
      <c r="Z214" s="25">
        <v>-700000</v>
      </c>
      <c r="AA214" s="25">
        <v>0</v>
      </c>
      <c r="AB214" s="25">
        <v>0</v>
      </c>
    </row>
    <row r="215" spans="1:28" x14ac:dyDescent="0.25">
      <c r="A215" s="17" t="s">
        <v>913</v>
      </c>
      <c r="B215" s="18" t="s">
        <v>208</v>
      </c>
      <c r="C215" s="19">
        <v>114.306</v>
      </c>
      <c r="D215" s="18" t="s">
        <v>748</v>
      </c>
      <c r="E215" s="18" t="s">
        <v>749</v>
      </c>
      <c r="F215" s="18" t="s">
        <v>750</v>
      </c>
      <c r="G215" s="18" t="s">
        <v>751</v>
      </c>
      <c r="H215" s="18" t="s">
        <v>725</v>
      </c>
      <c r="I215" s="18">
        <v>0</v>
      </c>
      <c r="J215" s="20">
        <v>43644</v>
      </c>
      <c r="K215" s="18">
        <v>1</v>
      </c>
      <c r="L215" s="21">
        <v>17.63</v>
      </c>
      <c r="M215" s="22">
        <v>0.80500000000000005</v>
      </c>
      <c r="N215" s="23">
        <v>1058</v>
      </c>
      <c r="O215" s="23">
        <v>483016</v>
      </c>
      <c r="P215" s="18">
        <v>738</v>
      </c>
      <c r="Q215" s="23">
        <v>1794</v>
      </c>
      <c r="R215" s="18">
        <v>-318</v>
      </c>
      <c r="S215" s="23">
        <v>1833</v>
      </c>
      <c r="T215" s="18">
        <v>27</v>
      </c>
      <c r="U215" s="23">
        <v>1492</v>
      </c>
      <c r="V215" s="18">
        <v>22</v>
      </c>
      <c r="W215" s="19">
        <v>114.06</v>
      </c>
      <c r="X215" s="24">
        <v>144.69999999999999</v>
      </c>
      <c r="Y215" s="25">
        <v>-600000</v>
      </c>
      <c r="Z215" s="25">
        <v>-600000</v>
      </c>
      <c r="AA215" s="25">
        <v>0</v>
      </c>
      <c r="AB215" s="25">
        <v>0</v>
      </c>
    </row>
    <row r="216" spans="1:28" x14ac:dyDescent="0.25">
      <c r="A216" s="17" t="s">
        <v>759</v>
      </c>
      <c r="B216" s="18" t="s">
        <v>524</v>
      </c>
      <c r="C216" s="19">
        <v>128.071</v>
      </c>
      <c r="D216" s="18" t="s">
        <v>748</v>
      </c>
      <c r="E216" s="18" t="s">
        <v>749</v>
      </c>
      <c r="F216" s="18" t="s">
        <v>750</v>
      </c>
      <c r="G216" s="18" t="s">
        <v>751</v>
      </c>
      <c r="H216" s="18" t="s">
        <v>725</v>
      </c>
      <c r="I216" s="18">
        <v>0</v>
      </c>
      <c r="J216" s="20">
        <v>43644</v>
      </c>
      <c r="K216" s="18">
        <v>1</v>
      </c>
      <c r="L216" s="21">
        <v>14.31</v>
      </c>
      <c r="M216" s="22">
        <v>0.65339999999999998</v>
      </c>
      <c r="N216" s="18">
        <v>572</v>
      </c>
      <c r="O216" s="23">
        <v>261361</v>
      </c>
      <c r="P216" s="23">
        <v>1827</v>
      </c>
      <c r="Q216" s="23">
        <v>2683</v>
      </c>
      <c r="R216" s="18">
        <v>972</v>
      </c>
      <c r="S216" s="23">
        <v>2291</v>
      </c>
      <c r="T216" s="18">
        <v>45</v>
      </c>
      <c r="U216" s="18">
        <v>-578</v>
      </c>
      <c r="V216" s="18">
        <v>-11</v>
      </c>
      <c r="W216" s="19">
        <v>128.22</v>
      </c>
      <c r="X216" s="24">
        <v>84.3</v>
      </c>
      <c r="Y216" s="25">
        <v>-2203000</v>
      </c>
      <c r="Z216" s="25">
        <v>-400000</v>
      </c>
      <c r="AA216" s="25">
        <v>0</v>
      </c>
      <c r="AB216" s="25">
        <v>0</v>
      </c>
    </row>
    <row r="217" spans="1:28" x14ac:dyDescent="0.25">
      <c r="A217" s="17" t="s">
        <v>1083</v>
      </c>
      <c r="B217" s="18" t="s">
        <v>256</v>
      </c>
      <c r="C217" s="19">
        <v>131.52699999999999</v>
      </c>
      <c r="D217" s="18" t="s">
        <v>748</v>
      </c>
      <c r="E217" s="18" t="s">
        <v>749</v>
      </c>
      <c r="F217" s="18" t="s">
        <v>750</v>
      </c>
      <c r="G217" s="18" t="s">
        <v>751</v>
      </c>
      <c r="H217" s="18" t="s">
        <v>725</v>
      </c>
      <c r="I217" s="18">
        <v>0</v>
      </c>
      <c r="J217" s="20">
        <v>43644</v>
      </c>
      <c r="K217" s="18">
        <v>1</v>
      </c>
      <c r="L217" s="21">
        <v>17.71</v>
      </c>
      <c r="M217" s="22">
        <v>0.80900000000000005</v>
      </c>
      <c r="N217" s="23">
        <v>1417</v>
      </c>
      <c r="O217" s="23">
        <v>647236</v>
      </c>
      <c r="P217" s="23">
        <v>2407</v>
      </c>
      <c r="Q217" s="23">
        <v>5231</v>
      </c>
      <c r="R217" s="18">
        <v>-424</v>
      </c>
      <c r="S217" s="23">
        <v>12965</v>
      </c>
      <c r="T217" s="18">
        <v>121</v>
      </c>
      <c r="U217" s="23">
        <v>8615</v>
      </c>
      <c r="V217" s="18">
        <v>80</v>
      </c>
      <c r="W217" s="19">
        <v>130.44999999999999</v>
      </c>
      <c r="X217" s="24">
        <v>124.4</v>
      </c>
      <c r="Y217" s="25">
        <v>-800000</v>
      </c>
      <c r="Z217" s="25">
        <v>-800000</v>
      </c>
      <c r="AA217" s="25">
        <v>0</v>
      </c>
      <c r="AB217" s="25">
        <v>0</v>
      </c>
    </row>
    <row r="218" spans="1:28" x14ac:dyDescent="0.25">
      <c r="A218" s="17" t="s">
        <v>811</v>
      </c>
      <c r="B218" s="18" t="s">
        <v>646</v>
      </c>
      <c r="C218" s="19">
        <v>108.154</v>
      </c>
      <c r="D218" s="18" t="s">
        <v>748</v>
      </c>
      <c r="E218" s="18" t="s">
        <v>749</v>
      </c>
      <c r="F218" s="18" t="s">
        <v>763</v>
      </c>
      <c r="G218" s="18" t="s">
        <v>764</v>
      </c>
      <c r="H218" s="18" t="s">
        <v>725</v>
      </c>
      <c r="I218" s="18">
        <v>0</v>
      </c>
      <c r="J218" s="20">
        <v>43644</v>
      </c>
      <c r="K218" s="18">
        <v>1</v>
      </c>
      <c r="L218" s="21">
        <v>4.17</v>
      </c>
      <c r="M218" s="22">
        <v>0.88360000000000005</v>
      </c>
      <c r="N218" s="18">
        <v>167</v>
      </c>
      <c r="O218" s="23">
        <v>353460</v>
      </c>
      <c r="P218" s="18">
        <v>536</v>
      </c>
      <c r="Q218" s="18">
        <v>868</v>
      </c>
      <c r="R218" s="18">
        <v>200</v>
      </c>
      <c r="S218" s="23">
        <v>1197</v>
      </c>
      <c r="T218" s="18">
        <v>28</v>
      </c>
      <c r="U218" s="18">
        <v>368</v>
      </c>
      <c r="V218" s="18">
        <v>9</v>
      </c>
      <c r="W218" s="19">
        <v>108.06</v>
      </c>
      <c r="X218" s="24">
        <v>57.5</v>
      </c>
      <c r="Y218" s="25">
        <v>-400000</v>
      </c>
      <c r="Z218" s="25">
        <v>-400000</v>
      </c>
      <c r="AA218" s="25">
        <v>0</v>
      </c>
      <c r="AB218" s="25">
        <v>0</v>
      </c>
    </row>
    <row r="219" spans="1:28" x14ac:dyDescent="0.25">
      <c r="A219" s="17" t="s">
        <v>857</v>
      </c>
      <c r="B219" s="18" t="s">
        <v>612</v>
      </c>
      <c r="C219" s="19">
        <v>102.271</v>
      </c>
      <c r="D219" s="18" t="s">
        <v>748</v>
      </c>
      <c r="E219" s="18" t="s">
        <v>749</v>
      </c>
      <c r="F219" s="18" t="s">
        <v>766</v>
      </c>
      <c r="G219" s="18" t="s">
        <v>1111</v>
      </c>
      <c r="H219" s="18" t="s">
        <v>725</v>
      </c>
      <c r="I219" s="18">
        <v>0</v>
      </c>
      <c r="J219" s="20">
        <v>43644</v>
      </c>
      <c r="K219" s="18">
        <v>1</v>
      </c>
      <c r="L219" s="21">
        <v>7.04</v>
      </c>
      <c r="M219" s="22">
        <v>0.77639999999999998</v>
      </c>
      <c r="N219" s="18">
        <v>211</v>
      </c>
      <c r="O219" s="23">
        <v>232910</v>
      </c>
      <c r="P219" s="18">
        <v>462</v>
      </c>
      <c r="Q219" s="18">
        <v>885</v>
      </c>
      <c r="R219" s="18">
        <v>42</v>
      </c>
      <c r="S219" s="18">
        <v>530</v>
      </c>
      <c r="T219" s="18">
        <v>17</v>
      </c>
      <c r="U219" s="18">
        <v>530</v>
      </c>
      <c r="V219" s="18">
        <v>17</v>
      </c>
      <c r="W219" s="19">
        <v>102.09</v>
      </c>
      <c r="X219" s="24">
        <v>106.8</v>
      </c>
      <c r="Y219" s="25">
        <v>2625000</v>
      </c>
      <c r="Z219" s="25">
        <v>-300000</v>
      </c>
      <c r="AA219" s="25">
        <v>0</v>
      </c>
      <c r="AB219" s="25">
        <v>0</v>
      </c>
    </row>
    <row r="220" spans="1:28" x14ac:dyDescent="0.25">
      <c r="A220" s="17" t="s">
        <v>851</v>
      </c>
      <c r="B220" s="18" t="s">
        <v>84</v>
      </c>
      <c r="C220" s="19">
        <v>110.349</v>
      </c>
      <c r="D220" s="18" t="s">
        <v>748</v>
      </c>
      <c r="E220" s="18" t="s">
        <v>749</v>
      </c>
      <c r="F220" s="18" t="s">
        <v>766</v>
      </c>
      <c r="G220" s="18" t="s">
        <v>1111</v>
      </c>
      <c r="H220" s="18" t="s">
        <v>725</v>
      </c>
      <c r="I220" s="18">
        <v>0</v>
      </c>
      <c r="J220" s="20">
        <v>43644</v>
      </c>
      <c r="K220" s="18">
        <v>1</v>
      </c>
      <c r="L220" s="21">
        <v>8.6300000000000008</v>
      </c>
      <c r="M220" s="22">
        <v>0.95189999999999997</v>
      </c>
      <c r="N220" s="18">
        <v>863</v>
      </c>
      <c r="O220" s="23">
        <v>951921</v>
      </c>
      <c r="P220" s="23">
        <v>1889</v>
      </c>
      <c r="Q220" s="23">
        <v>3189</v>
      </c>
      <c r="R220" s="18">
        <v>600</v>
      </c>
      <c r="S220" s="23">
        <v>2880</v>
      </c>
      <c r="T220" s="18">
        <v>26</v>
      </c>
      <c r="U220" s="23">
        <v>1409</v>
      </c>
      <c r="V220" s="18">
        <v>13</v>
      </c>
      <c r="W220" s="19">
        <v>110.21</v>
      </c>
      <c r="X220" s="24">
        <v>108.9</v>
      </c>
      <c r="Y220" s="25">
        <v>-1000000</v>
      </c>
      <c r="Z220" s="25">
        <v>-1000000</v>
      </c>
      <c r="AA220" s="25">
        <v>0</v>
      </c>
      <c r="AB220" s="25">
        <v>0</v>
      </c>
    </row>
    <row r="221" spans="1:28" x14ac:dyDescent="0.25">
      <c r="A221" s="17" t="s">
        <v>943</v>
      </c>
      <c r="B221" s="18" t="s">
        <v>212</v>
      </c>
      <c r="C221" s="19">
        <v>100.898</v>
      </c>
      <c r="D221" s="18" t="s">
        <v>748</v>
      </c>
      <c r="E221" s="18" t="s">
        <v>749</v>
      </c>
      <c r="F221" s="18" t="s">
        <v>773</v>
      </c>
      <c r="G221" s="18" t="s">
        <v>1106</v>
      </c>
      <c r="H221" s="18" t="s">
        <v>725</v>
      </c>
      <c r="I221" s="18">
        <v>0</v>
      </c>
      <c r="J221" s="20">
        <v>43644</v>
      </c>
      <c r="K221" s="18">
        <v>1</v>
      </c>
      <c r="L221" s="21">
        <v>2.98</v>
      </c>
      <c r="M221" s="22">
        <v>1.0364</v>
      </c>
      <c r="N221" s="18">
        <v>179</v>
      </c>
      <c r="O221" s="23">
        <v>621868</v>
      </c>
      <c r="P221" s="18">
        <v>612</v>
      </c>
      <c r="Q221" s="18">
        <v>786</v>
      </c>
      <c r="R221" s="18">
        <v>432</v>
      </c>
      <c r="S221" s="23">
        <v>1051</v>
      </c>
      <c r="T221" s="18">
        <v>17</v>
      </c>
      <c r="U221" s="23">
        <v>1232</v>
      </c>
      <c r="V221" s="18">
        <v>20</v>
      </c>
      <c r="W221" s="19">
        <v>100.69</v>
      </c>
      <c r="X221" s="24">
        <v>89.4</v>
      </c>
      <c r="Y221" s="25">
        <v>-600000</v>
      </c>
      <c r="Z221" s="25">
        <v>-600000</v>
      </c>
      <c r="AA221" s="25">
        <v>0</v>
      </c>
      <c r="AB221" s="25">
        <v>0</v>
      </c>
    </row>
    <row r="222" spans="1:28" x14ac:dyDescent="0.25">
      <c r="A222" s="17" t="s">
        <v>768</v>
      </c>
      <c r="B222" s="18" t="s">
        <v>626</v>
      </c>
      <c r="C222" s="19">
        <v>107.389</v>
      </c>
      <c r="D222" s="18" t="s">
        <v>748</v>
      </c>
      <c r="E222" s="18" t="s">
        <v>749</v>
      </c>
      <c r="F222" s="18" t="s">
        <v>766</v>
      </c>
      <c r="G222" s="18" t="s">
        <v>1111</v>
      </c>
      <c r="H222" s="18" t="s">
        <v>725</v>
      </c>
      <c r="I222" s="18">
        <v>0</v>
      </c>
      <c r="J222" s="20">
        <v>43644</v>
      </c>
      <c r="K222" s="18">
        <v>1</v>
      </c>
      <c r="L222" s="21">
        <v>8.14</v>
      </c>
      <c r="M222" s="22">
        <v>0.8982</v>
      </c>
      <c r="N222" s="18">
        <v>570</v>
      </c>
      <c r="O222" s="23">
        <v>628729</v>
      </c>
      <c r="P222" s="18">
        <v>119</v>
      </c>
      <c r="Q222" s="18">
        <v>399</v>
      </c>
      <c r="R222" s="18">
        <v>-168</v>
      </c>
      <c r="S222" s="18">
        <v>571</v>
      </c>
      <c r="T222" s="18">
        <v>7</v>
      </c>
      <c r="U222" s="18">
        <v>27</v>
      </c>
      <c r="V222" s="18">
        <v>0</v>
      </c>
      <c r="W222" s="19">
        <v>107.39</v>
      </c>
      <c r="X222" s="24">
        <v>182.3</v>
      </c>
      <c r="Y222" s="25">
        <v>1900000</v>
      </c>
      <c r="Z222" s="25">
        <v>-700000</v>
      </c>
      <c r="AA222" s="25">
        <v>0</v>
      </c>
      <c r="AB222" s="25">
        <v>0</v>
      </c>
    </row>
    <row r="223" spans="1:28" x14ac:dyDescent="0.25">
      <c r="A223" s="17" t="s">
        <v>970</v>
      </c>
      <c r="B223" s="18" t="s">
        <v>394</v>
      </c>
      <c r="C223" s="19">
        <v>111.54600000000001</v>
      </c>
      <c r="D223" s="18" t="s">
        <v>748</v>
      </c>
      <c r="E223" s="18" t="s">
        <v>749</v>
      </c>
      <c r="F223" s="18" t="s">
        <v>750</v>
      </c>
      <c r="G223" s="18" t="s">
        <v>751</v>
      </c>
      <c r="H223" s="18" t="s">
        <v>725</v>
      </c>
      <c r="I223" s="18">
        <v>0</v>
      </c>
      <c r="J223" s="20">
        <v>43644</v>
      </c>
      <c r="K223" s="18">
        <v>1</v>
      </c>
      <c r="L223" s="21">
        <v>13.3</v>
      </c>
      <c r="M223" s="22">
        <v>0.60740000000000005</v>
      </c>
      <c r="N223" s="18">
        <v>665</v>
      </c>
      <c r="O223" s="23">
        <v>303706</v>
      </c>
      <c r="P223" s="23">
        <v>1130</v>
      </c>
      <c r="Q223" s="23">
        <v>1790</v>
      </c>
      <c r="R223" s="18">
        <v>465</v>
      </c>
      <c r="S223" s="23">
        <v>1268</v>
      </c>
      <c r="T223" s="18">
        <v>22</v>
      </c>
      <c r="U223" s="23">
        <v>1434</v>
      </c>
      <c r="V223" s="18">
        <v>25</v>
      </c>
      <c r="W223" s="19">
        <v>111.26</v>
      </c>
      <c r="X223" s="24">
        <v>233.5</v>
      </c>
      <c r="Y223" s="25">
        <v>11360000</v>
      </c>
      <c r="Z223" s="25">
        <v>-500000</v>
      </c>
      <c r="AA223" s="25">
        <v>0</v>
      </c>
      <c r="AB223" s="25">
        <v>0</v>
      </c>
    </row>
    <row r="224" spans="1:28" x14ac:dyDescent="0.25">
      <c r="A224" s="17" t="s">
        <v>1005</v>
      </c>
      <c r="B224" s="18" t="s">
        <v>610</v>
      </c>
      <c r="C224" s="19">
        <v>112.89700000000001</v>
      </c>
      <c r="D224" s="18" t="s">
        <v>748</v>
      </c>
      <c r="E224" s="18" t="s">
        <v>749</v>
      </c>
      <c r="F224" s="18" t="s">
        <v>750</v>
      </c>
      <c r="G224" s="18" t="s">
        <v>751</v>
      </c>
      <c r="H224" s="18" t="s">
        <v>725</v>
      </c>
      <c r="I224" s="18">
        <v>0</v>
      </c>
      <c r="J224" s="20">
        <v>43644</v>
      </c>
      <c r="K224" s="18">
        <v>1</v>
      </c>
      <c r="L224" s="21">
        <v>16.52</v>
      </c>
      <c r="M224" s="22">
        <v>0.75470000000000004</v>
      </c>
      <c r="N224" s="23">
        <v>1983</v>
      </c>
      <c r="O224" s="23">
        <v>905637</v>
      </c>
      <c r="P224" s="18">
        <v>-588</v>
      </c>
      <c r="Q224" s="18">
        <v>396</v>
      </c>
      <c r="R224" s="23">
        <v>-1584</v>
      </c>
      <c r="S224" s="23">
        <v>-1480</v>
      </c>
      <c r="T224" s="18">
        <v>-11</v>
      </c>
      <c r="U224" s="23">
        <v>4711</v>
      </c>
      <c r="V224" s="18">
        <v>34</v>
      </c>
      <c r="W224" s="19">
        <v>112.5</v>
      </c>
      <c r="X224" s="24">
        <v>256.7</v>
      </c>
      <c r="Y224" s="25">
        <v>530000</v>
      </c>
      <c r="Z224" s="25">
        <v>-1200000</v>
      </c>
      <c r="AA224" s="25">
        <v>0</v>
      </c>
      <c r="AB224" s="25">
        <v>0</v>
      </c>
    </row>
    <row r="225" spans="1:28" x14ac:dyDescent="0.25">
      <c r="A225" s="17" t="s">
        <v>801</v>
      </c>
      <c r="B225" s="18" t="s">
        <v>32</v>
      </c>
      <c r="C225" s="19">
        <v>103.38500000000001</v>
      </c>
      <c r="D225" s="18" t="s">
        <v>757</v>
      </c>
      <c r="E225" s="18" t="s">
        <v>749</v>
      </c>
      <c r="F225" s="18" t="s">
        <v>763</v>
      </c>
      <c r="G225" s="18" t="s">
        <v>764</v>
      </c>
      <c r="H225" s="18" t="s">
        <v>725</v>
      </c>
      <c r="I225" s="18">
        <v>0</v>
      </c>
      <c r="J225" s="20">
        <v>43644</v>
      </c>
      <c r="K225" s="18">
        <v>1</v>
      </c>
      <c r="L225" s="21">
        <v>4.68</v>
      </c>
      <c r="M225" s="22">
        <v>0.99019999999999997</v>
      </c>
      <c r="N225" s="23">
        <v>1403</v>
      </c>
      <c r="O225" s="23">
        <v>2970485</v>
      </c>
      <c r="P225" s="23">
        <v>-1799</v>
      </c>
      <c r="Q225" s="18">
        <v>990</v>
      </c>
      <c r="R225" s="23">
        <v>-4619</v>
      </c>
      <c r="S225" s="18">
        <v>783</v>
      </c>
      <c r="T225" s="18">
        <v>3</v>
      </c>
      <c r="U225" s="23">
        <v>2010</v>
      </c>
      <c r="V225" s="18">
        <v>6</v>
      </c>
      <c r="W225" s="19">
        <v>103.32</v>
      </c>
      <c r="X225" s="24">
        <v>112.7</v>
      </c>
      <c r="Y225" s="25">
        <v>-3000000</v>
      </c>
      <c r="Z225" s="25">
        <v>-3000000</v>
      </c>
      <c r="AA225" s="25">
        <v>0</v>
      </c>
      <c r="AB225" s="25">
        <v>0</v>
      </c>
    </row>
    <row r="226" spans="1:28" x14ac:dyDescent="0.25">
      <c r="A226" s="17" t="s">
        <v>961</v>
      </c>
      <c r="B226" s="18" t="s">
        <v>618</v>
      </c>
      <c r="C226" s="19">
        <v>101.065</v>
      </c>
      <c r="D226" s="18" t="s">
        <v>748</v>
      </c>
      <c r="E226" s="18" t="s">
        <v>749</v>
      </c>
      <c r="F226" s="18" t="s">
        <v>773</v>
      </c>
      <c r="G226" s="18" t="s">
        <v>1106</v>
      </c>
      <c r="H226" s="18" t="s">
        <v>725</v>
      </c>
      <c r="I226" s="18">
        <v>0</v>
      </c>
      <c r="J226" s="20">
        <v>43644</v>
      </c>
      <c r="K226" s="18">
        <v>1</v>
      </c>
      <c r="L226" s="21">
        <v>2.87</v>
      </c>
      <c r="M226" s="22">
        <v>0.99790000000000001</v>
      </c>
      <c r="N226" s="18">
        <v>230</v>
      </c>
      <c r="O226" s="23">
        <v>798314</v>
      </c>
      <c r="P226" s="18">
        <v>440</v>
      </c>
      <c r="Q226" s="18">
        <v>896</v>
      </c>
      <c r="R226" s="18">
        <v>-24</v>
      </c>
      <c r="S226" s="23">
        <v>1586</v>
      </c>
      <c r="T226" s="18">
        <v>19</v>
      </c>
      <c r="U226" s="23">
        <v>1827</v>
      </c>
      <c r="V226" s="18">
        <v>22</v>
      </c>
      <c r="W226" s="19">
        <v>100.84</v>
      </c>
      <c r="X226" s="24">
        <v>38.5</v>
      </c>
      <c r="Y226" s="25">
        <v>-800000</v>
      </c>
      <c r="Z226" s="25">
        <v>-800000</v>
      </c>
      <c r="AA226" s="25">
        <v>0</v>
      </c>
      <c r="AB226" s="25">
        <v>0</v>
      </c>
    </row>
    <row r="227" spans="1:28" x14ac:dyDescent="0.25">
      <c r="A227" s="17" t="s">
        <v>1022</v>
      </c>
      <c r="B227" s="18" t="s">
        <v>464</v>
      </c>
      <c r="C227" s="19">
        <v>104.95</v>
      </c>
      <c r="D227" s="18" t="s">
        <v>748</v>
      </c>
      <c r="E227" s="18" t="s">
        <v>749</v>
      </c>
      <c r="F227" s="18" t="s">
        <v>750</v>
      </c>
      <c r="G227" s="18" t="s">
        <v>751</v>
      </c>
      <c r="H227" s="18" t="s">
        <v>725</v>
      </c>
      <c r="I227" s="18">
        <v>0</v>
      </c>
      <c r="J227" s="20">
        <v>43644</v>
      </c>
      <c r="K227" s="18">
        <v>1</v>
      </c>
      <c r="L227" s="21">
        <v>17.329999999999998</v>
      </c>
      <c r="M227" s="22">
        <v>0.7913</v>
      </c>
      <c r="N227" s="18">
        <v>693</v>
      </c>
      <c r="O227" s="23">
        <v>316530</v>
      </c>
      <c r="P227" s="23">
        <v>1176</v>
      </c>
      <c r="Q227" s="23">
        <v>2211</v>
      </c>
      <c r="R227" s="18">
        <v>140</v>
      </c>
      <c r="S227" s="23">
        <v>1468</v>
      </c>
      <c r="T227" s="18">
        <v>35</v>
      </c>
      <c r="U227" s="23">
        <v>1446</v>
      </c>
      <c r="V227" s="18">
        <v>34</v>
      </c>
      <c r="W227" s="19">
        <v>104.59</v>
      </c>
      <c r="X227" s="24">
        <v>87.4</v>
      </c>
      <c r="Y227" s="25">
        <v>0</v>
      </c>
      <c r="Z227" s="25">
        <v>0</v>
      </c>
      <c r="AA227" s="25">
        <v>0</v>
      </c>
      <c r="AB227" s="25">
        <v>0</v>
      </c>
    </row>
    <row r="228" spans="1:28" x14ac:dyDescent="0.25">
      <c r="A228" s="17" t="s">
        <v>1006</v>
      </c>
      <c r="B228" s="18" t="s">
        <v>374</v>
      </c>
      <c r="C228" s="19">
        <v>100.48</v>
      </c>
      <c r="D228" s="18" t="s">
        <v>748</v>
      </c>
      <c r="E228" s="18" t="s">
        <v>749</v>
      </c>
      <c r="F228" s="18" t="s">
        <v>773</v>
      </c>
      <c r="G228" s="18" t="s">
        <v>1106</v>
      </c>
      <c r="H228" s="18" t="s">
        <v>725</v>
      </c>
      <c r="I228" s="18">
        <v>0</v>
      </c>
      <c r="J228" s="20">
        <v>43644</v>
      </c>
      <c r="K228" s="18">
        <v>1</v>
      </c>
      <c r="L228" s="21">
        <v>2.95</v>
      </c>
      <c r="M228" s="22">
        <v>1.0249999999999999</v>
      </c>
      <c r="N228" s="18">
        <v>118</v>
      </c>
      <c r="O228" s="23">
        <v>409994</v>
      </c>
      <c r="P228" s="18">
        <v>636</v>
      </c>
      <c r="Q228" s="18">
        <v>872</v>
      </c>
      <c r="R228" s="18">
        <v>404</v>
      </c>
      <c r="S228" s="23">
        <v>1106</v>
      </c>
      <c r="T228" s="18">
        <v>27</v>
      </c>
      <c r="U228" s="23">
        <v>1161</v>
      </c>
      <c r="V228" s="18">
        <v>29</v>
      </c>
      <c r="W228" s="19">
        <v>100.19</v>
      </c>
      <c r="X228" s="24">
        <v>101.4</v>
      </c>
      <c r="Y228" s="25">
        <v>-400000</v>
      </c>
      <c r="Z228" s="25">
        <v>-400000</v>
      </c>
      <c r="AA228" s="25">
        <v>0</v>
      </c>
      <c r="AB228" s="25">
        <v>0</v>
      </c>
    </row>
    <row r="229" spans="1:28" x14ac:dyDescent="0.25">
      <c r="A229" s="17" t="s">
        <v>843</v>
      </c>
      <c r="B229" s="18" t="s">
        <v>228</v>
      </c>
      <c r="C229" s="19">
        <v>106.041</v>
      </c>
      <c r="D229" s="18" t="s">
        <v>748</v>
      </c>
      <c r="E229" s="18" t="s">
        <v>749</v>
      </c>
      <c r="F229" s="18" t="s">
        <v>763</v>
      </c>
      <c r="G229" s="18" t="s">
        <v>764</v>
      </c>
      <c r="H229" s="18" t="s">
        <v>725</v>
      </c>
      <c r="I229" s="18">
        <v>0</v>
      </c>
      <c r="J229" s="20">
        <v>43644</v>
      </c>
      <c r="K229" s="18">
        <v>1</v>
      </c>
      <c r="L229" s="21">
        <v>4.67</v>
      </c>
      <c r="M229" s="22">
        <v>0.98970000000000002</v>
      </c>
      <c r="N229" s="18">
        <v>748</v>
      </c>
      <c r="O229" s="23">
        <v>1583581</v>
      </c>
      <c r="P229" s="23">
        <v>1648</v>
      </c>
      <c r="Q229" s="23">
        <v>2399</v>
      </c>
      <c r="R229" s="18">
        <v>896</v>
      </c>
      <c r="S229" s="23">
        <v>2714</v>
      </c>
      <c r="T229" s="18">
        <v>16</v>
      </c>
      <c r="U229" s="23">
        <v>2283</v>
      </c>
      <c r="V229" s="18">
        <v>13</v>
      </c>
      <c r="W229" s="19">
        <v>105.9</v>
      </c>
      <c r="X229" s="24">
        <v>79.400000000000006</v>
      </c>
      <c r="Y229" s="25">
        <v>-1229168</v>
      </c>
      <c r="Z229" s="25">
        <v>-1600000</v>
      </c>
      <c r="AA229" s="25">
        <v>0</v>
      </c>
      <c r="AB229" s="25">
        <v>0</v>
      </c>
    </row>
    <row r="230" spans="1:28" x14ac:dyDescent="0.25">
      <c r="A230" s="17" t="s">
        <v>932</v>
      </c>
      <c r="B230" s="18" t="s">
        <v>336</v>
      </c>
      <c r="C230" s="19">
        <v>107.066</v>
      </c>
      <c r="D230" s="18" t="s">
        <v>757</v>
      </c>
      <c r="E230" s="18" t="s">
        <v>749</v>
      </c>
      <c r="F230" s="18" t="s">
        <v>763</v>
      </c>
      <c r="G230" s="18" t="s">
        <v>764</v>
      </c>
      <c r="H230" s="18" t="s">
        <v>725</v>
      </c>
      <c r="I230" s="18">
        <v>0</v>
      </c>
      <c r="J230" s="20">
        <v>43644</v>
      </c>
      <c r="K230" s="18">
        <v>1</v>
      </c>
      <c r="L230" s="21">
        <v>5.78</v>
      </c>
      <c r="M230" s="22">
        <v>1.2229000000000001</v>
      </c>
      <c r="N230" s="23">
        <v>1271</v>
      </c>
      <c r="O230" s="23">
        <v>2690335</v>
      </c>
      <c r="P230" s="23">
        <v>2155</v>
      </c>
      <c r="Q230" s="23">
        <v>4047</v>
      </c>
      <c r="R230" s="18">
        <v>242</v>
      </c>
      <c r="S230" s="23">
        <v>5333</v>
      </c>
      <c r="T230" s="18">
        <v>22</v>
      </c>
      <c r="U230" s="23">
        <v>4112</v>
      </c>
      <c r="V230" s="18">
        <v>17</v>
      </c>
      <c r="W230" s="19">
        <v>106.88</v>
      </c>
      <c r="X230" s="24">
        <v>98.6</v>
      </c>
      <c r="Y230" s="25">
        <v>-2200000</v>
      </c>
      <c r="Z230" s="25">
        <v>-2200000</v>
      </c>
      <c r="AA230" s="25">
        <v>0</v>
      </c>
      <c r="AB230" s="25">
        <v>0</v>
      </c>
    </row>
    <row r="231" spans="1:28" x14ac:dyDescent="0.25">
      <c r="A231" s="17" t="s">
        <v>1028</v>
      </c>
      <c r="B231" s="18" t="s">
        <v>244</v>
      </c>
      <c r="C231" s="19">
        <v>109.42700000000001</v>
      </c>
      <c r="D231" s="18" t="s">
        <v>748</v>
      </c>
      <c r="E231" s="18" t="s">
        <v>749</v>
      </c>
      <c r="F231" s="18" t="s">
        <v>750</v>
      </c>
      <c r="G231" s="18" t="s">
        <v>751</v>
      </c>
      <c r="H231" s="18" t="s">
        <v>725</v>
      </c>
      <c r="I231" s="18">
        <v>0</v>
      </c>
      <c r="J231" s="20">
        <v>43644</v>
      </c>
      <c r="K231" s="18">
        <v>1</v>
      </c>
      <c r="L231" s="21">
        <v>17.420000000000002</v>
      </c>
      <c r="M231" s="22">
        <v>0.79569999999999996</v>
      </c>
      <c r="N231" s="23">
        <v>1220</v>
      </c>
      <c r="O231" s="23">
        <v>556997</v>
      </c>
      <c r="P231" s="23">
        <v>2071</v>
      </c>
      <c r="Q231" s="23">
        <v>3891</v>
      </c>
      <c r="R231" s="18">
        <v>245</v>
      </c>
      <c r="S231" s="23">
        <v>4108</v>
      </c>
      <c r="T231" s="18">
        <v>53</v>
      </c>
      <c r="U231" s="23">
        <v>3078</v>
      </c>
      <c r="V231" s="18">
        <v>40</v>
      </c>
      <c r="W231" s="19">
        <v>108.99</v>
      </c>
      <c r="X231" s="24">
        <v>119.8</v>
      </c>
      <c r="Y231" s="25">
        <v>277000</v>
      </c>
      <c r="Z231" s="25">
        <v>-700000</v>
      </c>
      <c r="AA231" s="25">
        <v>0</v>
      </c>
      <c r="AB231" s="25">
        <v>0</v>
      </c>
    </row>
    <row r="232" spans="1:28" x14ac:dyDescent="0.25">
      <c r="A232" s="17" t="s">
        <v>754</v>
      </c>
      <c r="B232" s="18" t="s">
        <v>628</v>
      </c>
      <c r="C232" s="19">
        <v>104.149</v>
      </c>
      <c r="D232" s="18" t="s">
        <v>748</v>
      </c>
      <c r="E232" s="18" t="s">
        <v>749</v>
      </c>
      <c r="F232" s="18" t="s">
        <v>750</v>
      </c>
      <c r="G232" s="18" t="s">
        <v>751</v>
      </c>
      <c r="H232" s="18" t="s">
        <v>725</v>
      </c>
      <c r="I232" s="18">
        <v>0</v>
      </c>
      <c r="J232" s="20">
        <v>43644</v>
      </c>
      <c r="K232" s="18">
        <v>1</v>
      </c>
      <c r="L232" s="21">
        <v>13.47</v>
      </c>
      <c r="M232" s="22">
        <v>0.61539999999999995</v>
      </c>
      <c r="N232" s="18">
        <v>539</v>
      </c>
      <c r="O232" s="23">
        <v>246143</v>
      </c>
      <c r="P232" s="23">
        <v>1184</v>
      </c>
      <c r="Q232" s="23">
        <v>1452</v>
      </c>
      <c r="R232" s="18">
        <v>916</v>
      </c>
      <c r="S232" s="18">
        <v>331</v>
      </c>
      <c r="T232" s="18">
        <v>8</v>
      </c>
      <c r="U232" s="18">
        <v>-501</v>
      </c>
      <c r="V232" s="18">
        <v>-12</v>
      </c>
      <c r="W232" s="19">
        <v>104.27</v>
      </c>
      <c r="X232" s="24">
        <v>109.4</v>
      </c>
      <c r="Y232" s="25">
        <v>-400000</v>
      </c>
      <c r="Z232" s="25">
        <v>-400000</v>
      </c>
      <c r="AA232" s="25">
        <v>0</v>
      </c>
      <c r="AB232" s="25">
        <v>0</v>
      </c>
    </row>
    <row r="233" spans="1:28" x14ac:dyDescent="0.25">
      <c r="A233" s="17" t="s">
        <v>981</v>
      </c>
      <c r="B233" s="18" t="s">
        <v>636</v>
      </c>
      <c r="C233" s="19">
        <v>102.277</v>
      </c>
      <c r="D233" s="18" t="s">
        <v>748</v>
      </c>
      <c r="E233" s="18" t="s">
        <v>749</v>
      </c>
      <c r="F233" s="18" t="s">
        <v>773</v>
      </c>
      <c r="G233" s="18" t="s">
        <v>1106</v>
      </c>
      <c r="H233" s="18" t="s">
        <v>725</v>
      </c>
      <c r="I233" s="18">
        <v>0</v>
      </c>
      <c r="J233" s="20">
        <v>43644</v>
      </c>
      <c r="K233" s="18">
        <v>1</v>
      </c>
      <c r="L233" s="21">
        <v>3.1</v>
      </c>
      <c r="M233" s="22">
        <v>1.0785</v>
      </c>
      <c r="N233" s="18">
        <v>466</v>
      </c>
      <c r="O233" s="23">
        <v>1617710</v>
      </c>
      <c r="P233" s="23">
        <v>1814</v>
      </c>
      <c r="Q233" s="23">
        <v>2744</v>
      </c>
      <c r="R233" s="18">
        <v>885</v>
      </c>
      <c r="S233" s="23">
        <v>3853</v>
      </c>
      <c r="T233" s="18">
        <v>25</v>
      </c>
      <c r="U233" s="23">
        <v>4185</v>
      </c>
      <c r="V233" s="18">
        <v>27</v>
      </c>
      <c r="W233" s="19">
        <v>102</v>
      </c>
      <c r="X233" s="24">
        <v>27.5</v>
      </c>
      <c r="Y233" s="25">
        <v>-1500000</v>
      </c>
      <c r="Z233" s="25">
        <v>-1500000</v>
      </c>
      <c r="AA233" s="25">
        <v>0</v>
      </c>
      <c r="AB233" s="25">
        <v>0</v>
      </c>
    </row>
    <row r="234" spans="1:28" x14ac:dyDescent="0.25">
      <c r="A234" s="17" t="s">
        <v>838</v>
      </c>
      <c r="B234" s="18" t="s">
        <v>606</v>
      </c>
      <c r="C234" s="19">
        <v>105.262</v>
      </c>
      <c r="D234" s="18" t="s">
        <v>748</v>
      </c>
      <c r="E234" s="18" t="s">
        <v>749</v>
      </c>
      <c r="F234" s="18" t="s">
        <v>763</v>
      </c>
      <c r="G234" s="18" t="s">
        <v>764</v>
      </c>
      <c r="H234" s="18" t="s">
        <v>725</v>
      </c>
      <c r="I234" s="18">
        <v>0</v>
      </c>
      <c r="J234" s="20">
        <v>43644</v>
      </c>
      <c r="K234" s="18">
        <v>1</v>
      </c>
      <c r="L234" s="21">
        <v>5.84</v>
      </c>
      <c r="M234" s="22">
        <v>1.2362</v>
      </c>
      <c r="N234" s="18">
        <v>350</v>
      </c>
      <c r="O234" s="23">
        <v>741732</v>
      </c>
      <c r="P234" s="18">
        <v>594</v>
      </c>
      <c r="Q234" s="18">
        <v>948</v>
      </c>
      <c r="R234" s="18">
        <v>246</v>
      </c>
      <c r="S234" s="18">
        <v>720</v>
      </c>
      <c r="T234" s="18">
        <v>11</v>
      </c>
      <c r="U234" s="18">
        <v>720</v>
      </c>
      <c r="V234" s="18">
        <v>11</v>
      </c>
      <c r="W234" s="19">
        <v>105.14</v>
      </c>
      <c r="X234" s="24">
        <v>44.4</v>
      </c>
      <c r="Y234" s="25">
        <v>-1100000</v>
      </c>
      <c r="Z234" s="25">
        <v>-600000</v>
      </c>
      <c r="AA234" s="25">
        <v>0</v>
      </c>
      <c r="AB234" s="25">
        <v>0</v>
      </c>
    </row>
    <row r="235" spans="1:28" x14ac:dyDescent="0.25">
      <c r="A235" s="17" t="s">
        <v>1067</v>
      </c>
      <c r="B235" s="18" t="s">
        <v>614</v>
      </c>
      <c r="C235" s="19">
        <v>106.226</v>
      </c>
      <c r="D235" s="18" t="s">
        <v>748</v>
      </c>
      <c r="E235" s="18" t="s">
        <v>749</v>
      </c>
      <c r="F235" s="18" t="s">
        <v>750</v>
      </c>
      <c r="G235" s="18" t="s">
        <v>751</v>
      </c>
      <c r="H235" s="18" t="s">
        <v>725</v>
      </c>
      <c r="I235" s="18">
        <v>0</v>
      </c>
      <c r="J235" s="20">
        <v>43644</v>
      </c>
      <c r="K235" s="18">
        <v>1</v>
      </c>
      <c r="L235" s="21">
        <v>12.54</v>
      </c>
      <c r="M235" s="22">
        <v>0.5726</v>
      </c>
      <c r="N235" s="23">
        <v>1003</v>
      </c>
      <c r="O235" s="23">
        <v>458089</v>
      </c>
      <c r="P235" s="23">
        <v>2207</v>
      </c>
      <c r="Q235" s="23">
        <v>2703</v>
      </c>
      <c r="R235" s="23">
        <v>1704</v>
      </c>
      <c r="S235" s="23">
        <v>3394</v>
      </c>
      <c r="T235" s="18">
        <v>39</v>
      </c>
      <c r="U235" s="23">
        <v>5437</v>
      </c>
      <c r="V235" s="18">
        <v>63</v>
      </c>
      <c r="W235" s="19">
        <v>105.55</v>
      </c>
      <c r="X235" s="24">
        <v>48.7</v>
      </c>
      <c r="Y235" s="25">
        <v>90000</v>
      </c>
      <c r="Z235" s="25">
        <v>0</v>
      </c>
      <c r="AA235" s="25">
        <v>0</v>
      </c>
      <c r="AB235" s="25">
        <v>0</v>
      </c>
    </row>
    <row r="236" spans="1:28" x14ac:dyDescent="0.25">
      <c r="A236" s="17" t="s">
        <v>1066</v>
      </c>
      <c r="B236" s="18" t="s">
        <v>650</v>
      </c>
      <c r="C236" s="19">
        <v>121.276</v>
      </c>
      <c r="D236" s="18" t="s">
        <v>757</v>
      </c>
      <c r="E236" s="18" t="s">
        <v>749</v>
      </c>
      <c r="F236" s="18" t="s">
        <v>750</v>
      </c>
      <c r="G236" s="18" t="s">
        <v>751</v>
      </c>
      <c r="H236" s="18" t="s">
        <v>725</v>
      </c>
      <c r="I236" s="18">
        <v>0</v>
      </c>
      <c r="J236" s="20">
        <v>43644</v>
      </c>
      <c r="K236" s="18">
        <v>1</v>
      </c>
      <c r="L236" s="21">
        <v>23.89</v>
      </c>
      <c r="M236" s="22">
        <v>1.091</v>
      </c>
      <c r="N236" s="23">
        <v>5494</v>
      </c>
      <c r="O236" s="23">
        <v>2509222</v>
      </c>
      <c r="P236" s="23">
        <v>12049</v>
      </c>
      <c r="Q236" s="23">
        <v>17498</v>
      </c>
      <c r="R236" s="23">
        <v>6576</v>
      </c>
      <c r="S236" s="18">
        <v>776</v>
      </c>
      <c r="T236" s="18">
        <v>3</v>
      </c>
      <c r="U236" s="23">
        <v>15630</v>
      </c>
      <c r="V236" s="18">
        <v>55</v>
      </c>
      <c r="W236" s="19">
        <v>120.6</v>
      </c>
      <c r="X236" s="24">
        <v>95.2</v>
      </c>
      <c r="Y236" s="25">
        <v>2810000</v>
      </c>
      <c r="Z236" s="25">
        <v>-2300000</v>
      </c>
      <c r="AA236" s="25">
        <v>0</v>
      </c>
      <c r="AB236" s="25">
        <v>0</v>
      </c>
    </row>
    <row r="237" spans="1:28" x14ac:dyDescent="0.25">
      <c r="A237" s="17" t="s">
        <v>1040</v>
      </c>
      <c r="B237" s="18" t="s">
        <v>644</v>
      </c>
      <c r="C237" s="19">
        <v>107.312</v>
      </c>
      <c r="D237" s="18" t="s">
        <v>748</v>
      </c>
      <c r="E237" s="18" t="s">
        <v>749</v>
      </c>
      <c r="F237" s="18" t="s">
        <v>750</v>
      </c>
      <c r="G237" s="18" t="s">
        <v>751</v>
      </c>
      <c r="H237" s="18" t="s">
        <v>725</v>
      </c>
      <c r="I237" s="18">
        <v>0</v>
      </c>
      <c r="J237" s="20">
        <v>43644</v>
      </c>
      <c r="K237" s="18">
        <v>1</v>
      </c>
      <c r="L237" s="21">
        <v>14.93</v>
      </c>
      <c r="M237" s="22">
        <v>0.68169999999999997</v>
      </c>
      <c r="N237" s="18">
        <v>597</v>
      </c>
      <c r="O237" s="23">
        <v>272668</v>
      </c>
      <c r="P237" s="23">
        <v>1312</v>
      </c>
      <c r="Q237" s="23">
        <v>2199</v>
      </c>
      <c r="R237" s="18">
        <v>420</v>
      </c>
      <c r="S237" s="18">
        <v>-359</v>
      </c>
      <c r="T237" s="18">
        <v>-8</v>
      </c>
      <c r="U237" s="23">
        <v>2094</v>
      </c>
      <c r="V237" s="18">
        <v>49</v>
      </c>
      <c r="W237" s="19">
        <v>106.79</v>
      </c>
      <c r="X237" s="24">
        <v>221.8</v>
      </c>
      <c r="Y237" s="25">
        <v>0</v>
      </c>
      <c r="Z237" s="25">
        <v>0</v>
      </c>
      <c r="AA237" s="25">
        <v>0</v>
      </c>
      <c r="AB237" s="25">
        <v>0</v>
      </c>
    </row>
    <row r="238" spans="1:28" x14ac:dyDescent="0.25">
      <c r="A238" s="17" t="s">
        <v>1037</v>
      </c>
      <c r="B238" s="18" t="s">
        <v>50</v>
      </c>
      <c r="C238" s="19">
        <v>108.864</v>
      </c>
      <c r="D238" s="18" t="s">
        <v>748</v>
      </c>
      <c r="E238" s="18" t="s">
        <v>749</v>
      </c>
      <c r="F238" s="18" t="s">
        <v>750</v>
      </c>
      <c r="G238" s="18" t="s">
        <v>751</v>
      </c>
      <c r="H238" s="18" t="s">
        <v>725</v>
      </c>
      <c r="I238" s="18">
        <v>0</v>
      </c>
      <c r="J238" s="20">
        <v>43644</v>
      </c>
      <c r="K238" s="18">
        <v>1</v>
      </c>
      <c r="L238" s="21">
        <v>18.97</v>
      </c>
      <c r="M238" s="22">
        <v>0.86639999999999995</v>
      </c>
      <c r="N238" s="23">
        <v>1897</v>
      </c>
      <c r="O238" s="23">
        <v>866407</v>
      </c>
      <c r="P238" s="23">
        <v>2269</v>
      </c>
      <c r="Q238" s="23">
        <v>4159</v>
      </c>
      <c r="R238" s="18">
        <v>380</v>
      </c>
      <c r="S238" s="23">
        <v>6175</v>
      </c>
      <c r="T238" s="18">
        <v>56</v>
      </c>
      <c r="U238" s="23">
        <v>4645</v>
      </c>
      <c r="V238" s="18">
        <v>42</v>
      </c>
      <c r="W238" s="19">
        <v>108.4</v>
      </c>
      <c r="X238" s="24">
        <v>92.8</v>
      </c>
      <c r="Y238" s="25">
        <v>-965000</v>
      </c>
      <c r="Z238" s="25">
        <v>-1000000</v>
      </c>
      <c r="AA238" s="25">
        <v>0</v>
      </c>
      <c r="AB238" s="25">
        <v>0</v>
      </c>
    </row>
    <row r="239" spans="1:28" x14ac:dyDescent="0.25">
      <c r="A239" s="17" t="s">
        <v>999</v>
      </c>
      <c r="B239" s="18" t="s">
        <v>290</v>
      </c>
      <c r="C239" s="19">
        <v>103.36499999999999</v>
      </c>
      <c r="D239" s="18" t="s">
        <v>748</v>
      </c>
      <c r="E239" s="18" t="s">
        <v>749</v>
      </c>
      <c r="F239" s="18" t="s">
        <v>766</v>
      </c>
      <c r="G239" s="18" t="s">
        <v>1111</v>
      </c>
      <c r="H239" s="18" t="s">
        <v>725</v>
      </c>
      <c r="I239" s="18">
        <v>0</v>
      </c>
      <c r="J239" s="20">
        <v>43644</v>
      </c>
      <c r="K239" s="18">
        <v>1</v>
      </c>
      <c r="L239" s="21">
        <v>6.9</v>
      </c>
      <c r="M239" s="22">
        <v>0.76139999999999997</v>
      </c>
      <c r="N239" s="18">
        <v>345</v>
      </c>
      <c r="O239" s="23">
        <v>380680</v>
      </c>
      <c r="P239" s="23">
        <v>1275</v>
      </c>
      <c r="Q239" s="23">
        <v>1790</v>
      </c>
      <c r="R239" s="18">
        <v>760</v>
      </c>
      <c r="S239" s="23">
        <v>1448</v>
      </c>
      <c r="T239" s="18">
        <v>28</v>
      </c>
      <c r="U239" s="23">
        <v>1477</v>
      </c>
      <c r="V239" s="18">
        <v>28</v>
      </c>
      <c r="W239" s="19">
        <v>103.07</v>
      </c>
      <c r="X239" s="24">
        <v>100.5</v>
      </c>
      <c r="Y239" s="25">
        <v>4500000</v>
      </c>
      <c r="Z239" s="25">
        <v>-500000</v>
      </c>
      <c r="AA239" s="25">
        <v>0</v>
      </c>
      <c r="AB239" s="25">
        <v>0</v>
      </c>
    </row>
    <row r="240" spans="1:28" x14ac:dyDescent="0.25">
      <c r="A240" s="17" t="s">
        <v>1023</v>
      </c>
      <c r="B240" s="18" t="s">
        <v>424</v>
      </c>
      <c r="C240" s="19">
        <v>111.392</v>
      </c>
      <c r="D240" s="18" t="s">
        <v>748</v>
      </c>
      <c r="E240" s="18" t="s">
        <v>749</v>
      </c>
      <c r="F240" s="18" t="s">
        <v>750</v>
      </c>
      <c r="G240" s="18" t="s">
        <v>751</v>
      </c>
      <c r="H240" s="18" t="s">
        <v>725</v>
      </c>
      <c r="I240" s="18">
        <v>0</v>
      </c>
      <c r="J240" s="20">
        <v>43644</v>
      </c>
      <c r="K240" s="18">
        <v>1</v>
      </c>
      <c r="L240" s="21">
        <v>16.46</v>
      </c>
      <c r="M240" s="22">
        <v>0.75170000000000003</v>
      </c>
      <c r="N240" s="18">
        <v>658</v>
      </c>
      <c r="O240" s="23">
        <v>300673</v>
      </c>
      <c r="P240" s="23">
        <v>1772</v>
      </c>
      <c r="Q240" s="23">
        <v>3079</v>
      </c>
      <c r="R240" s="18">
        <v>460</v>
      </c>
      <c r="S240" s="23">
        <v>3489</v>
      </c>
      <c r="T240" s="18">
        <v>77</v>
      </c>
      <c r="U240" s="18">
        <v>529</v>
      </c>
      <c r="V240" s="18">
        <v>12</v>
      </c>
      <c r="W240" s="19">
        <v>111.26</v>
      </c>
      <c r="X240" s="24">
        <v>151.1</v>
      </c>
      <c r="Y240" s="25">
        <v>-400000</v>
      </c>
      <c r="Z240" s="25">
        <v>-400000</v>
      </c>
      <c r="AA240" s="25">
        <v>0</v>
      </c>
      <c r="AB240" s="25">
        <v>0</v>
      </c>
    </row>
    <row r="241" spans="1:28" x14ac:dyDescent="0.25">
      <c r="A241" s="17" t="s">
        <v>871</v>
      </c>
      <c r="B241" s="18" t="s">
        <v>572</v>
      </c>
      <c r="C241" s="19">
        <v>101.018</v>
      </c>
      <c r="D241" s="18" t="s">
        <v>748</v>
      </c>
      <c r="E241" s="18" t="s">
        <v>749</v>
      </c>
      <c r="F241" s="18" t="s">
        <v>773</v>
      </c>
      <c r="G241" s="18" t="s">
        <v>1106</v>
      </c>
      <c r="H241" s="18" t="s">
        <v>725</v>
      </c>
      <c r="I241" s="18">
        <v>0</v>
      </c>
      <c r="J241" s="20">
        <v>43644</v>
      </c>
      <c r="K241" s="18">
        <v>1</v>
      </c>
      <c r="L241" s="21">
        <v>3.18</v>
      </c>
      <c r="M241" s="22">
        <v>1.1034999999999999</v>
      </c>
      <c r="N241" s="18">
        <v>477</v>
      </c>
      <c r="O241" s="23">
        <v>1655223</v>
      </c>
      <c r="P241" s="18">
        <v>-45</v>
      </c>
      <c r="Q241" s="18">
        <v>660</v>
      </c>
      <c r="R241" s="18">
        <v>-765</v>
      </c>
      <c r="S241" s="23">
        <v>1044</v>
      </c>
      <c r="T241" s="18">
        <v>7</v>
      </c>
      <c r="U241" s="23">
        <v>2337</v>
      </c>
      <c r="V241" s="18">
        <v>15</v>
      </c>
      <c r="W241" s="19">
        <v>100.86</v>
      </c>
      <c r="X241" s="24">
        <v>50.5</v>
      </c>
      <c r="Y241" s="25">
        <v>-1500000</v>
      </c>
      <c r="Z241" s="25">
        <v>-1500000</v>
      </c>
      <c r="AA241" s="25">
        <v>0</v>
      </c>
      <c r="AB241" s="25">
        <v>0</v>
      </c>
    </row>
    <row r="242" spans="1:28" x14ac:dyDescent="0.25">
      <c r="A242" s="17" t="s">
        <v>812</v>
      </c>
      <c r="B242" s="18" t="s">
        <v>602</v>
      </c>
      <c r="C242" s="19">
        <v>100.23</v>
      </c>
      <c r="D242" s="18" t="s">
        <v>748</v>
      </c>
      <c r="E242" s="18" t="s">
        <v>749</v>
      </c>
      <c r="F242" s="18" t="s">
        <v>766</v>
      </c>
      <c r="G242" s="18" t="s">
        <v>1111</v>
      </c>
      <c r="H242" s="18" t="s">
        <v>725</v>
      </c>
      <c r="I242" s="18">
        <v>0</v>
      </c>
      <c r="J242" s="20">
        <v>43644</v>
      </c>
      <c r="K242" s="18">
        <v>1</v>
      </c>
      <c r="L242" s="21">
        <v>6.19</v>
      </c>
      <c r="M242" s="22">
        <v>0.68320000000000003</v>
      </c>
      <c r="N242" s="18">
        <v>248</v>
      </c>
      <c r="O242" s="23">
        <v>273295</v>
      </c>
      <c r="P242" s="18">
        <v>-76</v>
      </c>
      <c r="Q242" s="18">
        <v>172</v>
      </c>
      <c r="R242" s="18">
        <v>-324</v>
      </c>
      <c r="S242" s="18">
        <v>363</v>
      </c>
      <c r="T242" s="18">
        <v>9</v>
      </c>
      <c r="U242" s="18">
        <v>337</v>
      </c>
      <c r="V242" s="18">
        <v>8</v>
      </c>
      <c r="W242" s="19">
        <v>100.15</v>
      </c>
      <c r="X242" s="24">
        <v>59.6</v>
      </c>
      <c r="Y242" s="25">
        <v>-400000</v>
      </c>
      <c r="Z242" s="25">
        <v>-400000</v>
      </c>
      <c r="AA242" s="25">
        <v>0</v>
      </c>
      <c r="AB242" s="25">
        <v>0</v>
      </c>
    </row>
    <row r="243" spans="1:28" x14ac:dyDescent="0.25">
      <c r="A243" s="17" t="s">
        <v>930</v>
      </c>
      <c r="B243" s="18" t="s">
        <v>624</v>
      </c>
      <c r="C243" s="19">
        <v>105.52800000000001</v>
      </c>
      <c r="D243" s="18" t="s">
        <v>748</v>
      </c>
      <c r="E243" s="18" t="s">
        <v>749</v>
      </c>
      <c r="F243" s="18" t="s">
        <v>750</v>
      </c>
      <c r="G243" s="18" t="s">
        <v>751</v>
      </c>
      <c r="H243" s="18" t="s">
        <v>725</v>
      </c>
      <c r="I243" s="18">
        <v>0</v>
      </c>
      <c r="J243" s="20">
        <v>43644</v>
      </c>
      <c r="K243" s="18">
        <v>1</v>
      </c>
      <c r="L243" s="21">
        <v>13.78</v>
      </c>
      <c r="M243" s="22">
        <v>0.62929999999999997</v>
      </c>
      <c r="N243" s="23">
        <v>1654</v>
      </c>
      <c r="O243" s="23">
        <v>755200</v>
      </c>
      <c r="P243" s="23">
        <v>2807</v>
      </c>
      <c r="Q243" s="23">
        <v>4451</v>
      </c>
      <c r="R243" s="23">
        <v>1152</v>
      </c>
      <c r="S243" s="23">
        <v>3475</v>
      </c>
      <c r="T243" s="18">
        <v>27</v>
      </c>
      <c r="U243" s="23">
        <v>2754</v>
      </c>
      <c r="V243" s="18">
        <v>22</v>
      </c>
      <c r="W243" s="19">
        <v>105.3</v>
      </c>
      <c r="X243" s="24">
        <v>85</v>
      </c>
      <c r="Y243" s="25">
        <v>1969000</v>
      </c>
      <c r="Z243" s="25">
        <v>-1200000</v>
      </c>
      <c r="AA243" s="25">
        <v>0</v>
      </c>
      <c r="AB243" s="25">
        <v>0</v>
      </c>
    </row>
    <row r="244" spans="1:28" x14ac:dyDescent="0.25">
      <c r="A244" s="17" t="s">
        <v>1059</v>
      </c>
      <c r="B244" s="18" t="s">
        <v>584</v>
      </c>
      <c r="C244" s="19">
        <v>126.114</v>
      </c>
      <c r="D244" s="18" t="s">
        <v>748</v>
      </c>
      <c r="E244" s="18" t="s">
        <v>749</v>
      </c>
      <c r="F244" s="18" t="s">
        <v>750</v>
      </c>
      <c r="G244" s="18" t="s">
        <v>751</v>
      </c>
      <c r="H244" s="18" t="s">
        <v>725</v>
      </c>
      <c r="I244" s="18">
        <v>0</v>
      </c>
      <c r="J244" s="20">
        <v>43644</v>
      </c>
      <c r="K244" s="18">
        <v>1</v>
      </c>
      <c r="L244" s="21">
        <v>17.100000000000001</v>
      </c>
      <c r="M244" s="22">
        <v>0.78100000000000003</v>
      </c>
      <c r="N244" s="23">
        <v>2223</v>
      </c>
      <c r="O244" s="23">
        <v>1015305</v>
      </c>
      <c r="P244" s="18">
        <v>442</v>
      </c>
      <c r="Q244" s="23">
        <v>3769</v>
      </c>
      <c r="R244" s="23">
        <v>-2898</v>
      </c>
      <c r="S244" s="23">
        <v>3477</v>
      </c>
      <c r="T244" s="18">
        <v>21</v>
      </c>
      <c r="U244" s="23">
        <v>9995</v>
      </c>
      <c r="V244" s="18">
        <v>60</v>
      </c>
      <c r="W244" s="19">
        <v>125.34</v>
      </c>
      <c r="X244" s="24">
        <v>108.8</v>
      </c>
      <c r="Y244" s="25">
        <v>-1158000</v>
      </c>
      <c r="Z244" s="25">
        <v>-1300000</v>
      </c>
      <c r="AA244" s="25">
        <v>0</v>
      </c>
      <c r="AB244" s="25">
        <v>0</v>
      </c>
    </row>
    <row r="245" spans="1:28" x14ac:dyDescent="0.25">
      <c r="A245" s="17" t="s">
        <v>1050</v>
      </c>
      <c r="B245" s="18" t="s">
        <v>88</v>
      </c>
      <c r="C245" s="19">
        <v>107.131</v>
      </c>
      <c r="D245" s="18" t="s">
        <v>748</v>
      </c>
      <c r="E245" s="18" t="s">
        <v>749</v>
      </c>
      <c r="F245" s="18" t="s">
        <v>766</v>
      </c>
      <c r="G245" s="18" t="s">
        <v>1111</v>
      </c>
      <c r="H245" s="18" t="s">
        <v>725</v>
      </c>
      <c r="I245" s="18">
        <v>0</v>
      </c>
      <c r="J245" s="20">
        <v>43644</v>
      </c>
      <c r="K245" s="18">
        <v>1</v>
      </c>
      <c r="L245" s="21">
        <v>8.18</v>
      </c>
      <c r="M245" s="22">
        <v>0.90269999999999995</v>
      </c>
      <c r="N245" s="18">
        <v>614</v>
      </c>
      <c r="O245" s="23">
        <v>677031</v>
      </c>
      <c r="P245" s="23">
        <v>1964</v>
      </c>
      <c r="Q245" s="23">
        <v>3487</v>
      </c>
      <c r="R245" s="18">
        <v>427</v>
      </c>
      <c r="S245" s="18">
        <v>270</v>
      </c>
      <c r="T245" s="18">
        <v>3</v>
      </c>
      <c r="U245" s="23">
        <v>4146</v>
      </c>
      <c r="V245" s="18">
        <v>51</v>
      </c>
      <c r="W245" s="19">
        <v>106.58</v>
      </c>
      <c r="X245" s="24">
        <v>78</v>
      </c>
      <c r="Y245" s="25">
        <v>-750000</v>
      </c>
      <c r="Z245" s="25">
        <v>-750000</v>
      </c>
      <c r="AA245" s="25">
        <v>0</v>
      </c>
      <c r="AB245" s="25">
        <v>0</v>
      </c>
    </row>
    <row r="246" spans="1:28" x14ac:dyDescent="0.25">
      <c r="A246" s="17" t="s">
        <v>1070</v>
      </c>
      <c r="B246" s="18" t="s">
        <v>640</v>
      </c>
      <c r="C246" s="19">
        <v>102.577</v>
      </c>
      <c r="D246" s="18" t="s">
        <v>748</v>
      </c>
      <c r="E246" s="18" t="s">
        <v>749</v>
      </c>
      <c r="F246" s="18" t="s">
        <v>763</v>
      </c>
      <c r="G246" s="18" t="s">
        <v>764</v>
      </c>
      <c r="H246" s="18" t="s">
        <v>725</v>
      </c>
      <c r="I246" s="18">
        <v>0</v>
      </c>
      <c r="J246" s="20">
        <v>43644</v>
      </c>
      <c r="K246" s="18">
        <v>1</v>
      </c>
      <c r="L246" s="21">
        <v>3.57</v>
      </c>
      <c r="M246" s="22">
        <v>0.75619999999999998</v>
      </c>
      <c r="N246" s="18">
        <v>143</v>
      </c>
      <c r="O246" s="23">
        <v>302469</v>
      </c>
      <c r="P246" s="18">
        <v>672</v>
      </c>
      <c r="Q246" s="18">
        <v>956</v>
      </c>
      <c r="R246" s="18">
        <v>388</v>
      </c>
      <c r="S246" s="23">
        <v>1657</v>
      </c>
      <c r="T246" s="18">
        <v>40</v>
      </c>
      <c r="U246" s="23">
        <v>2655</v>
      </c>
      <c r="V246" s="18">
        <v>64</v>
      </c>
      <c r="W246" s="19">
        <v>101.91</v>
      </c>
      <c r="X246" s="24">
        <v>43</v>
      </c>
      <c r="Y246" s="25">
        <v>-400000</v>
      </c>
      <c r="Z246" s="25">
        <v>-400000</v>
      </c>
      <c r="AA246" s="25">
        <v>0</v>
      </c>
      <c r="AB246" s="25">
        <v>0</v>
      </c>
    </row>
    <row r="247" spans="1:28" x14ac:dyDescent="0.25">
      <c r="A247" s="17" t="s">
        <v>969</v>
      </c>
      <c r="B247" s="18" t="s">
        <v>490</v>
      </c>
      <c r="C247" s="19">
        <v>102.756</v>
      </c>
      <c r="D247" s="18" t="s">
        <v>748</v>
      </c>
      <c r="E247" s="18" t="s">
        <v>749</v>
      </c>
      <c r="F247" s="18" t="s">
        <v>766</v>
      </c>
      <c r="G247" s="18" t="s">
        <v>1111</v>
      </c>
      <c r="H247" s="18" t="s">
        <v>725</v>
      </c>
      <c r="I247" s="18">
        <v>0</v>
      </c>
      <c r="J247" s="20">
        <v>43644</v>
      </c>
      <c r="K247" s="18">
        <v>1</v>
      </c>
      <c r="L247" s="21">
        <v>5.99</v>
      </c>
      <c r="M247" s="22">
        <v>0.6613</v>
      </c>
      <c r="N247" s="18">
        <v>360</v>
      </c>
      <c r="O247" s="23">
        <v>396768</v>
      </c>
      <c r="P247" s="18">
        <v>972</v>
      </c>
      <c r="Q247" s="23">
        <v>1686</v>
      </c>
      <c r="R247" s="18">
        <v>252</v>
      </c>
      <c r="S247" s="23">
        <v>1322</v>
      </c>
      <c r="T247" s="18">
        <v>21</v>
      </c>
      <c r="U247" s="23">
        <v>1648</v>
      </c>
      <c r="V247" s="18">
        <v>26</v>
      </c>
      <c r="W247" s="19">
        <v>102.48</v>
      </c>
      <c r="X247" s="24">
        <v>39.799999999999997</v>
      </c>
      <c r="Y247" s="25">
        <v>-920000</v>
      </c>
      <c r="Z247" s="25">
        <v>-600000</v>
      </c>
      <c r="AA247" s="25">
        <v>0</v>
      </c>
      <c r="AB247" s="25">
        <v>0</v>
      </c>
    </row>
    <row r="248" spans="1:28" x14ac:dyDescent="0.25">
      <c r="A248" s="17" t="s">
        <v>804</v>
      </c>
      <c r="B248" s="18" t="s">
        <v>574</v>
      </c>
      <c r="C248" s="19">
        <v>118.827</v>
      </c>
      <c r="D248" s="18" t="s">
        <v>748</v>
      </c>
      <c r="E248" s="18" t="s">
        <v>749</v>
      </c>
      <c r="F248" s="18" t="s">
        <v>750</v>
      </c>
      <c r="G248" s="18" t="s">
        <v>751</v>
      </c>
      <c r="H248" s="18" t="s">
        <v>725</v>
      </c>
      <c r="I248" s="18">
        <v>0</v>
      </c>
      <c r="J248" s="20">
        <v>43644</v>
      </c>
      <c r="K248" s="18">
        <v>1</v>
      </c>
      <c r="L248" s="21">
        <v>19.489999999999998</v>
      </c>
      <c r="M248" s="22">
        <v>0.89</v>
      </c>
      <c r="N248" s="23">
        <v>1169</v>
      </c>
      <c r="O248" s="23">
        <v>533983</v>
      </c>
      <c r="P248" s="23">
        <v>3143</v>
      </c>
      <c r="Q248" s="23">
        <v>5464</v>
      </c>
      <c r="R248" s="18">
        <v>816</v>
      </c>
      <c r="S248" s="23">
        <v>1167</v>
      </c>
      <c r="T248" s="18">
        <v>16</v>
      </c>
      <c r="U248" s="18">
        <v>506</v>
      </c>
      <c r="V248" s="18">
        <v>7</v>
      </c>
      <c r="W248" s="19">
        <v>118.74</v>
      </c>
      <c r="X248" s="24">
        <v>81.7</v>
      </c>
      <c r="Y248" s="25">
        <v>-800000</v>
      </c>
      <c r="Z248" s="25">
        <v>-600000</v>
      </c>
      <c r="AA248" s="25">
        <v>0</v>
      </c>
      <c r="AB248" s="25">
        <v>0</v>
      </c>
    </row>
    <row r="249" spans="1:28" x14ac:dyDescent="0.25">
      <c r="A249" s="17" t="s">
        <v>853</v>
      </c>
      <c r="B249" s="18" t="s">
        <v>608</v>
      </c>
      <c r="C249" s="19">
        <v>101.242</v>
      </c>
      <c r="D249" s="18" t="s">
        <v>748</v>
      </c>
      <c r="E249" s="18" t="s">
        <v>749</v>
      </c>
      <c r="F249" s="18" t="s">
        <v>766</v>
      </c>
      <c r="G249" s="18" t="s">
        <v>1111</v>
      </c>
      <c r="H249" s="18" t="s">
        <v>725</v>
      </c>
      <c r="I249" s="18">
        <v>0</v>
      </c>
      <c r="J249" s="20">
        <v>43644</v>
      </c>
      <c r="K249" s="18">
        <v>1</v>
      </c>
      <c r="L249" s="21">
        <v>6.35</v>
      </c>
      <c r="M249" s="22">
        <v>0.70099999999999996</v>
      </c>
      <c r="N249" s="18">
        <v>381</v>
      </c>
      <c r="O249" s="23">
        <v>420602</v>
      </c>
      <c r="P249" s="23">
        <v>1218</v>
      </c>
      <c r="Q249" s="23">
        <v>1979</v>
      </c>
      <c r="R249" s="18">
        <v>462</v>
      </c>
      <c r="S249" s="23">
        <v>1479</v>
      </c>
      <c r="T249" s="18">
        <v>24</v>
      </c>
      <c r="U249" s="18">
        <v>963</v>
      </c>
      <c r="V249" s="18">
        <v>16</v>
      </c>
      <c r="W249" s="19">
        <v>101.08</v>
      </c>
      <c r="X249" s="24">
        <v>54.8</v>
      </c>
      <c r="Y249" s="25">
        <v>-600000</v>
      </c>
      <c r="Z249" s="25">
        <v>-600000</v>
      </c>
      <c r="AA249" s="25">
        <v>0</v>
      </c>
      <c r="AB249" s="25">
        <v>0</v>
      </c>
    </row>
    <row r="250" spans="1:28" x14ac:dyDescent="0.25">
      <c r="A250" s="17" t="s">
        <v>885</v>
      </c>
      <c r="B250" s="18" t="s">
        <v>248</v>
      </c>
      <c r="C250" s="19">
        <v>103.971</v>
      </c>
      <c r="D250" s="18" t="s">
        <v>748</v>
      </c>
      <c r="E250" s="18" t="s">
        <v>749</v>
      </c>
      <c r="F250" s="18" t="s">
        <v>763</v>
      </c>
      <c r="G250" s="18" t="s">
        <v>764</v>
      </c>
      <c r="H250" s="18" t="s">
        <v>725</v>
      </c>
      <c r="I250" s="18">
        <v>0</v>
      </c>
      <c r="J250" s="20">
        <v>43644</v>
      </c>
      <c r="K250" s="18">
        <v>1</v>
      </c>
      <c r="L250" s="21">
        <v>4.01</v>
      </c>
      <c r="M250" s="22">
        <v>0.84960000000000002</v>
      </c>
      <c r="N250" s="18">
        <v>241</v>
      </c>
      <c r="O250" s="23">
        <v>509734</v>
      </c>
      <c r="P250" s="18">
        <v>648</v>
      </c>
      <c r="Q250" s="23">
        <v>1128</v>
      </c>
      <c r="R250" s="18">
        <v>168</v>
      </c>
      <c r="S250" s="23">
        <v>1173</v>
      </c>
      <c r="T250" s="18">
        <v>19</v>
      </c>
      <c r="U250" s="18">
        <v>992</v>
      </c>
      <c r="V250" s="18">
        <v>16</v>
      </c>
      <c r="W250" s="19">
        <v>103.81</v>
      </c>
      <c r="X250" s="24">
        <v>45.4</v>
      </c>
      <c r="Y250" s="25">
        <v>-600000</v>
      </c>
      <c r="Z250" s="25">
        <v>-600000</v>
      </c>
      <c r="AA250" s="25">
        <v>0</v>
      </c>
      <c r="AB250" s="25">
        <v>0</v>
      </c>
    </row>
    <row r="251" spans="1:28" x14ac:dyDescent="0.25">
      <c r="A251" s="17" t="s">
        <v>1039</v>
      </c>
      <c r="B251" s="18" t="s">
        <v>300</v>
      </c>
      <c r="C251" s="19">
        <v>108.422</v>
      </c>
      <c r="D251" s="18" t="s">
        <v>748</v>
      </c>
      <c r="E251" s="18" t="s">
        <v>749</v>
      </c>
      <c r="F251" s="18" t="s">
        <v>750</v>
      </c>
      <c r="G251" s="18" t="s">
        <v>751</v>
      </c>
      <c r="H251" s="18" t="s">
        <v>725</v>
      </c>
      <c r="I251" s="18">
        <v>0</v>
      </c>
      <c r="J251" s="20">
        <v>43644</v>
      </c>
      <c r="K251" s="18">
        <v>1</v>
      </c>
      <c r="L251" s="21">
        <v>19.149999999999999</v>
      </c>
      <c r="M251" s="22">
        <v>0.87460000000000004</v>
      </c>
      <c r="N251" s="23">
        <v>2681</v>
      </c>
      <c r="O251" s="23">
        <v>1224478</v>
      </c>
      <c r="P251" s="23">
        <v>4549</v>
      </c>
      <c r="Q251" s="23">
        <v>7208</v>
      </c>
      <c r="R251" s="23">
        <v>1875</v>
      </c>
      <c r="S251" s="23">
        <v>6167</v>
      </c>
      <c r="T251" s="18">
        <v>40</v>
      </c>
      <c r="U251" s="23">
        <v>7428</v>
      </c>
      <c r="V251" s="18">
        <v>48</v>
      </c>
      <c r="W251" s="19">
        <v>107.89</v>
      </c>
      <c r="X251" s="24">
        <v>101.1</v>
      </c>
      <c r="Y251" s="25">
        <v>-1400000</v>
      </c>
      <c r="Z251" s="25">
        <v>-1400000</v>
      </c>
      <c r="AA251" s="25">
        <v>0</v>
      </c>
      <c r="AB251" s="25">
        <v>0</v>
      </c>
    </row>
    <row r="252" spans="1:28" x14ac:dyDescent="0.25">
      <c r="A252" s="17" t="s">
        <v>1086</v>
      </c>
      <c r="B252" s="18" t="s">
        <v>536</v>
      </c>
      <c r="C252" s="19">
        <v>108.745</v>
      </c>
      <c r="D252" s="18" t="s">
        <v>748</v>
      </c>
      <c r="E252" s="18" t="s">
        <v>749</v>
      </c>
      <c r="F252" s="18" t="s">
        <v>750</v>
      </c>
      <c r="G252" s="18" t="s">
        <v>751</v>
      </c>
      <c r="H252" s="18" t="s">
        <v>725</v>
      </c>
      <c r="I252" s="18">
        <v>0</v>
      </c>
      <c r="J252" s="20">
        <v>43644</v>
      </c>
      <c r="K252" s="18">
        <v>1</v>
      </c>
      <c r="L252" s="21">
        <v>13.85</v>
      </c>
      <c r="M252" s="22">
        <v>0.63270000000000004</v>
      </c>
      <c r="N252" s="23">
        <v>1108</v>
      </c>
      <c r="O252" s="23">
        <v>506134</v>
      </c>
      <c r="P252" s="23">
        <v>4087</v>
      </c>
      <c r="Q252" s="23">
        <v>6286</v>
      </c>
      <c r="R252" s="23">
        <v>1887</v>
      </c>
      <c r="S252" s="23">
        <v>3616</v>
      </c>
      <c r="T252" s="18">
        <v>42</v>
      </c>
      <c r="U252" s="23">
        <v>7422</v>
      </c>
      <c r="V252" s="18">
        <v>85</v>
      </c>
      <c r="W252" s="19">
        <v>107.82</v>
      </c>
      <c r="X252" s="24">
        <v>85</v>
      </c>
      <c r="Y252" s="25">
        <v>-800000</v>
      </c>
      <c r="Z252" s="25">
        <v>-800000</v>
      </c>
      <c r="AA252" s="25">
        <v>0</v>
      </c>
      <c r="AB252" s="25">
        <v>0</v>
      </c>
    </row>
    <row r="253" spans="1:28" x14ac:dyDescent="0.25">
      <c r="A253" s="17" t="s">
        <v>856</v>
      </c>
      <c r="B253" s="18" t="s">
        <v>622</v>
      </c>
      <c r="C253" s="19">
        <v>100.57899999999999</v>
      </c>
      <c r="D253" s="18" t="s">
        <v>748</v>
      </c>
      <c r="E253" s="18" t="s">
        <v>749</v>
      </c>
      <c r="F253" s="18" t="s">
        <v>773</v>
      </c>
      <c r="G253" s="18" t="s">
        <v>1106</v>
      </c>
      <c r="H253" s="18" t="s">
        <v>725</v>
      </c>
      <c r="I253" s="18">
        <v>0</v>
      </c>
      <c r="J253" s="20">
        <v>43644</v>
      </c>
      <c r="K253" s="18">
        <v>1</v>
      </c>
      <c r="L253" s="21">
        <v>3.02</v>
      </c>
      <c r="M253" s="22">
        <v>1.0471999999999999</v>
      </c>
      <c r="N253" s="18">
        <v>121</v>
      </c>
      <c r="O253" s="23">
        <v>418885</v>
      </c>
      <c r="P253" s="18">
        <v>228</v>
      </c>
      <c r="Q253" s="18">
        <v>412</v>
      </c>
      <c r="R253" s="18">
        <v>48</v>
      </c>
      <c r="S253" s="18">
        <v>791</v>
      </c>
      <c r="T253" s="18">
        <v>20</v>
      </c>
      <c r="U253" s="18">
        <v>467</v>
      </c>
      <c r="V253" s="18">
        <v>12</v>
      </c>
      <c r="W253" s="19">
        <v>100.46</v>
      </c>
      <c r="X253" s="24">
        <v>27.4</v>
      </c>
      <c r="Y253" s="25">
        <v>-400000</v>
      </c>
      <c r="Z253" s="25">
        <v>-400000</v>
      </c>
      <c r="AA253" s="25">
        <v>0</v>
      </c>
      <c r="AB253" s="25">
        <v>0</v>
      </c>
    </row>
    <row r="254" spans="1:28" x14ac:dyDescent="0.25">
      <c r="A254" s="17" t="s">
        <v>884</v>
      </c>
      <c r="B254" s="18" t="s">
        <v>616</v>
      </c>
      <c r="C254" s="19">
        <v>100.316</v>
      </c>
      <c r="D254" s="18" t="s">
        <v>748</v>
      </c>
      <c r="E254" s="18" t="s">
        <v>749</v>
      </c>
      <c r="F254" s="18" t="s">
        <v>773</v>
      </c>
      <c r="G254" s="18" t="s">
        <v>1106</v>
      </c>
      <c r="H254" s="18" t="s">
        <v>725</v>
      </c>
      <c r="I254" s="18">
        <v>0</v>
      </c>
      <c r="J254" s="20">
        <v>43644</v>
      </c>
      <c r="K254" s="18">
        <v>1</v>
      </c>
      <c r="L254" s="21">
        <v>2.93</v>
      </c>
      <c r="M254" s="22">
        <v>1.018</v>
      </c>
      <c r="N254" s="18">
        <v>322</v>
      </c>
      <c r="O254" s="23">
        <v>1119841</v>
      </c>
      <c r="P254" s="18">
        <v>935</v>
      </c>
      <c r="Q254" s="23">
        <v>1584</v>
      </c>
      <c r="R254" s="18">
        <v>297</v>
      </c>
      <c r="S254" s="18">
        <v>497</v>
      </c>
      <c r="T254" s="18">
        <v>4</v>
      </c>
      <c r="U254" s="23">
        <v>1824</v>
      </c>
      <c r="V254" s="18">
        <v>16</v>
      </c>
      <c r="W254" s="19">
        <v>100.15</v>
      </c>
      <c r="X254" s="24">
        <v>60.2</v>
      </c>
      <c r="Y254" s="25">
        <v>-1100000</v>
      </c>
      <c r="Z254" s="25">
        <v>-1100000</v>
      </c>
      <c r="AA254" s="25">
        <v>0</v>
      </c>
      <c r="AB254" s="25">
        <v>0</v>
      </c>
    </row>
    <row r="255" spans="1:28" x14ac:dyDescent="0.25">
      <c r="A255" s="17" t="s">
        <v>963</v>
      </c>
      <c r="B255" s="18" t="s">
        <v>270</v>
      </c>
      <c r="C255" s="19">
        <v>102.643</v>
      </c>
      <c r="D255" s="18" t="s">
        <v>748</v>
      </c>
      <c r="E255" s="18" t="s">
        <v>749</v>
      </c>
      <c r="F255" s="18" t="s">
        <v>766</v>
      </c>
      <c r="G255" s="18" t="s">
        <v>1111</v>
      </c>
      <c r="H255" s="18" t="s">
        <v>725</v>
      </c>
      <c r="I255" s="18">
        <v>0</v>
      </c>
      <c r="J255" s="20">
        <v>43644</v>
      </c>
      <c r="K255" s="18">
        <v>1</v>
      </c>
      <c r="L255" s="21">
        <v>8.59</v>
      </c>
      <c r="M255" s="22">
        <v>0.94810000000000005</v>
      </c>
      <c r="N255" s="18">
        <v>430</v>
      </c>
      <c r="O255" s="23">
        <v>474029</v>
      </c>
      <c r="P255" s="18">
        <v>-345</v>
      </c>
      <c r="Q255" s="18">
        <v>-130</v>
      </c>
      <c r="R255" s="18">
        <v>-560</v>
      </c>
      <c r="S255" s="23">
        <v>2287</v>
      </c>
      <c r="T255" s="18">
        <v>44</v>
      </c>
      <c r="U255" s="23">
        <v>1112</v>
      </c>
      <c r="V255" s="18">
        <v>22</v>
      </c>
      <c r="W255" s="19">
        <v>102.42</v>
      </c>
      <c r="X255" s="24">
        <v>105.9</v>
      </c>
      <c r="Y255" s="25">
        <v>23500000</v>
      </c>
      <c r="Z255" s="25">
        <v>-500000</v>
      </c>
      <c r="AA255" s="25">
        <v>0</v>
      </c>
      <c r="AB255" s="25">
        <v>0</v>
      </c>
    </row>
    <row r="256" spans="1:28" x14ac:dyDescent="0.25">
      <c r="A256" s="17" t="s">
        <v>1043</v>
      </c>
      <c r="B256" s="18" t="s">
        <v>600</v>
      </c>
      <c r="C256" s="19">
        <v>105.27800000000001</v>
      </c>
      <c r="D256" s="18" t="s">
        <v>748</v>
      </c>
      <c r="E256" s="18" t="s">
        <v>749</v>
      </c>
      <c r="F256" s="18" t="s">
        <v>750</v>
      </c>
      <c r="G256" s="18" t="s">
        <v>751</v>
      </c>
      <c r="H256" s="18" t="s">
        <v>725</v>
      </c>
      <c r="I256" s="18">
        <v>0</v>
      </c>
      <c r="J256" s="20">
        <v>43644</v>
      </c>
      <c r="K256" s="18">
        <v>1</v>
      </c>
      <c r="L256" s="21">
        <v>15.18</v>
      </c>
      <c r="M256" s="22">
        <v>0.69330000000000003</v>
      </c>
      <c r="N256" s="23">
        <v>1214</v>
      </c>
      <c r="O256" s="23">
        <v>554617</v>
      </c>
      <c r="P256" s="23">
        <v>3271</v>
      </c>
      <c r="Q256" s="23">
        <v>6286</v>
      </c>
      <c r="R256" s="18">
        <v>248</v>
      </c>
      <c r="S256" s="23">
        <v>4668</v>
      </c>
      <c r="T256" s="18">
        <v>55</v>
      </c>
      <c r="U256" s="23">
        <v>3584</v>
      </c>
      <c r="V256" s="18">
        <v>42</v>
      </c>
      <c r="W256" s="19">
        <v>104.83</v>
      </c>
      <c r="X256" s="24">
        <v>149.30000000000001</v>
      </c>
      <c r="Y256" s="25">
        <v>-800000</v>
      </c>
      <c r="Z256" s="25">
        <v>-800000</v>
      </c>
      <c r="AA256" s="25">
        <v>0</v>
      </c>
      <c r="AB256" s="25">
        <v>0</v>
      </c>
    </row>
    <row r="257" spans="1:28" x14ac:dyDescent="0.25">
      <c r="A257" s="17" t="s">
        <v>917</v>
      </c>
      <c r="B257" s="18" t="s">
        <v>630</v>
      </c>
      <c r="C257" s="19">
        <v>101.018</v>
      </c>
      <c r="D257" s="18" t="s">
        <v>748</v>
      </c>
      <c r="E257" s="18" t="s">
        <v>749</v>
      </c>
      <c r="F257" s="18" t="s">
        <v>773</v>
      </c>
      <c r="G257" s="18" t="s">
        <v>1106</v>
      </c>
      <c r="H257" s="18" t="s">
        <v>725</v>
      </c>
      <c r="I257" s="18">
        <v>0</v>
      </c>
      <c r="J257" s="20">
        <v>43644</v>
      </c>
      <c r="K257" s="18">
        <v>1</v>
      </c>
      <c r="L257" s="21">
        <v>2.9</v>
      </c>
      <c r="M257" s="22">
        <v>1.0083</v>
      </c>
      <c r="N257" s="18">
        <v>232</v>
      </c>
      <c r="O257" s="23">
        <v>806650</v>
      </c>
      <c r="P257" s="18">
        <v>-256</v>
      </c>
      <c r="Q257" s="18">
        <v>208</v>
      </c>
      <c r="R257" s="18">
        <v>-720</v>
      </c>
      <c r="S257" s="23">
        <v>3050</v>
      </c>
      <c r="T257" s="18">
        <v>37</v>
      </c>
      <c r="U257" s="23">
        <v>1492</v>
      </c>
      <c r="V257" s="18">
        <v>18</v>
      </c>
      <c r="W257" s="19">
        <v>100.83</v>
      </c>
      <c r="X257" s="24">
        <v>44</v>
      </c>
      <c r="Y257" s="25">
        <v>-300000</v>
      </c>
      <c r="Z257" s="25">
        <v>-300000</v>
      </c>
      <c r="AA257" s="25">
        <v>0</v>
      </c>
      <c r="AB257" s="25">
        <v>0</v>
      </c>
    </row>
    <row r="258" spans="1:28" x14ac:dyDescent="0.25">
      <c r="A258" s="17" t="s">
        <v>998</v>
      </c>
      <c r="B258" s="18" t="s">
        <v>436</v>
      </c>
      <c r="C258" s="19">
        <v>108.754</v>
      </c>
      <c r="D258" s="18" t="s">
        <v>748</v>
      </c>
      <c r="E258" s="18" t="s">
        <v>749</v>
      </c>
      <c r="F258" s="18" t="s">
        <v>766</v>
      </c>
      <c r="G258" s="18" t="s">
        <v>1111</v>
      </c>
      <c r="H258" s="18" t="s">
        <v>725</v>
      </c>
      <c r="I258" s="18">
        <v>0</v>
      </c>
      <c r="J258" s="20">
        <v>43644</v>
      </c>
      <c r="K258" s="18">
        <v>1</v>
      </c>
      <c r="L258" s="21">
        <v>8.31</v>
      </c>
      <c r="M258" s="22">
        <v>0.91649999999999998</v>
      </c>
      <c r="N258" s="18">
        <v>332</v>
      </c>
      <c r="O258" s="23">
        <v>366600</v>
      </c>
      <c r="P258" s="18">
        <v>732</v>
      </c>
      <c r="Q258" s="23">
        <v>1392</v>
      </c>
      <c r="R258" s="18">
        <v>68</v>
      </c>
      <c r="S258" s="23">
        <v>1344</v>
      </c>
      <c r="T258" s="18">
        <v>30</v>
      </c>
      <c r="U258" s="23">
        <v>1211</v>
      </c>
      <c r="V258" s="18">
        <v>27</v>
      </c>
      <c r="W258" s="19">
        <v>108.45</v>
      </c>
      <c r="X258" s="24">
        <v>94.9</v>
      </c>
      <c r="Y258" s="25">
        <v>0</v>
      </c>
      <c r="Z258" s="25">
        <v>0</v>
      </c>
      <c r="AA258" s="25">
        <v>0</v>
      </c>
      <c r="AB258" s="25">
        <v>0</v>
      </c>
    </row>
    <row r="259" spans="1:28" x14ac:dyDescent="0.25">
      <c r="A259" s="17" t="s">
        <v>972</v>
      </c>
      <c r="B259" s="18" t="s">
        <v>46</v>
      </c>
      <c r="C259" s="19">
        <v>108.78</v>
      </c>
      <c r="D259" s="18" t="s">
        <v>757</v>
      </c>
      <c r="E259" s="18" t="s">
        <v>749</v>
      </c>
      <c r="F259" s="18" t="s">
        <v>766</v>
      </c>
      <c r="G259" s="18" t="s">
        <v>1111</v>
      </c>
      <c r="H259" s="18" t="s">
        <v>725</v>
      </c>
      <c r="I259" s="18">
        <v>0</v>
      </c>
      <c r="J259" s="20">
        <v>43644</v>
      </c>
      <c r="K259" s="18">
        <v>1</v>
      </c>
      <c r="L259" s="21">
        <v>7.91</v>
      </c>
      <c r="M259" s="22">
        <v>0.87309999999999999</v>
      </c>
      <c r="N259" s="23">
        <v>2374</v>
      </c>
      <c r="O259" s="23">
        <v>2619410</v>
      </c>
      <c r="P259" s="23">
        <v>5219</v>
      </c>
      <c r="Q259" s="23">
        <v>8758</v>
      </c>
      <c r="R259" s="23">
        <v>1680</v>
      </c>
      <c r="S259" s="23">
        <v>8278</v>
      </c>
      <c r="T259" s="18">
        <v>25</v>
      </c>
      <c r="U259" s="23">
        <v>8778</v>
      </c>
      <c r="V259" s="18">
        <v>27</v>
      </c>
      <c r="W259" s="19">
        <v>108.49</v>
      </c>
      <c r="X259" s="24">
        <v>72</v>
      </c>
      <c r="Y259" s="25">
        <v>-2949000</v>
      </c>
      <c r="Z259" s="25">
        <v>-3000000</v>
      </c>
      <c r="AA259" s="25">
        <v>0</v>
      </c>
      <c r="AB259" s="25">
        <v>0</v>
      </c>
    </row>
    <row r="260" spans="1:28" x14ac:dyDescent="0.25">
      <c r="A260" s="17" t="s">
        <v>1079</v>
      </c>
      <c r="B260" s="18" t="s">
        <v>320</v>
      </c>
      <c r="C260" s="19">
        <v>100.246</v>
      </c>
      <c r="D260" s="18" t="s">
        <v>757</v>
      </c>
      <c r="E260" s="18" t="s">
        <v>749</v>
      </c>
      <c r="F260" s="18" t="s">
        <v>766</v>
      </c>
      <c r="G260" s="18" t="s">
        <v>1111</v>
      </c>
      <c r="H260" s="18" t="s">
        <v>725</v>
      </c>
      <c r="I260" s="18">
        <v>0</v>
      </c>
      <c r="J260" s="20">
        <v>43644</v>
      </c>
      <c r="K260" s="18">
        <v>1</v>
      </c>
      <c r="L260" s="21">
        <v>6.82</v>
      </c>
      <c r="M260" s="22">
        <v>0.75249999999999995</v>
      </c>
      <c r="N260" s="18">
        <v>273</v>
      </c>
      <c r="O260" s="23">
        <v>301013</v>
      </c>
      <c r="P260" s="18">
        <v>-16</v>
      </c>
      <c r="Q260" s="18">
        <v>984</v>
      </c>
      <c r="R260" s="23">
        <v>-1016</v>
      </c>
      <c r="S260" s="23">
        <v>1393</v>
      </c>
      <c r="T260" s="18">
        <v>34</v>
      </c>
      <c r="U260" s="23">
        <v>2983</v>
      </c>
      <c r="V260" s="18">
        <v>73</v>
      </c>
      <c r="W260" s="19">
        <v>99.5</v>
      </c>
      <c r="X260" s="24">
        <v>0</v>
      </c>
      <c r="Y260" s="25">
        <v>1084000</v>
      </c>
      <c r="Z260" s="25">
        <v>-400000</v>
      </c>
      <c r="AA260" s="25">
        <v>0</v>
      </c>
      <c r="AB260" s="25">
        <v>0</v>
      </c>
    </row>
    <row r="261" spans="1:28" x14ac:dyDescent="0.25">
      <c r="A261" s="17" t="s">
        <v>877</v>
      </c>
      <c r="B261" s="18" t="s">
        <v>638</v>
      </c>
      <c r="C261" s="19">
        <v>100.443</v>
      </c>
      <c r="D261" s="18" t="s">
        <v>748</v>
      </c>
      <c r="E261" s="18" t="s">
        <v>749</v>
      </c>
      <c r="F261" s="18" t="s">
        <v>763</v>
      </c>
      <c r="G261" s="18" t="s">
        <v>764</v>
      </c>
      <c r="H261" s="18" t="s">
        <v>725</v>
      </c>
      <c r="I261" s="18">
        <v>0</v>
      </c>
      <c r="J261" s="20">
        <v>43644</v>
      </c>
      <c r="K261" s="18">
        <v>1</v>
      </c>
      <c r="L261" s="21">
        <v>3.34</v>
      </c>
      <c r="M261" s="22">
        <v>0.70730000000000004</v>
      </c>
      <c r="N261" s="18">
        <v>200</v>
      </c>
      <c r="O261" s="23">
        <v>424355</v>
      </c>
      <c r="P261" s="18">
        <v>540</v>
      </c>
      <c r="Q261" s="18">
        <v>840</v>
      </c>
      <c r="R261" s="18">
        <v>240</v>
      </c>
      <c r="S261" s="18">
        <v>842</v>
      </c>
      <c r="T261" s="18">
        <v>14</v>
      </c>
      <c r="U261" s="18">
        <v>998</v>
      </c>
      <c r="V261" s="18">
        <v>16</v>
      </c>
      <c r="W261" s="19">
        <v>100.28</v>
      </c>
      <c r="X261" s="24">
        <v>74.3</v>
      </c>
      <c r="Y261" s="25">
        <v>-600000</v>
      </c>
      <c r="Z261" s="25">
        <v>-600000</v>
      </c>
      <c r="AA261" s="25">
        <v>0</v>
      </c>
      <c r="AB261" s="25">
        <v>0</v>
      </c>
    </row>
    <row r="262" spans="1:28" x14ac:dyDescent="0.25">
      <c r="A262" s="17" t="s">
        <v>1096</v>
      </c>
      <c r="B262" s="18" t="s">
        <v>530</v>
      </c>
      <c r="C262" s="19">
        <v>111.229</v>
      </c>
      <c r="D262" s="18" t="s">
        <v>748</v>
      </c>
      <c r="E262" s="18" t="s">
        <v>749</v>
      </c>
      <c r="F262" s="18" t="s">
        <v>750</v>
      </c>
      <c r="G262" s="18" t="s">
        <v>751</v>
      </c>
      <c r="H262" s="18" t="s">
        <v>725</v>
      </c>
      <c r="I262" s="18">
        <v>0</v>
      </c>
      <c r="J262" s="20">
        <v>43644</v>
      </c>
      <c r="K262" s="18">
        <v>1</v>
      </c>
      <c r="L262" s="21">
        <v>16.899999999999999</v>
      </c>
      <c r="M262" s="22">
        <v>0.77190000000000003</v>
      </c>
      <c r="N262" s="18">
        <v>676</v>
      </c>
      <c r="O262" s="23">
        <v>308748</v>
      </c>
      <c r="P262" s="18">
        <v>812</v>
      </c>
      <c r="Q262" s="23">
        <v>1148</v>
      </c>
      <c r="R262" s="18">
        <v>476</v>
      </c>
      <c r="S262" s="23">
        <v>1648</v>
      </c>
      <c r="T262" s="18">
        <v>37</v>
      </c>
      <c r="U262" s="23">
        <v>5708</v>
      </c>
      <c r="V262" s="18">
        <v>128</v>
      </c>
      <c r="W262" s="19">
        <v>109.8</v>
      </c>
      <c r="X262" s="24">
        <v>161.80000000000001</v>
      </c>
      <c r="Y262" s="25">
        <v>-400000</v>
      </c>
      <c r="Z262" s="25">
        <v>-400000</v>
      </c>
      <c r="AA262" s="25">
        <v>0</v>
      </c>
      <c r="AB262" s="25">
        <v>0</v>
      </c>
    </row>
    <row r="263" spans="1:28" x14ac:dyDescent="0.25">
      <c r="A263" s="17" t="s">
        <v>989</v>
      </c>
      <c r="B263" s="18" t="s">
        <v>458</v>
      </c>
      <c r="C263" s="19">
        <v>106.75</v>
      </c>
      <c r="D263" s="18" t="s">
        <v>748</v>
      </c>
      <c r="E263" s="18" t="s">
        <v>749</v>
      </c>
      <c r="F263" s="18" t="s">
        <v>766</v>
      </c>
      <c r="G263" s="18" t="s">
        <v>1111</v>
      </c>
      <c r="H263" s="18" t="s">
        <v>725</v>
      </c>
      <c r="I263" s="18">
        <v>0</v>
      </c>
      <c r="J263" s="20">
        <v>43644</v>
      </c>
      <c r="K263" s="18">
        <v>1</v>
      </c>
      <c r="L263" s="21">
        <v>6.17</v>
      </c>
      <c r="M263" s="22">
        <v>0.68130000000000002</v>
      </c>
      <c r="N263" s="18">
        <v>494</v>
      </c>
      <c r="O263" s="23">
        <v>545001</v>
      </c>
      <c r="P263" s="23">
        <v>1088</v>
      </c>
      <c r="Q263" s="23">
        <v>2071</v>
      </c>
      <c r="R263" s="18">
        <v>104</v>
      </c>
      <c r="S263" s="23">
        <v>2177</v>
      </c>
      <c r="T263" s="18">
        <v>25</v>
      </c>
      <c r="U263" s="23">
        <v>2315</v>
      </c>
      <c r="V263" s="18">
        <v>27</v>
      </c>
      <c r="W263" s="19">
        <v>106.46</v>
      </c>
      <c r="X263" s="24">
        <v>167.9</v>
      </c>
      <c r="Y263" s="25">
        <v>-800000</v>
      </c>
      <c r="Z263" s="25">
        <v>-800000</v>
      </c>
      <c r="AA263" s="25">
        <v>0</v>
      </c>
      <c r="AB263" s="25">
        <v>0</v>
      </c>
    </row>
    <row r="264" spans="1:28" x14ac:dyDescent="0.25">
      <c r="A264" s="17" t="s">
        <v>859</v>
      </c>
      <c r="B264" s="18" t="s">
        <v>656</v>
      </c>
      <c r="C264" s="19">
        <v>103.28700000000001</v>
      </c>
      <c r="D264" s="18" t="s">
        <v>757</v>
      </c>
      <c r="E264" s="18" t="s">
        <v>749</v>
      </c>
      <c r="F264" s="18" t="s">
        <v>763</v>
      </c>
      <c r="G264" s="18" t="s">
        <v>764</v>
      </c>
      <c r="H264" s="18" t="s">
        <v>725</v>
      </c>
      <c r="I264" s="18">
        <v>0</v>
      </c>
      <c r="J264" s="20">
        <v>43644</v>
      </c>
      <c r="K264" s="18">
        <v>1</v>
      </c>
      <c r="L264" s="21">
        <v>4.4000000000000004</v>
      </c>
      <c r="M264" s="22">
        <v>0.93240000000000001</v>
      </c>
      <c r="N264" s="18">
        <v>396</v>
      </c>
      <c r="O264" s="23">
        <v>839118</v>
      </c>
      <c r="P264" s="18">
        <v>279</v>
      </c>
      <c r="Q264" s="18">
        <v>279</v>
      </c>
      <c r="R264" s="18">
        <v>279</v>
      </c>
      <c r="S264" s="18">
        <v>500</v>
      </c>
      <c r="T264" s="18">
        <v>5</v>
      </c>
      <c r="U264" s="23">
        <v>1140</v>
      </c>
      <c r="V264" s="18">
        <v>12</v>
      </c>
      <c r="W264" s="19">
        <v>103.16</v>
      </c>
      <c r="X264" s="24">
        <v>176.2</v>
      </c>
      <c r="Y264" s="25">
        <v>3830000</v>
      </c>
      <c r="Z264" s="25">
        <v>-900000</v>
      </c>
      <c r="AA264" s="25">
        <v>0</v>
      </c>
      <c r="AB264" s="25">
        <v>0</v>
      </c>
    </row>
    <row r="265" spans="1:28" x14ac:dyDescent="0.25">
      <c r="A265" s="17" t="s">
        <v>954</v>
      </c>
      <c r="B265" s="18" t="s">
        <v>196</v>
      </c>
      <c r="C265" s="19">
        <v>100.245</v>
      </c>
      <c r="D265" s="18" t="s">
        <v>748</v>
      </c>
      <c r="E265" s="18" t="s">
        <v>749</v>
      </c>
      <c r="F265" s="18" t="s">
        <v>763</v>
      </c>
      <c r="G265" s="18" t="s">
        <v>764</v>
      </c>
      <c r="H265" s="18" t="s">
        <v>725</v>
      </c>
      <c r="I265" s="18">
        <v>0</v>
      </c>
      <c r="J265" s="20">
        <v>43644</v>
      </c>
      <c r="K265" s="18">
        <v>1</v>
      </c>
      <c r="L265" s="21">
        <v>3.37</v>
      </c>
      <c r="M265" s="22">
        <v>0.71360000000000001</v>
      </c>
      <c r="N265" s="18">
        <v>270</v>
      </c>
      <c r="O265" s="23">
        <v>570889</v>
      </c>
      <c r="P265" s="18">
        <v>592</v>
      </c>
      <c r="Q265" s="23">
        <v>1128</v>
      </c>
      <c r="R265" s="18">
        <v>48</v>
      </c>
      <c r="S265" s="23">
        <v>1436</v>
      </c>
      <c r="T265" s="18">
        <v>18</v>
      </c>
      <c r="U265" s="23">
        <v>1738</v>
      </c>
      <c r="V265" s="18">
        <v>21</v>
      </c>
      <c r="W265" s="19">
        <v>100.03</v>
      </c>
      <c r="X265" s="24">
        <v>46.8</v>
      </c>
      <c r="Y265" s="25">
        <v>-800000</v>
      </c>
      <c r="Z265" s="25">
        <v>-800000</v>
      </c>
      <c r="AA265" s="25">
        <v>0</v>
      </c>
      <c r="AB265" s="25">
        <v>0</v>
      </c>
    </row>
    <row r="266" spans="1:28" x14ac:dyDescent="0.25">
      <c r="A266" s="17" t="s">
        <v>986</v>
      </c>
      <c r="B266" s="18" t="s">
        <v>178</v>
      </c>
      <c r="C266" s="19">
        <v>102.139</v>
      </c>
      <c r="D266" s="18" t="s">
        <v>748</v>
      </c>
      <c r="E266" s="18" t="s">
        <v>749</v>
      </c>
      <c r="F266" s="18" t="s">
        <v>766</v>
      </c>
      <c r="G266" s="18" t="s">
        <v>1111</v>
      </c>
      <c r="H266" s="18" t="s">
        <v>725</v>
      </c>
      <c r="I266" s="18">
        <v>0</v>
      </c>
      <c r="J266" s="20">
        <v>43644</v>
      </c>
      <c r="K266" s="18">
        <v>1</v>
      </c>
      <c r="L266" s="21">
        <v>6.34</v>
      </c>
      <c r="M266" s="22">
        <v>0.69910000000000005</v>
      </c>
      <c r="N266" s="18">
        <v>380</v>
      </c>
      <c r="O266" s="23">
        <v>419476</v>
      </c>
      <c r="P266" s="18">
        <v>834</v>
      </c>
      <c r="Q266" s="23">
        <v>1404</v>
      </c>
      <c r="R266" s="18">
        <v>264</v>
      </c>
      <c r="S266" s="23">
        <v>2054</v>
      </c>
      <c r="T266" s="18">
        <v>33</v>
      </c>
      <c r="U266" s="23">
        <v>1781</v>
      </c>
      <c r="V266" s="18">
        <v>29</v>
      </c>
      <c r="W266" s="19">
        <v>101.84</v>
      </c>
      <c r="X266" s="24">
        <v>54.9</v>
      </c>
      <c r="Y266" s="25">
        <v>-600000</v>
      </c>
      <c r="Z266" s="25">
        <v>-600000</v>
      </c>
      <c r="AA266" s="25">
        <v>0</v>
      </c>
      <c r="AB266" s="25">
        <v>0</v>
      </c>
    </row>
    <row r="267" spans="1:28" x14ac:dyDescent="0.25">
      <c r="A267" s="17" t="s">
        <v>1056</v>
      </c>
      <c r="B267" s="18" t="s">
        <v>192</v>
      </c>
      <c r="C267" s="19">
        <v>110.709</v>
      </c>
      <c r="D267" s="18" t="s">
        <v>748</v>
      </c>
      <c r="E267" s="18" t="s">
        <v>749</v>
      </c>
      <c r="F267" s="18" t="s">
        <v>750</v>
      </c>
      <c r="G267" s="18" t="s">
        <v>751</v>
      </c>
      <c r="H267" s="18" t="s">
        <v>725</v>
      </c>
      <c r="I267" s="18">
        <v>0</v>
      </c>
      <c r="J267" s="20">
        <v>43644</v>
      </c>
      <c r="K267" s="18">
        <v>1</v>
      </c>
      <c r="L267" s="21">
        <v>13.11</v>
      </c>
      <c r="M267" s="22">
        <v>0.59850000000000003</v>
      </c>
      <c r="N267" s="18">
        <v>524</v>
      </c>
      <c r="O267" s="23">
        <v>239402</v>
      </c>
      <c r="P267" s="23">
        <v>1676</v>
      </c>
      <c r="Q267" s="23">
        <v>2455</v>
      </c>
      <c r="R267" s="18">
        <v>892</v>
      </c>
      <c r="S267" s="23">
        <v>1242</v>
      </c>
      <c r="T267" s="18">
        <v>28</v>
      </c>
      <c r="U267" s="23">
        <v>2562</v>
      </c>
      <c r="V267" s="18">
        <v>58</v>
      </c>
      <c r="W267" s="19">
        <v>110.07</v>
      </c>
      <c r="X267" s="24">
        <v>75.2</v>
      </c>
      <c r="Y267" s="25">
        <v>-730000</v>
      </c>
      <c r="Z267" s="25">
        <v>0</v>
      </c>
      <c r="AA267" s="25">
        <v>0</v>
      </c>
      <c r="AB267" s="25">
        <v>0</v>
      </c>
    </row>
    <row r="268" spans="1:28" x14ac:dyDescent="0.25">
      <c r="A268" s="17" t="s">
        <v>1093</v>
      </c>
      <c r="B268" s="18" t="s">
        <v>170</v>
      </c>
      <c r="C268" s="19">
        <v>117.092</v>
      </c>
      <c r="D268" s="18" t="s">
        <v>748</v>
      </c>
      <c r="E268" s="18" t="s">
        <v>749</v>
      </c>
      <c r="F268" s="18" t="s">
        <v>750</v>
      </c>
      <c r="G268" s="18" t="s">
        <v>751</v>
      </c>
      <c r="H268" s="18" t="s">
        <v>725</v>
      </c>
      <c r="I268" s="18">
        <v>0</v>
      </c>
      <c r="J268" s="20">
        <v>43644</v>
      </c>
      <c r="K268" s="18">
        <v>1</v>
      </c>
      <c r="L268" s="21">
        <v>17.989999999999998</v>
      </c>
      <c r="M268" s="22">
        <v>0.82179999999999997</v>
      </c>
      <c r="N268" s="23">
        <v>1440</v>
      </c>
      <c r="O268" s="23">
        <v>657430</v>
      </c>
      <c r="P268" s="23">
        <v>5303</v>
      </c>
      <c r="Q268" s="23">
        <v>8158</v>
      </c>
      <c r="R268" s="23">
        <v>2439</v>
      </c>
      <c r="S268" s="23">
        <v>3874</v>
      </c>
      <c r="T268" s="18">
        <v>41</v>
      </c>
      <c r="U268" s="23">
        <v>3878</v>
      </c>
      <c r="V268" s="18">
        <v>41</v>
      </c>
      <c r="W268" s="19">
        <v>116.61</v>
      </c>
      <c r="X268" s="24">
        <v>97</v>
      </c>
      <c r="Y268" s="25">
        <v>-3380000</v>
      </c>
      <c r="Z268" s="25">
        <v>-800000</v>
      </c>
      <c r="AA268" s="25">
        <v>0</v>
      </c>
      <c r="AB268" s="25">
        <v>0</v>
      </c>
    </row>
    <row r="269" spans="1:28" x14ac:dyDescent="0.25">
      <c r="A269" s="17" t="s">
        <v>1065</v>
      </c>
      <c r="B269" s="18" t="s">
        <v>216</v>
      </c>
      <c r="C269" s="19">
        <v>124.794</v>
      </c>
      <c r="D269" s="18" t="s">
        <v>748</v>
      </c>
      <c r="E269" s="18" t="s">
        <v>749</v>
      </c>
      <c r="F269" s="18" t="s">
        <v>750</v>
      </c>
      <c r="G269" s="18" t="s">
        <v>751</v>
      </c>
      <c r="H269" s="18" t="s">
        <v>725</v>
      </c>
      <c r="I269" s="18">
        <v>0</v>
      </c>
      <c r="J269" s="20">
        <v>43644</v>
      </c>
      <c r="K269" s="18">
        <v>1</v>
      </c>
      <c r="L269" s="21">
        <v>17.239999999999998</v>
      </c>
      <c r="M269" s="22">
        <v>0.78720000000000001</v>
      </c>
      <c r="N269" s="18">
        <v>689</v>
      </c>
      <c r="O269" s="23">
        <v>314868</v>
      </c>
      <c r="P269" s="23">
        <v>1855</v>
      </c>
      <c r="Q269" s="23">
        <v>3223</v>
      </c>
      <c r="R269" s="18">
        <v>480</v>
      </c>
      <c r="S269" s="23">
        <v>2611</v>
      </c>
      <c r="T269" s="18">
        <v>52</v>
      </c>
      <c r="U269" s="23">
        <v>3100</v>
      </c>
      <c r="V269" s="18">
        <v>62</v>
      </c>
      <c r="W269" s="19">
        <v>124.02</v>
      </c>
      <c r="X269" s="24">
        <v>102.8</v>
      </c>
      <c r="Y269" s="25">
        <v>-11785000</v>
      </c>
      <c r="Z269" s="25">
        <v>0</v>
      </c>
      <c r="AA269" s="25">
        <v>0</v>
      </c>
      <c r="AB269" s="25">
        <v>0</v>
      </c>
    </row>
    <row r="270" spans="1:28" x14ac:dyDescent="0.25">
      <c r="A270" s="17" t="s">
        <v>875</v>
      </c>
      <c r="B270" s="18" t="s">
        <v>620</v>
      </c>
      <c r="C270" s="19">
        <v>101.544</v>
      </c>
      <c r="D270" s="18" t="s">
        <v>748</v>
      </c>
      <c r="E270" s="18" t="s">
        <v>749</v>
      </c>
      <c r="F270" s="18" t="s">
        <v>763</v>
      </c>
      <c r="G270" s="18" t="s">
        <v>764</v>
      </c>
      <c r="H270" s="18" t="s">
        <v>725</v>
      </c>
      <c r="I270" s="18">
        <v>0</v>
      </c>
      <c r="J270" s="20">
        <v>43644</v>
      </c>
      <c r="K270" s="18">
        <v>1</v>
      </c>
      <c r="L270" s="21">
        <v>3.48</v>
      </c>
      <c r="M270" s="22">
        <v>0.73729999999999996</v>
      </c>
      <c r="N270" s="18">
        <v>139</v>
      </c>
      <c r="O270" s="23">
        <v>294931</v>
      </c>
      <c r="P270" s="18">
        <v>448</v>
      </c>
      <c r="Q270" s="18">
        <v>724</v>
      </c>
      <c r="R270" s="18">
        <v>168</v>
      </c>
      <c r="S270" s="18">
        <v>814</v>
      </c>
      <c r="T270" s="18">
        <v>20</v>
      </c>
      <c r="U270" s="18">
        <v>674</v>
      </c>
      <c r="V270" s="18">
        <v>16</v>
      </c>
      <c r="W270" s="19">
        <v>101.38</v>
      </c>
      <c r="X270" s="24">
        <v>95.1</v>
      </c>
      <c r="Y270" s="25">
        <v>-400000</v>
      </c>
      <c r="Z270" s="25">
        <v>-400000</v>
      </c>
      <c r="AA270" s="25">
        <v>0</v>
      </c>
      <c r="AB270" s="25">
        <v>0</v>
      </c>
    </row>
    <row r="271" spans="1:28" x14ac:dyDescent="0.25">
      <c r="A271" s="17" t="s">
        <v>805</v>
      </c>
      <c r="B271" s="18" t="s">
        <v>330</v>
      </c>
      <c r="C271" s="19">
        <v>108.828</v>
      </c>
      <c r="D271" s="18" t="s">
        <v>748</v>
      </c>
      <c r="E271" s="18" t="s">
        <v>749</v>
      </c>
      <c r="F271" s="18" t="s">
        <v>763</v>
      </c>
      <c r="G271" s="18" t="s">
        <v>764</v>
      </c>
      <c r="H271" s="18" t="s">
        <v>725</v>
      </c>
      <c r="I271" s="18">
        <v>0</v>
      </c>
      <c r="J271" s="20">
        <v>43644</v>
      </c>
      <c r="K271" s="18">
        <v>1</v>
      </c>
      <c r="L271" s="21">
        <v>5.94</v>
      </c>
      <c r="M271" s="22">
        <v>1.2586999999999999</v>
      </c>
      <c r="N271" s="18">
        <v>476</v>
      </c>
      <c r="O271" s="23">
        <v>1006933</v>
      </c>
      <c r="P271" s="23">
        <v>1520</v>
      </c>
      <c r="Q271" s="23">
        <v>2703</v>
      </c>
      <c r="R271" s="18">
        <v>328</v>
      </c>
      <c r="S271" s="18">
        <v>549</v>
      </c>
      <c r="T271" s="18">
        <v>6</v>
      </c>
      <c r="U271" s="18">
        <v>317</v>
      </c>
      <c r="V271" s="18">
        <v>4</v>
      </c>
      <c r="W271" s="19">
        <v>108.79</v>
      </c>
      <c r="X271" s="24">
        <v>185</v>
      </c>
      <c r="Y271" s="25">
        <v>-800000</v>
      </c>
      <c r="Z271" s="25">
        <v>-800000</v>
      </c>
      <c r="AA271" s="25">
        <v>0</v>
      </c>
      <c r="AB271" s="25">
        <v>0</v>
      </c>
    </row>
    <row r="272" spans="1:28" x14ac:dyDescent="0.25">
      <c r="A272" s="17" t="s">
        <v>828</v>
      </c>
      <c r="B272" s="18" t="s">
        <v>154</v>
      </c>
      <c r="C272" s="19">
        <v>105.53100000000001</v>
      </c>
      <c r="D272" s="18" t="s">
        <v>748</v>
      </c>
      <c r="E272" s="18" t="s">
        <v>749</v>
      </c>
      <c r="F272" s="18" t="s">
        <v>763</v>
      </c>
      <c r="G272" s="18" t="s">
        <v>764</v>
      </c>
      <c r="H272" s="18" t="s">
        <v>725</v>
      </c>
      <c r="I272" s="18">
        <v>0</v>
      </c>
      <c r="J272" s="20">
        <v>43644</v>
      </c>
      <c r="K272" s="18">
        <v>1</v>
      </c>
      <c r="L272" s="21">
        <v>4.5199999999999996</v>
      </c>
      <c r="M272" s="22">
        <v>0.95779999999999998</v>
      </c>
      <c r="N272" s="18">
        <v>543</v>
      </c>
      <c r="O272" s="23">
        <v>1149316</v>
      </c>
      <c r="P272" s="18">
        <v>912</v>
      </c>
      <c r="Q272" s="23">
        <v>1464</v>
      </c>
      <c r="R272" s="18">
        <v>372</v>
      </c>
      <c r="S272" s="23">
        <v>4814</v>
      </c>
      <c r="T272" s="18">
        <v>38</v>
      </c>
      <c r="U272" s="23">
        <v>1229</v>
      </c>
      <c r="V272" s="18">
        <v>10</v>
      </c>
      <c r="W272" s="19">
        <v>105.43</v>
      </c>
      <c r="X272" s="24">
        <v>98.6</v>
      </c>
      <c r="Y272" s="25">
        <v>4011000</v>
      </c>
      <c r="Z272" s="25">
        <v>-1200000</v>
      </c>
      <c r="AA272" s="25">
        <v>0</v>
      </c>
      <c r="AB272" s="25">
        <v>0</v>
      </c>
    </row>
    <row r="273" spans="1:28" x14ac:dyDescent="0.25">
      <c r="A273" s="17" t="s">
        <v>762</v>
      </c>
      <c r="B273" s="18" t="s">
        <v>452</v>
      </c>
      <c r="C273" s="19">
        <v>102.538</v>
      </c>
      <c r="D273" s="18" t="s">
        <v>748</v>
      </c>
      <c r="E273" s="18" t="s">
        <v>749</v>
      </c>
      <c r="F273" s="18" t="s">
        <v>763</v>
      </c>
      <c r="G273" s="18" t="s">
        <v>764</v>
      </c>
      <c r="H273" s="18" t="s">
        <v>725</v>
      </c>
      <c r="I273" s="18">
        <v>0</v>
      </c>
      <c r="J273" s="20">
        <v>43644</v>
      </c>
      <c r="K273" s="18">
        <v>1</v>
      </c>
      <c r="L273" s="21">
        <v>3.47</v>
      </c>
      <c r="M273" s="22">
        <v>0.73440000000000005</v>
      </c>
      <c r="N273" s="18">
        <v>139</v>
      </c>
      <c r="O273" s="23">
        <v>293745</v>
      </c>
      <c r="P273" s="18">
        <v>444</v>
      </c>
      <c r="Q273" s="18">
        <v>720</v>
      </c>
      <c r="R273" s="18">
        <v>168</v>
      </c>
      <c r="S273" s="18">
        <v>-63</v>
      </c>
      <c r="T273" s="18">
        <v>-2</v>
      </c>
      <c r="U273" s="18">
        <v>-401</v>
      </c>
      <c r="V273" s="18">
        <v>-10</v>
      </c>
      <c r="W273" s="19">
        <v>102.64</v>
      </c>
      <c r="X273" s="24">
        <v>55.4</v>
      </c>
      <c r="Y273" s="25">
        <v>-400000</v>
      </c>
      <c r="Z273" s="25">
        <v>-400000</v>
      </c>
      <c r="AA273" s="25">
        <v>0</v>
      </c>
      <c r="AB273" s="25">
        <v>0</v>
      </c>
    </row>
    <row r="274" spans="1:28" x14ac:dyDescent="0.25">
      <c r="A274" s="17" t="s">
        <v>776</v>
      </c>
      <c r="B274" s="18" t="s">
        <v>158</v>
      </c>
      <c r="C274" s="19">
        <v>108.736</v>
      </c>
      <c r="D274" s="18" t="s">
        <v>748</v>
      </c>
      <c r="E274" s="18" t="s">
        <v>749</v>
      </c>
      <c r="F274" s="18" t="s">
        <v>766</v>
      </c>
      <c r="G274" s="18" t="s">
        <v>1111</v>
      </c>
      <c r="H274" s="18" t="s">
        <v>725</v>
      </c>
      <c r="I274" s="18">
        <v>0</v>
      </c>
      <c r="J274" s="20">
        <v>43644</v>
      </c>
      <c r="K274" s="18">
        <v>1</v>
      </c>
      <c r="L274" s="21">
        <v>8.36</v>
      </c>
      <c r="M274" s="22">
        <v>0.92259999999999998</v>
      </c>
      <c r="N274" s="18">
        <v>334</v>
      </c>
      <c r="O274" s="23">
        <v>369028</v>
      </c>
      <c r="P274" s="23">
        <v>1068</v>
      </c>
      <c r="Q274" s="23">
        <v>1732</v>
      </c>
      <c r="R274" s="18">
        <v>400</v>
      </c>
      <c r="S274" s="23">
        <v>1660</v>
      </c>
      <c r="T274" s="18">
        <v>38</v>
      </c>
      <c r="U274" s="18">
        <v>-53</v>
      </c>
      <c r="V274" s="18">
        <v>-1</v>
      </c>
      <c r="W274" s="19">
        <v>108.75</v>
      </c>
      <c r="X274" s="24">
        <v>87.1</v>
      </c>
      <c r="Y274" s="25">
        <v>-400000</v>
      </c>
      <c r="Z274" s="25">
        <v>-400000</v>
      </c>
      <c r="AA274" s="25">
        <v>0</v>
      </c>
      <c r="AB274" s="25">
        <v>0</v>
      </c>
    </row>
    <row r="275" spans="1:28" x14ac:dyDescent="0.25">
      <c r="A275" s="17" t="s">
        <v>1019</v>
      </c>
      <c r="B275" s="18" t="s">
        <v>292</v>
      </c>
      <c r="C275" s="19">
        <v>109.146</v>
      </c>
      <c r="D275" s="18" t="s">
        <v>748</v>
      </c>
      <c r="E275" s="18" t="s">
        <v>749</v>
      </c>
      <c r="F275" s="18" t="s">
        <v>750</v>
      </c>
      <c r="G275" s="18" t="s">
        <v>751</v>
      </c>
      <c r="H275" s="18" t="s">
        <v>725</v>
      </c>
      <c r="I275" s="18">
        <v>0</v>
      </c>
      <c r="J275" s="20">
        <v>43644</v>
      </c>
      <c r="K275" s="18">
        <v>1</v>
      </c>
      <c r="L275" s="21">
        <v>18.18</v>
      </c>
      <c r="M275" s="22">
        <v>0.83040000000000003</v>
      </c>
      <c r="N275" s="18">
        <v>727</v>
      </c>
      <c r="O275" s="23">
        <v>332149</v>
      </c>
      <c r="P275" s="23">
        <v>2319</v>
      </c>
      <c r="Q275" s="23">
        <v>3039</v>
      </c>
      <c r="R275" s="23">
        <v>1596</v>
      </c>
      <c r="S275" s="23">
        <v>2013</v>
      </c>
      <c r="T275" s="18">
        <v>46</v>
      </c>
      <c r="U275" s="23">
        <v>1922</v>
      </c>
      <c r="V275" s="18">
        <v>44</v>
      </c>
      <c r="W275" s="19">
        <v>108.67</v>
      </c>
      <c r="X275" s="24">
        <v>143.9</v>
      </c>
      <c r="Y275" s="25">
        <v>-400000</v>
      </c>
      <c r="Z275" s="25">
        <v>-400000</v>
      </c>
      <c r="AA275" s="25">
        <v>0</v>
      </c>
      <c r="AB275" s="25">
        <v>0</v>
      </c>
    </row>
    <row r="276" spans="1:28" x14ac:dyDescent="0.25">
      <c r="A276" s="17" t="s">
        <v>1069</v>
      </c>
      <c r="B276" s="18" t="s">
        <v>198</v>
      </c>
      <c r="C276" s="19">
        <v>105.907</v>
      </c>
      <c r="D276" s="18" t="s">
        <v>748</v>
      </c>
      <c r="E276" s="18" t="s">
        <v>749</v>
      </c>
      <c r="F276" s="18" t="s">
        <v>750</v>
      </c>
      <c r="G276" s="18" t="s">
        <v>751</v>
      </c>
      <c r="H276" s="18" t="s">
        <v>725</v>
      </c>
      <c r="I276" s="18">
        <v>0</v>
      </c>
      <c r="J276" s="20">
        <v>43644</v>
      </c>
      <c r="K276" s="18">
        <v>1</v>
      </c>
      <c r="L276" s="21">
        <v>15.54</v>
      </c>
      <c r="M276" s="22">
        <v>0.70989999999999998</v>
      </c>
      <c r="N276" s="18">
        <v>622</v>
      </c>
      <c r="O276" s="23">
        <v>283976</v>
      </c>
      <c r="P276" s="18">
        <v>124</v>
      </c>
      <c r="Q276" s="23">
        <v>1368</v>
      </c>
      <c r="R276" s="23">
        <v>-1120</v>
      </c>
      <c r="S276" s="23">
        <v>1093</v>
      </c>
      <c r="T276" s="18">
        <v>25</v>
      </c>
      <c r="U276" s="23">
        <v>2833</v>
      </c>
      <c r="V276" s="18">
        <v>66</v>
      </c>
      <c r="W276" s="19">
        <v>105.2</v>
      </c>
      <c r="X276" s="24">
        <v>139.9</v>
      </c>
      <c r="Y276" s="25">
        <v>-400000</v>
      </c>
      <c r="Z276" s="25">
        <v>378000</v>
      </c>
      <c r="AA276" s="25">
        <v>0</v>
      </c>
      <c r="AB276" s="25">
        <v>0</v>
      </c>
    </row>
    <row r="277" spans="1:28" x14ac:dyDescent="0.25">
      <c r="A277" s="17" t="s">
        <v>784</v>
      </c>
      <c r="B277" s="18" t="s">
        <v>190</v>
      </c>
      <c r="C277" s="19">
        <v>101.515</v>
      </c>
      <c r="D277" s="18" t="s">
        <v>748</v>
      </c>
      <c r="E277" s="18" t="s">
        <v>749</v>
      </c>
      <c r="F277" s="18" t="s">
        <v>763</v>
      </c>
      <c r="G277" s="18" t="s">
        <v>764</v>
      </c>
      <c r="H277" s="18" t="s">
        <v>725</v>
      </c>
      <c r="I277" s="18">
        <v>0</v>
      </c>
      <c r="J277" s="20">
        <v>43644</v>
      </c>
      <c r="K277" s="18">
        <v>1</v>
      </c>
      <c r="L277" s="21">
        <v>3.3</v>
      </c>
      <c r="M277" s="22">
        <v>0.69879999999999998</v>
      </c>
      <c r="N277" s="18">
        <v>132</v>
      </c>
      <c r="O277" s="23">
        <v>279515</v>
      </c>
      <c r="P277" s="18">
        <v>356</v>
      </c>
      <c r="Q277" s="18">
        <v>556</v>
      </c>
      <c r="R277" s="18">
        <v>160</v>
      </c>
      <c r="S277" s="23">
        <v>1092</v>
      </c>
      <c r="T277" s="18">
        <v>27</v>
      </c>
      <c r="U277" s="18">
        <v>63</v>
      </c>
      <c r="V277" s="18">
        <v>2</v>
      </c>
      <c r="W277" s="19">
        <v>101.5</v>
      </c>
      <c r="X277" s="24">
        <v>116.8</v>
      </c>
      <c r="Y277" s="25">
        <v>-400000</v>
      </c>
      <c r="Z277" s="25">
        <v>-400000</v>
      </c>
      <c r="AA277" s="25">
        <v>0</v>
      </c>
      <c r="AB277" s="25">
        <v>0</v>
      </c>
    </row>
    <row r="278" spans="1:28" x14ac:dyDescent="0.25">
      <c r="A278" s="17" t="s">
        <v>935</v>
      </c>
      <c r="B278" s="18" t="s">
        <v>264</v>
      </c>
      <c r="C278" s="19">
        <v>102.965</v>
      </c>
      <c r="D278" s="18" t="s">
        <v>748</v>
      </c>
      <c r="E278" s="18" t="s">
        <v>749</v>
      </c>
      <c r="F278" s="18" t="s">
        <v>766</v>
      </c>
      <c r="G278" s="18" t="s">
        <v>1111</v>
      </c>
      <c r="H278" s="18" t="s">
        <v>725</v>
      </c>
      <c r="I278" s="18">
        <v>0</v>
      </c>
      <c r="J278" s="20">
        <v>43644</v>
      </c>
      <c r="K278" s="18">
        <v>1</v>
      </c>
      <c r="L278" s="21">
        <v>5.83</v>
      </c>
      <c r="M278" s="22">
        <v>0.64319999999999999</v>
      </c>
      <c r="N278" s="18">
        <v>350</v>
      </c>
      <c r="O278" s="23">
        <v>385910</v>
      </c>
      <c r="P278" s="18">
        <v>414</v>
      </c>
      <c r="Q278" s="18">
        <v>768</v>
      </c>
      <c r="R278" s="18">
        <v>66</v>
      </c>
      <c r="S278" s="18">
        <v>95</v>
      </c>
      <c r="T278" s="18">
        <v>2</v>
      </c>
      <c r="U278" s="23">
        <v>1211</v>
      </c>
      <c r="V278" s="18">
        <v>19</v>
      </c>
      <c r="W278" s="19">
        <v>102.76</v>
      </c>
      <c r="X278" s="24">
        <v>78.7</v>
      </c>
      <c r="Y278" s="25">
        <v>0</v>
      </c>
      <c r="Z278" s="25">
        <v>0</v>
      </c>
      <c r="AA278" s="25">
        <v>0</v>
      </c>
      <c r="AB278" s="25">
        <v>0</v>
      </c>
    </row>
    <row r="279" spans="1:28" x14ac:dyDescent="0.25">
      <c r="A279" s="17" t="s">
        <v>850</v>
      </c>
      <c r="B279" s="18" t="s">
        <v>72</v>
      </c>
      <c r="C279" s="19">
        <v>103.208</v>
      </c>
      <c r="D279" s="18" t="s">
        <v>748</v>
      </c>
      <c r="E279" s="18" t="s">
        <v>749</v>
      </c>
      <c r="F279" s="18" t="s">
        <v>795</v>
      </c>
      <c r="G279" s="18" t="s">
        <v>1108</v>
      </c>
      <c r="H279" s="18" t="s">
        <v>725</v>
      </c>
      <c r="I279" s="18">
        <v>0</v>
      </c>
      <c r="J279" s="20">
        <v>43644</v>
      </c>
      <c r="K279" s="18">
        <v>1</v>
      </c>
      <c r="L279" s="21">
        <v>1.42</v>
      </c>
      <c r="M279" s="22">
        <v>0.75039999999999996</v>
      </c>
      <c r="N279" s="18">
        <v>284</v>
      </c>
      <c r="O279" s="23">
        <v>1500792</v>
      </c>
      <c r="P279" s="18">
        <v>940</v>
      </c>
      <c r="Q279" s="23">
        <v>1660</v>
      </c>
      <c r="R279" s="18">
        <v>240</v>
      </c>
      <c r="S279" s="23">
        <v>4184</v>
      </c>
      <c r="T279" s="18">
        <v>20</v>
      </c>
      <c r="U279" s="23">
        <v>2143</v>
      </c>
      <c r="V279" s="18">
        <v>10</v>
      </c>
      <c r="W279" s="19">
        <v>103.1</v>
      </c>
      <c r="X279" s="24">
        <v>36.700000000000003</v>
      </c>
      <c r="Y279" s="25">
        <v>-2000000</v>
      </c>
      <c r="Z279" s="25">
        <v>-2000000</v>
      </c>
      <c r="AA279" s="25">
        <v>0</v>
      </c>
      <c r="AB279" s="25">
        <v>0</v>
      </c>
    </row>
    <row r="280" spans="1:28" x14ac:dyDescent="0.25">
      <c r="A280" s="17" t="s">
        <v>911</v>
      </c>
      <c r="B280" s="18" t="s">
        <v>24</v>
      </c>
      <c r="C280" s="19">
        <v>111.935</v>
      </c>
      <c r="D280" s="18" t="s">
        <v>748</v>
      </c>
      <c r="E280" s="18" t="s">
        <v>749</v>
      </c>
      <c r="F280" s="18" t="s">
        <v>763</v>
      </c>
      <c r="G280" s="18" t="s">
        <v>764</v>
      </c>
      <c r="H280" s="18" t="s">
        <v>725</v>
      </c>
      <c r="I280" s="18">
        <v>0</v>
      </c>
      <c r="J280" s="20">
        <v>43644</v>
      </c>
      <c r="K280" s="18">
        <v>1</v>
      </c>
      <c r="L280" s="21">
        <v>5.28</v>
      </c>
      <c r="M280" s="22">
        <v>1.117</v>
      </c>
      <c r="N280" s="23">
        <v>1055</v>
      </c>
      <c r="O280" s="23">
        <v>2234005</v>
      </c>
      <c r="P280" s="23">
        <v>3359</v>
      </c>
      <c r="Q280" s="23">
        <v>5478</v>
      </c>
      <c r="R280" s="23">
        <v>1260</v>
      </c>
      <c r="S280" s="23">
        <v>5850</v>
      </c>
      <c r="T280" s="18">
        <v>26</v>
      </c>
      <c r="U280" s="23">
        <v>4545</v>
      </c>
      <c r="V280" s="18">
        <v>20</v>
      </c>
      <c r="W280" s="19">
        <v>111.71</v>
      </c>
      <c r="X280" s="24">
        <v>147.6</v>
      </c>
      <c r="Y280" s="25">
        <v>-2000000</v>
      </c>
      <c r="Z280" s="25">
        <v>-2000000</v>
      </c>
      <c r="AA280" s="25">
        <v>0</v>
      </c>
      <c r="AB280" s="25">
        <v>0</v>
      </c>
    </row>
    <row r="281" spans="1:28" x14ac:dyDescent="0.25">
      <c r="A281" s="17" t="s">
        <v>876</v>
      </c>
      <c r="B281" s="18" t="s">
        <v>150</v>
      </c>
      <c r="C281" s="19">
        <v>114.176</v>
      </c>
      <c r="D281" s="18" t="s">
        <v>748</v>
      </c>
      <c r="E281" s="18" t="s">
        <v>749</v>
      </c>
      <c r="F281" s="18" t="s">
        <v>766</v>
      </c>
      <c r="G281" s="18" t="s">
        <v>1111</v>
      </c>
      <c r="H281" s="18" t="s">
        <v>725</v>
      </c>
      <c r="I281" s="18">
        <v>0</v>
      </c>
      <c r="J281" s="20">
        <v>43644</v>
      </c>
      <c r="K281" s="18">
        <v>1</v>
      </c>
      <c r="L281" s="21">
        <v>6.25</v>
      </c>
      <c r="M281" s="22">
        <v>0.69</v>
      </c>
      <c r="N281" s="18">
        <v>375</v>
      </c>
      <c r="O281" s="23">
        <v>413981</v>
      </c>
      <c r="P281" s="18">
        <v>450</v>
      </c>
      <c r="Q281" s="18">
        <v>636</v>
      </c>
      <c r="R281" s="18">
        <v>264</v>
      </c>
      <c r="S281" s="23">
        <v>1099</v>
      </c>
      <c r="T281" s="18">
        <v>16</v>
      </c>
      <c r="U281" s="23">
        <v>1099</v>
      </c>
      <c r="V281" s="18">
        <v>16</v>
      </c>
      <c r="W281" s="19">
        <v>113.99</v>
      </c>
      <c r="X281" s="24">
        <v>142.19999999999999</v>
      </c>
      <c r="Y281" s="25">
        <v>-600000</v>
      </c>
      <c r="Z281" s="25">
        <v>-600000</v>
      </c>
      <c r="AA281" s="25">
        <v>0</v>
      </c>
      <c r="AB281" s="25">
        <v>0</v>
      </c>
    </row>
    <row r="282" spans="1:28" x14ac:dyDescent="0.25">
      <c r="A282" s="17" t="s">
        <v>1001</v>
      </c>
      <c r="B282" s="18" t="s">
        <v>370</v>
      </c>
      <c r="C282" s="19">
        <v>108.83199999999999</v>
      </c>
      <c r="D282" s="18" t="s">
        <v>748</v>
      </c>
      <c r="E282" s="18" t="s">
        <v>749</v>
      </c>
      <c r="F282" s="18" t="s">
        <v>763</v>
      </c>
      <c r="G282" s="18" t="s">
        <v>764</v>
      </c>
      <c r="H282" s="18" t="s">
        <v>725</v>
      </c>
      <c r="I282" s="18">
        <v>0</v>
      </c>
      <c r="J282" s="20">
        <v>43644</v>
      </c>
      <c r="K282" s="18">
        <v>1</v>
      </c>
      <c r="L282" s="21">
        <v>3.51</v>
      </c>
      <c r="M282" s="22">
        <v>0.74299999999999999</v>
      </c>
      <c r="N282" s="18">
        <v>211</v>
      </c>
      <c r="O282" s="23">
        <v>445827</v>
      </c>
      <c r="P282" s="18">
        <v>570</v>
      </c>
      <c r="Q282" s="18">
        <v>990</v>
      </c>
      <c r="R282" s="18">
        <v>150</v>
      </c>
      <c r="S282" s="18">
        <v>792</v>
      </c>
      <c r="T282" s="18">
        <v>12</v>
      </c>
      <c r="U282" s="23">
        <v>2048</v>
      </c>
      <c r="V282" s="18">
        <v>31</v>
      </c>
      <c r="W282" s="19">
        <v>108.49</v>
      </c>
      <c r="X282" s="24">
        <v>130</v>
      </c>
      <c r="Y282" s="25">
        <v>-600000</v>
      </c>
      <c r="Z282" s="25">
        <v>-600000</v>
      </c>
      <c r="AA282" s="25">
        <v>0</v>
      </c>
      <c r="AB282" s="25">
        <v>0</v>
      </c>
    </row>
    <row r="283" spans="1:28" x14ac:dyDescent="0.25">
      <c r="A283" s="17" t="s">
        <v>780</v>
      </c>
      <c r="B283" s="18" t="s">
        <v>184</v>
      </c>
      <c r="C283" s="19">
        <v>99.561000000000007</v>
      </c>
      <c r="D283" s="18" t="s">
        <v>748</v>
      </c>
      <c r="E283" s="18" t="s">
        <v>749</v>
      </c>
      <c r="F283" s="18" t="s">
        <v>766</v>
      </c>
      <c r="G283" s="18" t="s">
        <v>1111</v>
      </c>
      <c r="H283" s="18" t="s">
        <v>725</v>
      </c>
      <c r="I283" s="18">
        <v>0</v>
      </c>
      <c r="J283" s="20">
        <v>43644</v>
      </c>
      <c r="K283" s="18">
        <v>1</v>
      </c>
      <c r="L283" s="21">
        <v>6.93</v>
      </c>
      <c r="M283" s="22">
        <v>0.76419999999999999</v>
      </c>
      <c r="N283" s="18">
        <v>485</v>
      </c>
      <c r="O283" s="23">
        <v>534960</v>
      </c>
      <c r="P283" s="18">
        <v>581</v>
      </c>
      <c r="Q283" s="23">
        <v>1547</v>
      </c>
      <c r="R283" s="18">
        <v>-392</v>
      </c>
      <c r="S283" s="18">
        <v>941</v>
      </c>
      <c r="T283" s="18">
        <v>13</v>
      </c>
      <c r="U283" s="23">
        <v>1545</v>
      </c>
      <c r="V283" s="18">
        <v>22</v>
      </c>
      <c r="W283" s="19">
        <v>99.34</v>
      </c>
      <c r="X283" s="24">
        <v>131.5</v>
      </c>
      <c r="Y283" s="25">
        <v>-370000</v>
      </c>
      <c r="Z283" s="25">
        <v>1200000</v>
      </c>
      <c r="AA283" s="25">
        <v>0</v>
      </c>
      <c r="AB283" s="25">
        <v>0</v>
      </c>
    </row>
    <row r="284" spans="1:28" x14ac:dyDescent="0.25">
      <c r="A284" s="17" t="s">
        <v>890</v>
      </c>
      <c r="B284" s="18" t="s">
        <v>494</v>
      </c>
      <c r="C284" s="19">
        <v>102.988</v>
      </c>
      <c r="D284" s="18" t="s">
        <v>748</v>
      </c>
      <c r="E284" s="18" t="s">
        <v>749</v>
      </c>
      <c r="F284" s="18" t="s">
        <v>763</v>
      </c>
      <c r="G284" s="18" t="s">
        <v>764</v>
      </c>
      <c r="H284" s="18" t="s">
        <v>725</v>
      </c>
      <c r="I284" s="18">
        <v>0</v>
      </c>
      <c r="J284" s="20">
        <v>43644</v>
      </c>
      <c r="K284" s="18">
        <v>1</v>
      </c>
      <c r="L284" s="21">
        <v>4.45</v>
      </c>
      <c r="M284" s="22">
        <v>0.94289999999999996</v>
      </c>
      <c r="N284" s="18">
        <v>178</v>
      </c>
      <c r="O284" s="23">
        <v>377176</v>
      </c>
      <c r="P284" s="18">
        <v>484</v>
      </c>
      <c r="Q284" s="18">
        <v>748</v>
      </c>
      <c r="R284" s="18">
        <v>216</v>
      </c>
      <c r="S284" s="23">
        <v>1276</v>
      </c>
      <c r="T284" s="18">
        <v>31</v>
      </c>
      <c r="U284" s="18">
        <v>779</v>
      </c>
      <c r="V284" s="18">
        <v>19</v>
      </c>
      <c r="W284" s="19">
        <v>102.79</v>
      </c>
      <c r="X284" s="24">
        <v>78.7</v>
      </c>
      <c r="Y284" s="25">
        <v>-400000</v>
      </c>
      <c r="Z284" s="25">
        <v>-400000</v>
      </c>
      <c r="AA284" s="25">
        <v>0</v>
      </c>
      <c r="AB284" s="25">
        <v>0</v>
      </c>
    </row>
    <row r="285" spans="1:28" x14ac:dyDescent="0.25">
      <c r="A285" s="17" t="s">
        <v>878</v>
      </c>
      <c r="B285" s="18" t="s">
        <v>428</v>
      </c>
      <c r="C285" s="19">
        <v>102.62</v>
      </c>
      <c r="D285" s="18" t="s">
        <v>748</v>
      </c>
      <c r="E285" s="18" t="s">
        <v>749</v>
      </c>
      <c r="F285" s="18" t="s">
        <v>763</v>
      </c>
      <c r="G285" s="18" t="s">
        <v>764</v>
      </c>
      <c r="H285" s="18" t="s">
        <v>725</v>
      </c>
      <c r="I285" s="18">
        <v>0</v>
      </c>
      <c r="J285" s="20">
        <v>43644</v>
      </c>
      <c r="K285" s="18">
        <v>1</v>
      </c>
      <c r="L285" s="21">
        <v>3.73</v>
      </c>
      <c r="M285" s="22">
        <v>0.79069999999999996</v>
      </c>
      <c r="N285" s="18">
        <v>149</v>
      </c>
      <c r="O285" s="23">
        <v>316276</v>
      </c>
      <c r="P285" s="18">
        <v>176</v>
      </c>
      <c r="Q285" s="18">
        <v>476</v>
      </c>
      <c r="R285" s="18">
        <v>-120</v>
      </c>
      <c r="S285" s="23">
        <v>1362</v>
      </c>
      <c r="T285" s="18">
        <v>33</v>
      </c>
      <c r="U285" s="18">
        <v>675</v>
      </c>
      <c r="V285" s="18">
        <v>16</v>
      </c>
      <c r="W285" s="19">
        <v>102.45</v>
      </c>
      <c r="X285" s="24">
        <v>65.8</v>
      </c>
      <c r="Y285" s="25">
        <v>0</v>
      </c>
      <c r="Z285" s="25">
        <v>0</v>
      </c>
      <c r="AA285" s="25">
        <v>0</v>
      </c>
      <c r="AB285" s="25">
        <v>0</v>
      </c>
    </row>
    <row r="286" spans="1:28" x14ac:dyDescent="0.25">
      <c r="A286" s="17" t="s">
        <v>965</v>
      </c>
      <c r="B286" s="18" t="s">
        <v>550</v>
      </c>
      <c r="C286" s="19">
        <v>105.599</v>
      </c>
      <c r="D286" s="18" t="s">
        <v>748</v>
      </c>
      <c r="E286" s="18" t="s">
        <v>749</v>
      </c>
      <c r="F286" s="18" t="s">
        <v>763</v>
      </c>
      <c r="G286" s="18" t="s">
        <v>764</v>
      </c>
      <c r="H286" s="18" t="s">
        <v>725</v>
      </c>
      <c r="I286" s="18">
        <v>0</v>
      </c>
      <c r="J286" s="20">
        <v>43644</v>
      </c>
      <c r="K286" s="18">
        <v>1</v>
      </c>
      <c r="L286" s="21">
        <v>5.82</v>
      </c>
      <c r="M286" s="22">
        <v>1.2325999999999999</v>
      </c>
      <c r="N286" s="18">
        <v>233</v>
      </c>
      <c r="O286" s="23">
        <v>493048</v>
      </c>
      <c r="P286" s="18">
        <v>512</v>
      </c>
      <c r="Q286" s="18">
        <v>976</v>
      </c>
      <c r="R286" s="18">
        <v>44</v>
      </c>
      <c r="S286" s="23">
        <v>1136</v>
      </c>
      <c r="T286" s="18">
        <v>27</v>
      </c>
      <c r="U286" s="18">
        <v>978</v>
      </c>
      <c r="V286" s="18">
        <v>23</v>
      </c>
      <c r="W286" s="19">
        <v>105.35</v>
      </c>
      <c r="X286" s="24">
        <v>82.5</v>
      </c>
      <c r="Y286" s="25">
        <v>-400000</v>
      </c>
      <c r="Z286" s="25">
        <v>-400000</v>
      </c>
      <c r="AA286" s="25">
        <v>0</v>
      </c>
      <c r="AB286" s="25">
        <v>0</v>
      </c>
    </row>
    <row r="287" spans="1:28" x14ac:dyDescent="0.25">
      <c r="A287" s="17" t="s">
        <v>787</v>
      </c>
      <c r="B287" s="18" t="s">
        <v>188</v>
      </c>
      <c r="C287" s="19">
        <v>100.88800000000001</v>
      </c>
      <c r="D287" s="18" t="s">
        <v>748</v>
      </c>
      <c r="E287" s="18" t="s">
        <v>749</v>
      </c>
      <c r="F287" s="18" t="s">
        <v>773</v>
      </c>
      <c r="G287" s="18" t="s">
        <v>1106</v>
      </c>
      <c r="H287" s="18" t="s">
        <v>725</v>
      </c>
      <c r="I287" s="18">
        <v>0</v>
      </c>
      <c r="J287" s="20">
        <v>43644</v>
      </c>
      <c r="K287" s="18">
        <v>1</v>
      </c>
      <c r="L287" s="21">
        <v>2.76</v>
      </c>
      <c r="M287" s="22">
        <v>0.95899999999999996</v>
      </c>
      <c r="N287" s="18">
        <v>166</v>
      </c>
      <c r="O287" s="23">
        <v>575394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9">
        <v>100.69</v>
      </c>
      <c r="X287" s="24">
        <v>102.8</v>
      </c>
      <c r="Y287" s="25">
        <v>-600000</v>
      </c>
      <c r="Z287" s="25">
        <v>-600000</v>
      </c>
      <c r="AA287" s="25">
        <v>0</v>
      </c>
      <c r="AB287" s="25">
        <v>0</v>
      </c>
    </row>
    <row r="288" spans="1:28" x14ac:dyDescent="0.25">
      <c r="A288" s="17" t="s">
        <v>854</v>
      </c>
      <c r="B288" s="18" t="s">
        <v>180</v>
      </c>
      <c r="C288" s="19">
        <v>102.697</v>
      </c>
      <c r="D288" s="18" t="s">
        <v>757</v>
      </c>
      <c r="E288" s="18" t="s">
        <v>749</v>
      </c>
      <c r="F288" s="18" t="s">
        <v>763</v>
      </c>
      <c r="G288" s="18" t="s">
        <v>764</v>
      </c>
      <c r="H288" s="18" t="s">
        <v>725</v>
      </c>
      <c r="I288" s="18">
        <v>0</v>
      </c>
      <c r="J288" s="20">
        <v>43644</v>
      </c>
      <c r="K288" s="18">
        <v>1</v>
      </c>
      <c r="L288" s="21">
        <v>5.24</v>
      </c>
      <c r="M288" s="22">
        <v>1.1087</v>
      </c>
      <c r="N288" s="23">
        <v>1100</v>
      </c>
      <c r="O288" s="23">
        <v>2328362</v>
      </c>
      <c r="P288" s="18">
        <v>756</v>
      </c>
      <c r="Q288" s="23">
        <v>1302</v>
      </c>
      <c r="R288" s="18">
        <v>210</v>
      </c>
      <c r="S288" s="23">
        <v>3094</v>
      </c>
      <c r="T288" s="18">
        <v>14</v>
      </c>
      <c r="U288" s="23">
        <v>3354</v>
      </c>
      <c r="V288" s="18">
        <v>15</v>
      </c>
      <c r="W288" s="19">
        <v>102.54</v>
      </c>
      <c r="X288" s="24">
        <v>113.4</v>
      </c>
      <c r="Y288" s="25">
        <v>2466000</v>
      </c>
      <c r="Z288" s="25">
        <v>-2100000</v>
      </c>
      <c r="AA288" s="25">
        <v>0</v>
      </c>
      <c r="AB288" s="25">
        <v>0</v>
      </c>
    </row>
    <row r="289" spans="1:28" x14ac:dyDescent="0.25">
      <c r="A289" s="17" t="s">
        <v>807</v>
      </c>
      <c r="B289" s="18" t="s">
        <v>366</v>
      </c>
      <c r="C289" s="19">
        <v>105.873</v>
      </c>
      <c r="D289" s="18" t="s">
        <v>748</v>
      </c>
      <c r="E289" s="18" t="s">
        <v>749</v>
      </c>
      <c r="F289" s="18" t="s">
        <v>766</v>
      </c>
      <c r="G289" s="18" t="s">
        <v>1111</v>
      </c>
      <c r="H289" s="18" t="s">
        <v>725</v>
      </c>
      <c r="I289" s="18">
        <v>0</v>
      </c>
      <c r="J289" s="20">
        <v>43644</v>
      </c>
      <c r="K289" s="18">
        <v>1</v>
      </c>
      <c r="L289" s="21">
        <v>5.94</v>
      </c>
      <c r="M289" s="22">
        <v>0.65529999999999999</v>
      </c>
      <c r="N289" s="18">
        <v>713</v>
      </c>
      <c r="O289" s="23">
        <v>786386</v>
      </c>
      <c r="P289" s="18">
        <v>-216</v>
      </c>
      <c r="Q289" s="18">
        <v>144</v>
      </c>
      <c r="R289" s="18">
        <v>-564</v>
      </c>
      <c r="S289" s="18">
        <v>745</v>
      </c>
      <c r="T289" s="18">
        <v>6</v>
      </c>
      <c r="U289" s="18">
        <v>745</v>
      </c>
      <c r="V289" s="18">
        <v>6</v>
      </c>
      <c r="W289" s="19">
        <v>105.81</v>
      </c>
      <c r="X289" s="24">
        <v>108.3</v>
      </c>
      <c r="Y289" s="25">
        <v>2600000</v>
      </c>
      <c r="Z289" s="25">
        <v>-1200000</v>
      </c>
      <c r="AA289" s="25">
        <v>0</v>
      </c>
      <c r="AB289" s="25">
        <v>0</v>
      </c>
    </row>
    <row r="290" spans="1:28" x14ac:dyDescent="0.25">
      <c r="A290" s="17" t="s">
        <v>1036</v>
      </c>
      <c r="B290" s="18" t="s">
        <v>148</v>
      </c>
      <c r="C290" s="19">
        <v>104.58199999999999</v>
      </c>
      <c r="D290" s="18" t="s">
        <v>748</v>
      </c>
      <c r="E290" s="18" t="s">
        <v>749</v>
      </c>
      <c r="F290" s="18" t="s">
        <v>750</v>
      </c>
      <c r="G290" s="18" t="s">
        <v>751</v>
      </c>
      <c r="H290" s="18" t="s">
        <v>725</v>
      </c>
      <c r="I290" s="18">
        <v>0</v>
      </c>
      <c r="J290" s="20">
        <v>43644</v>
      </c>
      <c r="K290" s="18">
        <v>1</v>
      </c>
      <c r="L290" s="21">
        <v>11.65</v>
      </c>
      <c r="M290" s="22">
        <v>0.53190000000000004</v>
      </c>
      <c r="N290" s="18">
        <v>699</v>
      </c>
      <c r="O290" s="23">
        <v>319151</v>
      </c>
      <c r="P290" s="23">
        <v>1883</v>
      </c>
      <c r="Q290" s="23">
        <v>2231</v>
      </c>
      <c r="R290" s="23">
        <v>1536</v>
      </c>
      <c r="S290" s="23">
        <v>2369</v>
      </c>
      <c r="T290" s="18">
        <v>38</v>
      </c>
      <c r="U290" s="23">
        <v>2639</v>
      </c>
      <c r="V290" s="18">
        <v>42</v>
      </c>
      <c r="W290" s="19">
        <v>104.14</v>
      </c>
      <c r="X290" s="24">
        <v>158.1</v>
      </c>
      <c r="Y290" s="25">
        <v>-600000</v>
      </c>
      <c r="Z290" s="25">
        <v>-600000</v>
      </c>
      <c r="AA290" s="25">
        <v>0</v>
      </c>
      <c r="AB290" s="25">
        <v>0</v>
      </c>
    </row>
    <row r="291" spans="1:28" x14ac:dyDescent="0.25">
      <c r="A291" s="17" t="s">
        <v>755</v>
      </c>
      <c r="B291" s="18" t="s">
        <v>258</v>
      </c>
      <c r="C291" s="19">
        <v>124.254</v>
      </c>
      <c r="D291" s="18" t="s">
        <v>757</v>
      </c>
      <c r="E291" s="18" t="s">
        <v>749</v>
      </c>
      <c r="F291" s="18" t="s">
        <v>750</v>
      </c>
      <c r="G291" s="18" t="s">
        <v>751</v>
      </c>
      <c r="H291" s="18" t="s">
        <v>725</v>
      </c>
      <c r="I291" s="18">
        <v>0</v>
      </c>
      <c r="J291" s="20">
        <v>43644</v>
      </c>
      <c r="K291" s="18">
        <v>1</v>
      </c>
      <c r="L291" s="21">
        <v>15.85</v>
      </c>
      <c r="M291" s="22">
        <v>0.72370000000000001</v>
      </c>
      <c r="N291" s="23">
        <v>6497</v>
      </c>
      <c r="O291" s="23">
        <v>2967119</v>
      </c>
      <c r="P291" s="23">
        <v>-14961</v>
      </c>
      <c r="Q291" s="23">
        <v>-11682</v>
      </c>
      <c r="R291" s="23">
        <v>-18199</v>
      </c>
      <c r="S291" s="23">
        <v>-10056</v>
      </c>
      <c r="T291" s="18">
        <v>-19</v>
      </c>
      <c r="U291" s="23">
        <v>-11321</v>
      </c>
      <c r="V291" s="18">
        <v>-22</v>
      </c>
      <c r="W291" s="19">
        <v>124.53</v>
      </c>
      <c r="X291" s="24">
        <v>202.6</v>
      </c>
      <c r="Y291" s="25">
        <v>945000</v>
      </c>
      <c r="Z291" s="25">
        <v>-4100000</v>
      </c>
      <c r="AA291" s="25">
        <v>0</v>
      </c>
      <c r="AB291" s="25">
        <v>0</v>
      </c>
    </row>
    <row r="292" spans="1:28" x14ac:dyDescent="0.25">
      <c r="A292" s="17" t="s">
        <v>881</v>
      </c>
      <c r="B292" s="18" t="s">
        <v>562</v>
      </c>
      <c r="C292" s="19">
        <v>104.93899999999999</v>
      </c>
      <c r="D292" s="18" t="s">
        <v>748</v>
      </c>
      <c r="E292" s="18" t="s">
        <v>749</v>
      </c>
      <c r="F292" s="18" t="s">
        <v>763</v>
      </c>
      <c r="G292" s="18" t="s">
        <v>764</v>
      </c>
      <c r="H292" s="18" t="s">
        <v>725</v>
      </c>
      <c r="I292" s="18">
        <v>0</v>
      </c>
      <c r="J292" s="20">
        <v>43644</v>
      </c>
      <c r="K292" s="18">
        <v>1</v>
      </c>
      <c r="L292" s="21">
        <v>3.96</v>
      </c>
      <c r="M292" s="22">
        <v>0.83879999999999999</v>
      </c>
      <c r="N292" s="18">
        <v>158</v>
      </c>
      <c r="O292" s="23">
        <v>335503</v>
      </c>
      <c r="P292" s="18">
        <v>348</v>
      </c>
      <c r="Q292" s="18">
        <v>664</v>
      </c>
      <c r="R292" s="18">
        <v>28</v>
      </c>
      <c r="S292" s="18">
        <v>866</v>
      </c>
      <c r="T292" s="18">
        <v>20</v>
      </c>
      <c r="U292" s="18">
        <v>753</v>
      </c>
      <c r="V292" s="18">
        <v>18</v>
      </c>
      <c r="W292" s="19">
        <v>104.75</v>
      </c>
      <c r="X292" s="24">
        <v>49.1</v>
      </c>
      <c r="Y292" s="25">
        <v>0</v>
      </c>
      <c r="Z292" s="25">
        <v>0</v>
      </c>
      <c r="AA292" s="25">
        <v>0</v>
      </c>
      <c r="AB292" s="25">
        <v>0</v>
      </c>
    </row>
    <row r="293" spans="1:28" x14ac:dyDescent="0.25">
      <c r="A293" s="17" t="s">
        <v>782</v>
      </c>
      <c r="B293" s="18" t="s">
        <v>160</v>
      </c>
      <c r="C293" s="19">
        <v>109.619</v>
      </c>
      <c r="D293" s="18" t="s">
        <v>748</v>
      </c>
      <c r="E293" s="18" t="s">
        <v>749</v>
      </c>
      <c r="F293" s="18" t="s">
        <v>750</v>
      </c>
      <c r="G293" s="18" t="s">
        <v>751</v>
      </c>
      <c r="H293" s="18" t="s">
        <v>725</v>
      </c>
      <c r="I293" s="18">
        <v>0</v>
      </c>
      <c r="J293" s="20">
        <v>43644</v>
      </c>
      <c r="K293" s="18">
        <v>1</v>
      </c>
      <c r="L293" s="21">
        <v>16.64</v>
      </c>
      <c r="M293" s="22">
        <v>0.75990000000000002</v>
      </c>
      <c r="N293" s="18">
        <v>998</v>
      </c>
      <c r="O293" s="23">
        <v>455915</v>
      </c>
      <c r="P293" s="18">
        <v>198</v>
      </c>
      <c r="Q293" s="23">
        <v>2189</v>
      </c>
      <c r="R293" s="23">
        <v>-1799</v>
      </c>
      <c r="S293" s="18">
        <v>281</v>
      </c>
      <c r="T293" s="18">
        <v>4</v>
      </c>
      <c r="U293" s="18">
        <v>532</v>
      </c>
      <c r="V293" s="18">
        <v>8</v>
      </c>
      <c r="W293" s="19">
        <v>109.53</v>
      </c>
      <c r="X293" s="24">
        <v>204.8</v>
      </c>
      <c r="Y293" s="25">
        <v>-600000</v>
      </c>
      <c r="Z293" s="25">
        <v>-600000</v>
      </c>
      <c r="AA293" s="25">
        <v>0</v>
      </c>
      <c r="AB293" s="25">
        <v>0</v>
      </c>
    </row>
    <row r="294" spans="1:28" x14ac:dyDescent="0.25">
      <c r="A294" s="17" t="s">
        <v>758</v>
      </c>
      <c r="B294" s="18" t="s">
        <v>164</v>
      </c>
      <c r="C294" s="19">
        <v>130.892</v>
      </c>
      <c r="D294" s="18" t="s">
        <v>748</v>
      </c>
      <c r="E294" s="18" t="s">
        <v>749</v>
      </c>
      <c r="F294" s="18" t="s">
        <v>750</v>
      </c>
      <c r="G294" s="18" t="s">
        <v>751</v>
      </c>
      <c r="H294" s="18" t="s">
        <v>725</v>
      </c>
      <c r="I294" s="18">
        <v>0</v>
      </c>
      <c r="J294" s="20">
        <v>43644</v>
      </c>
      <c r="K294" s="18">
        <v>1</v>
      </c>
      <c r="L294" s="21">
        <v>14.16</v>
      </c>
      <c r="M294" s="22">
        <v>0.64680000000000004</v>
      </c>
      <c r="N294" s="18">
        <v>566</v>
      </c>
      <c r="O294" s="23">
        <v>258712</v>
      </c>
      <c r="P294" s="18">
        <v>396</v>
      </c>
      <c r="Q294" s="18">
        <v>960</v>
      </c>
      <c r="R294" s="18">
        <v>-172</v>
      </c>
      <c r="S294" s="23">
        <v>3607</v>
      </c>
      <c r="T294" s="18">
        <v>69</v>
      </c>
      <c r="U294" s="18">
        <v>-956</v>
      </c>
      <c r="V294" s="18">
        <v>-18</v>
      </c>
      <c r="W294" s="19">
        <v>131.13</v>
      </c>
      <c r="X294" s="24">
        <v>186.6</v>
      </c>
      <c r="Y294" s="25">
        <v>0</v>
      </c>
      <c r="Z294" s="25">
        <v>0</v>
      </c>
      <c r="AA294" s="25">
        <v>0</v>
      </c>
      <c r="AB294" s="25">
        <v>0</v>
      </c>
    </row>
    <row r="295" spans="1:28" x14ac:dyDescent="0.25">
      <c r="A295" s="17" t="s">
        <v>936</v>
      </c>
      <c r="B295" s="18" t="s">
        <v>604</v>
      </c>
      <c r="C295" s="19">
        <v>100.602</v>
      </c>
      <c r="D295" s="18" t="s">
        <v>748</v>
      </c>
      <c r="E295" s="18" t="s">
        <v>749</v>
      </c>
      <c r="F295" s="18" t="s">
        <v>766</v>
      </c>
      <c r="G295" s="18" t="s">
        <v>1111</v>
      </c>
      <c r="H295" s="18" t="s">
        <v>725</v>
      </c>
      <c r="I295" s="18">
        <v>0</v>
      </c>
      <c r="J295" s="20">
        <v>43644</v>
      </c>
      <c r="K295" s="18">
        <v>1</v>
      </c>
      <c r="L295" s="21">
        <v>6.25</v>
      </c>
      <c r="M295" s="22">
        <v>0.68989999999999996</v>
      </c>
      <c r="N295" s="18">
        <v>250</v>
      </c>
      <c r="O295" s="23">
        <v>275943</v>
      </c>
      <c r="P295" s="18">
        <v>548</v>
      </c>
      <c r="Q295" s="23">
        <v>1048</v>
      </c>
      <c r="R295" s="18">
        <v>48</v>
      </c>
      <c r="S295" s="23">
        <v>1094</v>
      </c>
      <c r="T295" s="18">
        <v>27</v>
      </c>
      <c r="U295" s="18">
        <v>800</v>
      </c>
      <c r="V295" s="18">
        <v>20</v>
      </c>
      <c r="W295" s="19">
        <v>100.4</v>
      </c>
      <c r="X295" s="24">
        <v>40.5</v>
      </c>
      <c r="Y295" s="25">
        <v>0</v>
      </c>
      <c r="Z295" s="25">
        <v>0</v>
      </c>
      <c r="AA295" s="25">
        <v>0</v>
      </c>
      <c r="AB295" s="25">
        <v>0</v>
      </c>
    </row>
    <row r="296" spans="1:28" x14ac:dyDescent="0.25">
      <c r="A296" s="17" t="s">
        <v>1061</v>
      </c>
      <c r="B296" s="18" t="s">
        <v>152</v>
      </c>
      <c r="C296" s="19">
        <v>108.102</v>
      </c>
      <c r="D296" s="18" t="s">
        <v>748</v>
      </c>
      <c r="E296" s="18" t="s">
        <v>749</v>
      </c>
      <c r="F296" s="18" t="s">
        <v>750</v>
      </c>
      <c r="G296" s="18" t="s">
        <v>751</v>
      </c>
      <c r="H296" s="18" t="s">
        <v>725</v>
      </c>
      <c r="I296" s="18">
        <v>0</v>
      </c>
      <c r="J296" s="20">
        <v>43644</v>
      </c>
      <c r="K296" s="18">
        <v>1</v>
      </c>
      <c r="L296" s="21">
        <v>16.55</v>
      </c>
      <c r="M296" s="22">
        <v>0.75570000000000004</v>
      </c>
      <c r="N296" s="18">
        <v>662</v>
      </c>
      <c r="O296" s="23">
        <v>302299</v>
      </c>
      <c r="P296" s="23">
        <v>1784</v>
      </c>
      <c r="Q296" s="23">
        <v>3095</v>
      </c>
      <c r="R296" s="18">
        <v>464</v>
      </c>
      <c r="S296" s="23">
        <v>2624</v>
      </c>
      <c r="T296" s="18">
        <v>61</v>
      </c>
      <c r="U296" s="23">
        <v>2594</v>
      </c>
      <c r="V296" s="18">
        <v>60</v>
      </c>
      <c r="W296" s="19">
        <v>107.45</v>
      </c>
      <c r="X296" s="24">
        <v>97.2</v>
      </c>
      <c r="Y296" s="25">
        <v>-2982000</v>
      </c>
      <c r="Z296" s="25">
        <v>-400000</v>
      </c>
      <c r="AA296" s="25">
        <v>0</v>
      </c>
      <c r="AB296" s="25">
        <v>0</v>
      </c>
    </row>
    <row r="297" spans="1:28" x14ac:dyDescent="0.25">
      <c r="A297" s="17" t="s">
        <v>946</v>
      </c>
      <c r="B297" s="18" t="s">
        <v>146</v>
      </c>
      <c r="C297" s="19">
        <v>100.54600000000001</v>
      </c>
      <c r="D297" s="18" t="s">
        <v>748</v>
      </c>
      <c r="E297" s="18" t="s">
        <v>749</v>
      </c>
      <c r="F297" s="18" t="s">
        <v>766</v>
      </c>
      <c r="G297" s="18" t="s">
        <v>1111</v>
      </c>
      <c r="H297" s="18" t="s">
        <v>725</v>
      </c>
      <c r="I297" s="18">
        <v>0</v>
      </c>
      <c r="J297" s="20">
        <v>43644</v>
      </c>
      <c r="K297" s="18">
        <v>1</v>
      </c>
      <c r="L297" s="21">
        <v>6.29</v>
      </c>
      <c r="M297" s="22">
        <v>0.6946</v>
      </c>
      <c r="N297" s="18">
        <v>252</v>
      </c>
      <c r="O297" s="23">
        <v>277841</v>
      </c>
      <c r="P297" s="18">
        <v>428</v>
      </c>
      <c r="Q297" s="18">
        <v>932</v>
      </c>
      <c r="R297" s="18">
        <v>-72</v>
      </c>
      <c r="S297" s="23">
        <v>1399</v>
      </c>
      <c r="T297" s="18">
        <v>35</v>
      </c>
      <c r="U297" s="18">
        <v>954</v>
      </c>
      <c r="V297" s="18">
        <v>24</v>
      </c>
      <c r="W297" s="19">
        <v>100.31</v>
      </c>
      <c r="X297" s="24">
        <v>87</v>
      </c>
      <c r="Y297" s="25">
        <v>-825000</v>
      </c>
      <c r="Z297" s="25">
        <v>-400000</v>
      </c>
      <c r="AA297" s="25">
        <v>0</v>
      </c>
      <c r="AB297" s="25">
        <v>0</v>
      </c>
    </row>
    <row r="298" spans="1:28" x14ac:dyDescent="0.25">
      <c r="A298" s="17" t="s">
        <v>820</v>
      </c>
      <c r="B298" s="18" t="s">
        <v>172</v>
      </c>
      <c r="C298" s="19">
        <v>102.56100000000001</v>
      </c>
      <c r="D298" s="18" t="s">
        <v>748</v>
      </c>
      <c r="E298" s="18" t="s">
        <v>749</v>
      </c>
      <c r="F298" s="18" t="s">
        <v>763</v>
      </c>
      <c r="G298" s="18" t="s">
        <v>764</v>
      </c>
      <c r="H298" s="18" t="s">
        <v>725</v>
      </c>
      <c r="I298" s="18">
        <v>0</v>
      </c>
      <c r="J298" s="20">
        <v>43644</v>
      </c>
      <c r="K298" s="18">
        <v>1</v>
      </c>
      <c r="L298" s="21">
        <v>3.19</v>
      </c>
      <c r="M298" s="22">
        <v>0.67659999999999998</v>
      </c>
      <c r="N298" s="18">
        <v>192</v>
      </c>
      <c r="O298" s="23">
        <v>405932</v>
      </c>
      <c r="P298" s="18">
        <v>516</v>
      </c>
      <c r="Q298" s="18">
        <v>900</v>
      </c>
      <c r="R298" s="18">
        <v>138</v>
      </c>
      <c r="S298" s="23">
        <v>1012</v>
      </c>
      <c r="T298" s="18">
        <v>16</v>
      </c>
      <c r="U298" s="18">
        <v>548</v>
      </c>
      <c r="V298" s="18">
        <v>9</v>
      </c>
      <c r="W298" s="19">
        <v>102.47</v>
      </c>
      <c r="X298" s="24">
        <v>59.2</v>
      </c>
      <c r="Y298" s="25">
        <v>-600000</v>
      </c>
      <c r="Z298" s="25">
        <v>-600000</v>
      </c>
      <c r="AA298" s="25">
        <v>0</v>
      </c>
      <c r="AB298" s="25">
        <v>0</v>
      </c>
    </row>
    <row r="299" spans="1:28" x14ac:dyDescent="0.25">
      <c r="A299" s="17" t="s">
        <v>847</v>
      </c>
      <c r="B299" s="18" t="s">
        <v>280</v>
      </c>
      <c r="C299" s="19">
        <v>109.795</v>
      </c>
      <c r="D299" s="18" t="s">
        <v>748</v>
      </c>
      <c r="E299" s="18" t="s">
        <v>749</v>
      </c>
      <c r="F299" s="18" t="s">
        <v>766</v>
      </c>
      <c r="G299" s="18" t="s">
        <v>1111</v>
      </c>
      <c r="H299" s="18" t="s">
        <v>725</v>
      </c>
      <c r="I299" s="18">
        <v>0</v>
      </c>
      <c r="J299" s="20">
        <v>43644</v>
      </c>
      <c r="K299" s="18">
        <v>1</v>
      </c>
      <c r="L299" s="21">
        <v>8.6199999999999992</v>
      </c>
      <c r="M299" s="22">
        <v>0.95130000000000003</v>
      </c>
      <c r="N299" s="18">
        <v>345</v>
      </c>
      <c r="O299" s="23">
        <v>380504</v>
      </c>
      <c r="P299" s="18">
        <v>932</v>
      </c>
      <c r="Q299" s="23">
        <v>1616</v>
      </c>
      <c r="R299" s="18">
        <v>240</v>
      </c>
      <c r="S299" s="18">
        <v>810</v>
      </c>
      <c r="T299" s="18">
        <v>18</v>
      </c>
      <c r="U299" s="18">
        <v>549</v>
      </c>
      <c r="V299" s="18">
        <v>12</v>
      </c>
      <c r="W299" s="19">
        <v>109.66</v>
      </c>
      <c r="X299" s="24">
        <v>66.8</v>
      </c>
      <c r="Y299" s="25">
        <v>-400000</v>
      </c>
      <c r="Z299" s="25">
        <v>-400000</v>
      </c>
      <c r="AA299" s="25">
        <v>0</v>
      </c>
      <c r="AB299" s="25">
        <v>0</v>
      </c>
    </row>
    <row r="300" spans="1:28" x14ac:dyDescent="0.25">
      <c r="A300" s="17" t="s">
        <v>951</v>
      </c>
      <c r="B300" s="18" t="s">
        <v>140</v>
      </c>
      <c r="C300" s="19">
        <v>100.161</v>
      </c>
      <c r="D300" s="18" t="s">
        <v>748</v>
      </c>
      <c r="E300" s="18" t="s">
        <v>749</v>
      </c>
      <c r="F300" s="18" t="s">
        <v>773</v>
      </c>
      <c r="G300" s="18" t="s">
        <v>1106</v>
      </c>
      <c r="H300" s="18" t="s">
        <v>725</v>
      </c>
      <c r="I300" s="18">
        <v>0</v>
      </c>
      <c r="J300" s="20">
        <v>43644</v>
      </c>
      <c r="K300" s="18">
        <v>1</v>
      </c>
      <c r="L300" s="21">
        <v>3.07</v>
      </c>
      <c r="M300" s="22">
        <v>1.0663</v>
      </c>
      <c r="N300" s="18">
        <v>123</v>
      </c>
      <c r="O300" s="23">
        <v>426527</v>
      </c>
      <c r="P300" s="18">
        <v>356</v>
      </c>
      <c r="Q300" s="18">
        <v>660</v>
      </c>
      <c r="R300" s="18">
        <v>48</v>
      </c>
      <c r="S300" s="23">
        <v>1350</v>
      </c>
      <c r="T300" s="18">
        <v>33</v>
      </c>
      <c r="U300" s="18">
        <v>885</v>
      </c>
      <c r="V300" s="18">
        <v>22</v>
      </c>
      <c r="W300" s="19">
        <v>99.94</v>
      </c>
      <c r="X300" s="24">
        <v>44.8</v>
      </c>
      <c r="Y300" s="25">
        <v>0</v>
      </c>
      <c r="Z300" s="25">
        <v>0</v>
      </c>
      <c r="AA300" s="25">
        <v>0</v>
      </c>
      <c r="AB300" s="25">
        <v>0</v>
      </c>
    </row>
    <row r="301" spans="1:28" x14ac:dyDescent="0.25">
      <c r="A301" s="17" t="s">
        <v>1044</v>
      </c>
      <c r="B301" s="18" t="s">
        <v>36</v>
      </c>
      <c r="C301" s="19">
        <v>109.43</v>
      </c>
      <c r="D301" s="18" t="s">
        <v>748</v>
      </c>
      <c r="E301" s="18" t="s">
        <v>749</v>
      </c>
      <c r="F301" s="18" t="s">
        <v>766</v>
      </c>
      <c r="G301" s="18" t="s">
        <v>1111</v>
      </c>
      <c r="H301" s="18" t="s">
        <v>725</v>
      </c>
      <c r="I301" s="18">
        <v>0</v>
      </c>
      <c r="J301" s="20">
        <v>43644</v>
      </c>
      <c r="K301" s="18">
        <v>1</v>
      </c>
      <c r="L301" s="21">
        <v>8.52</v>
      </c>
      <c r="M301" s="22">
        <v>0.94020000000000004</v>
      </c>
      <c r="N301" s="18">
        <v>852</v>
      </c>
      <c r="O301" s="23">
        <v>940225</v>
      </c>
      <c r="P301" s="23">
        <v>1879</v>
      </c>
      <c r="Q301" s="23">
        <v>3149</v>
      </c>
      <c r="R301" s="18">
        <v>600</v>
      </c>
      <c r="S301" s="23">
        <v>5472</v>
      </c>
      <c r="T301" s="18">
        <v>49</v>
      </c>
      <c r="U301" s="23">
        <v>5451</v>
      </c>
      <c r="V301" s="18">
        <v>49</v>
      </c>
      <c r="W301" s="19">
        <v>108.88</v>
      </c>
      <c r="X301" s="24">
        <v>121.7</v>
      </c>
      <c r="Y301" s="25">
        <v>15610000</v>
      </c>
      <c r="Z301" s="25">
        <v>-2000000</v>
      </c>
      <c r="AA301" s="25">
        <v>0</v>
      </c>
      <c r="AB301" s="25">
        <v>0</v>
      </c>
    </row>
    <row r="302" spans="1:28" x14ac:dyDescent="0.25">
      <c r="A302" s="17" t="s">
        <v>1044</v>
      </c>
      <c r="B302" s="18" t="s">
        <v>36</v>
      </c>
      <c r="C302" s="19">
        <v>109.43</v>
      </c>
      <c r="D302" s="18" t="s">
        <v>748</v>
      </c>
      <c r="E302" s="18" t="s">
        <v>749</v>
      </c>
      <c r="F302" s="18" t="s">
        <v>766</v>
      </c>
      <c r="G302" s="18" t="s">
        <v>1111</v>
      </c>
      <c r="H302" s="18" t="s">
        <v>725</v>
      </c>
      <c r="I302" s="18">
        <v>0</v>
      </c>
      <c r="J302" s="20">
        <v>43644</v>
      </c>
      <c r="K302" s="18">
        <v>1</v>
      </c>
      <c r="L302" s="21">
        <v>8.52</v>
      </c>
      <c r="M302" s="22">
        <v>0.94020000000000004</v>
      </c>
      <c r="N302" s="18">
        <v>852</v>
      </c>
      <c r="O302" s="23">
        <v>940225</v>
      </c>
      <c r="P302" s="23">
        <v>1879</v>
      </c>
      <c r="Q302" s="23">
        <v>3149</v>
      </c>
      <c r="R302" s="18">
        <v>600</v>
      </c>
      <c r="S302" s="23">
        <v>5472</v>
      </c>
      <c r="T302" s="18">
        <v>49</v>
      </c>
      <c r="U302" s="23">
        <v>5451</v>
      </c>
      <c r="V302" s="18">
        <v>49</v>
      </c>
      <c r="W302" s="19">
        <v>108.88</v>
      </c>
      <c r="X302" s="24">
        <v>121.7</v>
      </c>
      <c r="Y302" s="25">
        <v>15610000</v>
      </c>
      <c r="Z302" s="25">
        <v>-2000000</v>
      </c>
      <c r="AA302" s="25">
        <v>0</v>
      </c>
      <c r="AB302" s="25">
        <v>0</v>
      </c>
    </row>
    <row r="303" spans="1:28" x14ac:dyDescent="0.25">
      <c r="A303" s="17" t="s">
        <v>1026</v>
      </c>
      <c r="B303" s="18" t="s">
        <v>168</v>
      </c>
      <c r="C303" s="19">
        <v>105.587</v>
      </c>
      <c r="D303" s="18" t="s">
        <v>748</v>
      </c>
      <c r="E303" s="18" t="s">
        <v>749</v>
      </c>
      <c r="F303" s="18" t="s">
        <v>773</v>
      </c>
      <c r="G303" s="18" t="s">
        <v>1106</v>
      </c>
      <c r="H303" s="18" t="s">
        <v>725</v>
      </c>
      <c r="I303" s="18">
        <v>0</v>
      </c>
      <c r="J303" s="20">
        <v>43644</v>
      </c>
      <c r="K303" s="18">
        <v>1</v>
      </c>
      <c r="L303" s="21">
        <v>2.69</v>
      </c>
      <c r="M303" s="22">
        <v>0.93540000000000001</v>
      </c>
      <c r="N303" s="18">
        <v>81</v>
      </c>
      <c r="O303" s="23">
        <v>280612</v>
      </c>
      <c r="P303" s="18">
        <v>192</v>
      </c>
      <c r="Q303" s="18">
        <v>354</v>
      </c>
      <c r="R303" s="18">
        <v>33</v>
      </c>
      <c r="S303" s="18">
        <v>829</v>
      </c>
      <c r="T303" s="18">
        <v>26</v>
      </c>
      <c r="U303" s="23">
        <v>1293</v>
      </c>
      <c r="V303" s="18">
        <v>41</v>
      </c>
      <c r="W303" s="19">
        <v>105.16</v>
      </c>
      <c r="X303" s="24">
        <v>79.599999999999994</v>
      </c>
      <c r="Y303" s="25">
        <v>-300000</v>
      </c>
      <c r="Z303" s="25">
        <v>-300000</v>
      </c>
      <c r="AA303" s="25">
        <v>0</v>
      </c>
      <c r="AB303" s="25">
        <v>0</v>
      </c>
    </row>
    <row r="304" spans="1:28" x14ac:dyDescent="0.25">
      <c r="A304" s="17" t="s">
        <v>1071</v>
      </c>
      <c r="B304" s="18" t="s">
        <v>144</v>
      </c>
      <c r="C304" s="19">
        <v>113.03100000000001</v>
      </c>
      <c r="D304" s="18" t="s">
        <v>748</v>
      </c>
      <c r="E304" s="18" t="s">
        <v>749</v>
      </c>
      <c r="F304" s="18" t="s">
        <v>750</v>
      </c>
      <c r="G304" s="18" t="s">
        <v>751</v>
      </c>
      <c r="H304" s="18" t="s">
        <v>725</v>
      </c>
      <c r="I304" s="18">
        <v>0</v>
      </c>
      <c r="J304" s="20">
        <v>43644</v>
      </c>
      <c r="K304" s="18">
        <v>1</v>
      </c>
      <c r="L304" s="21">
        <v>17.899999999999999</v>
      </c>
      <c r="M304" s="22">
        <v>0.81759999999999999</v>
      </c>
      <c r="N304" s="18">
        <v>895</v>
      </c>
      <c r="O304" s="23">
        <v>408793</v>
      </c>
      <c r="P304" s="23">
        <v>3299</v>
      </c>
      <c r="Q304" s="23">
        <v>3739</v>
      </c>
      <c r="R304" s="23">
        <v>2854</v>
      </c>
      <c r="S304" s="23">
        <v>4281</v>
      </c>
      <c r="T304" s="18">
        <v>75</v>
      </c>
      <c r="U304" s="23">
        <v>3834</v>
      </c>
      <c r="V304" s="18">
        <v>67</v>
      </c>
      <c r="W304" s="19">
        <v>112.26</v>
      </c>
      <c r="X304" s="24">
        <v>179.6</v>
      </c>
      <c r="Y304" s="25">
        <v>-500000</v>
      </c>
      <c r="Z304" s="25">
        <v>-500000</v>
      </c>
      <c r="AA304" s="25">
        <v>0</v>
      </c>
      <c r="AB304" s="25">
        <v>0</v>
      </c>
    </row>
    <row r="305" spans="1:28" x14ac:dyDescent="0.25">
      <c r="A305" s="17" t="s">
        <v>752</v>
      </c>
      <c r="B305" s="18" t="s">
        <v>162</v>
      </c>
      <c r="C305" s="19">
        <v>104.73099999999999</v>
      </c>
      <c r="D305" s="18" t="s">
        <v>748</v>
      </c>
      <c r="E305" s="18" t="s">
        <v>749</v>
      </c>
      <c r="F305" s="18" t="s">
        <v>750</v>
      </c>
      <c r="G305" s="18" t="s">
        <v>751</v>
      </c>
      <c r="H305" s="18" t="s">
        <v>725</v>
      </c>
      <c r="I305" s="18">
        <v>0</v>
      </c>
      <c r="J305" s="20">
        <v>43644</v>
      </c>
      <c r="K305" s="18">
        <v>1</v>
      </c>
      <c r="L305" s="21">
        <v>13.41</v>
      </c>
      <c r="M305" s="22">
        <v>0.61229999999999996</v>
      </c>
      <c r="N305" s="18">
        <v>536</v>
      </c>
      <c r="O305" s="23">
        <v>244901</v>
      </c>
      <c r="P305" s="18">
        <v>376</v>
      </c>
      <c r="Q305" s="23">
        <v>1444</v>
      </c>
      <c r="R305" s="18">
        <v>-696</v>
      </c>
      <c r="S305" s="23">
        <v>5014</v>
      </c>
      <c r="T305" s="18">
        <v>118</v>
      </c>
      <c r="U305" s="18">
        <v>-874</v>
      </c>
      <c r="V305" s="18">
        <v>-21</v>
      </c>
      <c r="W305" s="19">
        <v>104.95</v>
      </c>
      <c r="X305" s="24">
        <v>256.7</v>
      </c>
      <c r="Y305" s="25">
        <v>-408000</v>
      </c>
      <c r="Z305" s="25">
        <v>-400000</v>
      </c>
      <c r="AA305" s="25">
        <v>0</v>
      </c>
      <c r="AB305" s="25">
        <v>0</v>
      </c>
    </row>
    <row r="306" spans="1:28" x14ac:dyDescent="0.25">
      <c r="A306" s="17" t="s">
        <v>1053</v>
      </c>
      <c r="B306" s="18" t="s">
        <v>182</v>
      </c>
      <c r="C306" s="19">
        <v>103.371</v>
      </c>
      <c r="D306" s="18" t="s">
        <v>748</v>
      </c>
      <c r="E306" s="18" t="s">
        <v>749</v>
      </c>
      <c r="F306" s="18" t="s">
        <v>773</v>
      </c>
      <c r="G306" s="18" t="s">
        <v>1106</v>
      </c>
      <c r="H306" s="18" t="s">
        <v>725</v>
      </c>
      <c r="I306" s="18">
        <v>0</v>
      </c>
      <c r="J306" s="20">
        <v>43644</v>
      </c>
      <c r="K306" s="18">
        <v>1</v>
      </c>
      <c r="L306" s="21">
        <v>2.98</v>
      </c>
      <c r="M306" s="22">
        <v>1.0361</v>
      </c>
      <c r="N306" s="18">
        <v>328</v>
      </c>
      <c r="O306" s="23">
        <v>1139709</v>
      </c>
      <c r="P306" s="23">
        <v>3244</v>
      </c>
      <c r="Q306" s="23">
        <v>3893</v>
      </c>
      <c r="R306" s="23">
        <v>2584</v>
      </c>
      <c r="S306" s="23">
        <v>4596</v>
      </c>
      <c r="T306" s="18">
        <v>40</v>
      </c>
      <c r="U306" s="23">
        <v>4366</v>
      </c>
      <c r="V306" s="18">
        <v>38</v>
      </c>
      <c r="W306" s="19">
        <v>102.97</v>
      </c>
      <c r="X306" s="24">
        <v>60.9</v>
      </c>
      <c r="Y306" s="25">
        <v>-1100000</v>
      </c>
      <c r="Z306" s="25">
        <v>-1100000</v>
      </c>
      <c r="AA306" s="25">
        <v>0</v>
      </c>
      <c r="AB306" s="25">
        <v>0</v>
      </c>
    </row>
    <row r="307" spans="1:28" x14ac:dyDescent="0.25">
      <c r="A307" s="17" t="s">
        <v>866</v>
      </c>
      <c r="B307" s="18" t="s">
        <v>166</v>
      </c>
      <c r="C307" s="19">
        <v>106.809</v>
      </c>
      <c r="D307" s="18" t="s">
        <v>748</v>
      </c>
      <c r="E307" s="18" t="s">
        <v>749</v>
      </c>
      <c r="F307" s="18" t="s">
        <v>763</v>
      </c>
      <c r="G307" s="18" t="s">
        <v>764</v>
      </c>
      <c r="H307" s="18" t="s">
        <v>725</v>
      </c>
      <c r="I307" s="18">
        <v>0</v>
      </c>
      <c r="J307" s="20">
        <v>43644</v>
      </c>
      <c r="K307" s="18">
        <v>1</v>
      </c>
      <c r="L307" s="21">
        <v>5.78</v>
      </c>
      <c r="M307" s="22">
        <v>1.2245999999999999</v>
      </c>
      <c r="N307" s="18">
        <v>463</v>
      </c>
      <c r="O307" s="23">
        <v>979659</v>
      </c>
      <c r="P307" s="23">
        <v>1480</v>
      </c>
      <c r="Q307" s="23">
        <v>2399</v>
      </c>
      <c r="R307" s="18">
        <v>552</v>
      </c>
      <c r="S307" s="23">
        <v>2961</v>
      </c>
      <c r="T307" s="18">
        <v>34</v>
      </c>
      <c r="U307" s="23">
        <v>2312</v>
      </c>
      <c r="V307" s="18">
        <v>27</v>
      </c>
      <c r="W307" s="19">
        <v>106.52</v>
      </c>
      <c r="X307" s="24">
        <v>80.3</v>
      </c>
      <c r="Y307" s="25">
        <v>-800000</v>
      </c>
      <c r="Z307" s="25">
        <v>-800000</v>
      </c>
      <c r="AA307" s="25">
        <v>0</v>
      </c>
      <c r="AB307" s="25">
        <v>0</v>
      </c>
    </row>
    <row r="308" spans="1:28" x14ac:dyDescent="0.25">
      <c r="A308" s="17" t="s">
        <v>945</v>
      </c>
      <c r="B308" s="18" t="s">
        <v>174</v>
      </c>
      <c r="C308" s="19">
        <v>116.05800000000001</v>
      </c>
      <c r="D308" s="18" t="s">
        <v>748</v>
      </c>
      <c r="E308" s="18" t="s">
        <v>749</v>
      </c>
      <c r="F308" s="18" t="s">
        <v>750</v>
      </c>
      <c r="G308" s="18" t="s">
        <v>751</v>
      </c>
      <c r="H308" s="18" t="s">
        <v>725</v>
      </c>
      <c r="I308" s="18">
        <v>0</v>
      </c>
      <c r="J308" s="20">
        <v>43644</v>
      </c>
      <c r="K308" s="18">
        <v>1</v>
      </c>
      <c r="L308" s="21">
        <v>13.55</v>
      </c>
      <c r="M308" s="22">
        <v>0.61880000000000002</v>
      </c>
      <c r="N308" s="18">
        <v>542</v>
      </c>
      <c r="O308" s="23">
        <v>247513</v>
      </c>
      <c r="P308" s="23">
        <v>1999</v>
      </c>
      <c r="Q308" s="23">
        <v>3075</v>
      </c>
      <c r="R308" s="18">
        <v>920</v>
      </c>
      <c r="S308" s="23">
        <v>1979</v>
      </c>
      <c r="T308" s="18">
        <v>42</v>
      </c>
      <c r="U308" s="18">
        <v>839</v>
      </c>
      <c r="V308" s="18">
        <v>18</v>
      </c>
      <c r="W308" s="19">
        <v>115.85</v>
      </c>
      <c r="X308" s="24">
        <v>78.8</v>
      </c>
      <c r="Y308" s="25">
        <v>-1102000</v>
      </c>
      <c r="Z308" s="25">
        <v>-400000</v>
      </c>
      <c r="AA308" s="25">
        <v>0</v>
      </c>
      <c r="AB308" s="25">
        <v>0</v>
      </c>
    </row>
    <row r="309" spans="1:28" x14ac:dyDescent="0.25">
      <c r="A309" s="17" t="s">
        <v>1002</v>
      </c>
      <c r="B309" s="18" t="s">
        <v>598</v>
      </c>
      <c r="C309" s="19">
        <v>118.479</v>
      </c>
      <c r="D309" s="18" t="s">
        <v>748</v>
      </c>
      <c r="E309" s="18" t="s">
        <v>749</v>
      </c>
      <c r="F309" s="18" t="s">
        <v>750</v>
      </c>
      <c r="G309" s="18" t="s">
        <v>751</v>
      </c>
      <c r="H309" s="18" t="s">
        <v>725</v>
      </c>
      <c r="I309" s="18">
        <v>0</v>
      </c>
      <c r="J309" s="20">
        <v>43644</v>
      </c>
      <c r="K309" s="18">
        <v>1</v>
      </c>
      <c r="L309" s="21">
        <v>18.77</v>
      </c>
      <c r="M309" s="22">
        <v>0.85709999999999997</v>
      </c>
      <c r="N309" s="23">
        <v>1126</v>
      </c>
      <c r="O309" s="23">
        <v>514281</v>
      </c>
      <c r="P309" s="23">
        <v>3035</v>
      </c>
      <c r="Q309" s="23">
        <v>5267</v>
      </c>
      <c r="R309" s="18">
        <v>792</v>
      </c>
      <c r="S309" s="23">
        <v>3033</v>
      </c>
      <c r="T309" s="18">
        <v>42</v>
      </c>
      <c r="U309" s="23">
        <v>2595</v>
      </c>
      <c r="V309" s="18">
        <v>36</v>
      </c>
      <c r="W309" s="19">
        <v>118.05</v>
      </c>
      <c r="X309" s="24">
        <v>111.6</v>
      </c>
      <c r="Y309" s="25">
        <v>-470000</v>
      </c>
      <c r="Z309" s="25">
        <v>-470000</v>
      </c>
      <c r="AA309" s="25">
        <v>0</v>
      </c>
      <c r="AB309" s="25">
        <v>0</v>
      </c>
    </row>
    <row r="310" spans="1:28" x14ac:dyDescent="0.25">
      <c r="A310" s="17" t="s">
        <v>955</v>
      </c>
      <c r="B310" s="18" t="s">
        <v>186</v>
      </c>
      <c r="C310" s="19">
        <v>109.181</v>
      </c>
      <c r="D310" s="18" t="s">
        <v>748</v>
      </c>
      <c r="E310" s="18" t="s">
        <v>749</v>
      </c>
      <c r="F310" s="18" t="s">
        <v>766</v>
      </c>
      <c r="G310" s="18" t="s">
        <v>1111</v>
      </c>
      <c r="H310" s="18" t="s">
        <v>725</v>
      </c>
      <c r="I310" s="18">
        <v>0</v>
      </c>
      <c r="J310" s="20">
        <v>43644</v>
      </c>
      <c r="K310" s="18">
        <v>1</v>
      </c>
      <c r="L310" s="21">
        <v>8.2799999999999994</v>
      </c>
      <c r="M310" s="22">
        <v>0.91349999999999998</v>
      </c>
      <c r="N310" s="18">
        <v>331</v>
      </c>
      <c r="O310" s="23">
        <v>365409</v>
      </c>
      <c r="P310" s="18">
        <v>728</v>
      </c>
      <c r="Q310" s="23">
        <v>1388</v>
      </c>
      <c r="R310" s="18">
        <v>64</v>
      </c>
      <c r="S310" s="18">
        <v>903</v>
      </c>
      <c r="T310" s="18">
        <v>20</v>
      </c>
      <c r="U310" s="18">
        <v>961</v>
      </c>
      <c r="V310" s="18">
        <v>22</v>
      </c>
      <c r="W310" s="19">
        <v>108.94</v>
      </c>
      <c r="X310" s="24">
        <v>78.2</v>
      </c>
      <c r="Y310" s="25">
        <v>-400000</v>
      </c>
      <c r="Z310" s="25">
        <v>-400000</v>
      </c>
      <c r="AA310" s="25">
        <v>0</v>
      </c>
      <c r="AB310" s="25">
        <v>0</v>
      </c>
    </row>
    <row r="311" spans="1:28" x14ac:dyDescent="0.25">
      <c r="A311" s="17" t="s">
        <v>874</v>
      </c>
      <c r="B311" s="18" t="s">
        <v>132</v>
      </c>
      <c r="C311" s="19">
        <v>113.012</v>
      </c>
      <c r="D311" s="18" t="s">
        <v>748</v>
      </c>
      <c r="E311" s="18" t="s">
        <v>749</v>
      </c>
      <c r="F311" s="18" t="s">
        <v>750</v>
      </c>
      <c r="G311" s="18" t="s">
        <v>751</v>
      </c>
      <c r="H311" s="18" t="s">
        <v>725</v>
      </c>
      <c r="I311" s="18">
        <v>0</v>
      </c>
      <c r="J311" s="20">
        <v>43644</v>
      </c>
      <c r="K311" s="18">
        <v>1</v>
      </c>
      <c r="L311" s="21">
        <v>19.02</v>
      </c>
      <c r="M311" s="22">
        <v>0.86860000000000004</v>
      </c>
      <c r="N311" s="23">
        <v>1141</v>
      </c>
      <c r="O311" s="23">
        <v>521159</v>
      </c>
      <c r="P311" s="23">
        <v>1368</v>
      </c>
      <c r="Q311" s="23">
        <v>1937</v>
      </c>
      <c r="R311" s="18">
        <v>798</v>
      </c>
      <c r="S311" s="18">
        <v>32</v>
      </c>
      <c r="T311" s="18">
        <v>0</v>
      </c>
      <c r="U311" s="18">
        <v>879</v>
      </c>
      <c r="V311" s="18">
        <v>13</v>
      </c>
      <c r="W311" s="19">
        <v>112.87</v>
      </c>
      <c r="X311" s="24">
        <v>121.1</v>
      </c>
      <c r="Y311" s="25">
        <v>2400000</v>
      </c>
      <c r="Z311" s="25">
        <v>-600000</v>
      </c>
      <c r="AA311" s="25">
        <v>0</v>
      </c>
      <c r="AB311" s="25">
        <v>0</v>
      </c>
    </row>
    <row r="312" spans="1:28" x14ac:dyDescent="0.25">
      <c r="A312" s="17" t="s">
        <v>1052</v>
      </c>
      <c r="B312" s="18" t="s">
        <v>156</v>
      </c>
      <c r="C312" s="19">
        <v>109.29300000000001</v>
      </c>
      <c r="D312" s="18" t="s">
        <v>748</v>
      </c>
      <c r="E312" s="18" t="s">
        <v>749</v>
      </c>
      <c r="F312" s="18" t="s">
        <v>750</v>
      </c>
      <c r="G312" s="18" t="s">
        <v>751</v>
      </c>
      <c r="H312" s="18" t="s">
        <v>725</v>
      </c>
      <c r="I312" s="18">
        <v>0</v>
      </c>
      <c r="J312" s="20">
        <v>43644</v>
      </c>
      <c r="K312" s="18">
        <v>1</v>
      </c>
      <c r="L312" s="21">
        <v>18.829999999999998</v>
      </c>
      <c r="M312" s="22">
        <v>0.86009999999999998</v>
      </c>
      <c r="N312" s="18">
        <v>753</v>
      </c>
      <c r="O312" s="23">
        <v>344023</v>
      </c>
      <c r="P312" s="18">
        <v>904</v>
      </c>
      <c r="Q312" s="23">
        <v>1280</v>
      </c>
      <c r="R312" s="18">
        <v>528</v>
      </c>
      <c r="S312" s="23">
        <v>2329</v>
      </c>
      <c r="T312" s="18">
        <v>53</v>
      </c>
      <c r="U312" s="23">
        <v>2340</v>
      </c>
      <c r="V312" s="18">
        <v>53</v>
      </c>
      <c r="W312" s="19">
        <v>108.71</v>
      </c>
      <c r="X312" s="24">
        <v>120.4</v>
      </c>
      <c r="Y312" s="25">
        <v>1935000</v>
      </c>
      <c r="Z312" s="25">
        <v>-400000</v>
      </c>
      <c r="AA312" s="25">
        <v>0</v>
      </c>
      <c r="AB312" s="25">
        <v>0</v>
      </c>
    </row>
    <row r="313" spans="1:28" x14ac:dyDescent="0.25">
      <c r="A313" s="17" t="s">
        <v>842</v>
      </c>
      <c r="B313" s="18" t="s">
        <v>282</v>
      </c>
      <c r="C313" s="19">
        <v>102.057</v>
      </c>
      <c r="D313" s="18" t="s">
        <v>748</v>
      </c>
      <c r="E313" s="18" t="s">
        <v>749</v>
      </c>
      <c r="F313" s="18" t="s">
        <v>773</v>
      </c>
      <c r="G313" s="18" t="s">
        <v>1106</v>
      </c>
      <c r="H313" s="18" t="s">
        <v>725</v>
      </c>
      <c r="I313" s="18">
        <v>0</v>
      </c>
      <c r="J313" s="20">
        <v>43644</v>
      </c>
      <c r="K313" s="18">
        <v>1</v>
      </c>
      <c r="L313" s="21">
        <v>2.88</v>
      </c>
      <c r="M313" s="22">
        <v>1.0003</v>
      </c>
      <c r="N313" s="18">
        <v>230</v>
      </c>
      <c r="O313" s="23">
        <v>800259</v>
      </c>
      <c r="P313" s="18">
        <v>552</v>
      </c>
      <c r="Q313" s="23">
        <v>1008</v>
      </c>
      <c r="R313" s="18">
        <v>88</v>
      </c>
      <c r="S313" s="23">
        <v>3247</v>
      </c>
      <c r="T313" s="18">
        <v>39</v>
      </c>
      <c r="U313" s="18">
        <v>851</v>
      </c>
      <c r="V313" s="18">
        <v>10</v>
      </c>
      <c r="W313" s="19">
        <v>101.95</v>
      </c>
      <c r="X313" s="24">
        <v>54.3</v>
      </c>
      <c r="Y313" s="25">
        <v>-800000</v>
      </c>
      <c r="Z313" s="25">
        <v>-800000</v>
      </c>
      <c r="AA313" s="25">
        <v>0</v>
      </c>
      <c r="AB313" s="25">
        <v>0</v>
      </c>
    </row>
    <row r="314" spans="1:28" x14ac:dyDescent="0.25">
      <c r="A314" s="17" t="s">
        <v>846</v>
      </c>
      <c r="B314" s="18" t="s">
        <v>136</v>
      </c>
      <c r="C314" s="19">
        <v>100.4</v>
      </c>
      <c r="D314" s="18" t="s">
        <v>748</v>
      </c>
      <c r="E314" s="18" t="s">
        <v>749</v>
      </c>
      <c r="F314" s="18" t="s">
        <v>773</v>
      </c>
      <c r="G314" s="18" t="s">
        <v>1106</v>
      </c>
      <c r="H314" s="18" t="s">
        <v>725</v>
      </c>
      <c r="I314" s="18">
        <v>0</v>
      </c>
      <c r="J314" s="20">
        <v>43644</v>
      </c>
      <c r="K314" s="18">
        <v>1</v>
      </c>
      <c r="L314" s="21">
        <v>3.02</v>
      </c>
      <c r="M314" s="22">
        <v>1.0486</v>
      </c>
      <c r="N314" s="18">
        <v>121</v>
      </c>
      <c r="O314" s="23">
        <v>419441</v>
      </c>
      <c r="P314" s="18">
        <v>292</v>
      </c>
      <c r="Q314" s="18">
        <v>532</v>
      </c>
      <c r="R314" s="18">
        <v>48</v>
      </c>
      <c r="S314" s="18">
        <v>401</v>
      </c>
      <c r="T314" s="18">
        <v>10</v>
      </c>
      <c r="U314" s="18">
        <v>377</v>
      </c>
      <c r="V314" s="18">
        <v>9</v>
      </c>
      <c r="W314" s="19">
        <v>100.31</v>
      </c>
      <c r="X314" s="24">
        <v>32.700000000000003</v>
      </c>
      <c r="Y314" s="25">
        <v>0</v>
      </c>
      <c r="Z314" s="25">
        <v>294000</v>
      </c>
      <c r="AA314" s="25">
        <v>0</v>
      </c>
      <c r="AB314" s="25">
        <v>0</v>
      </c>
    </row>
    <row r="315" spans="1:28" x14ac:dyDescent="0.25">
      <c r="A315" s="17" t="s">
        <v>920</v>
      </c>
      <c r="B315" s="18" t="s">
        <v>130</v>
      </c>
      <c r="C315" s="19">
        <v>104.84699999999999</v>
      </c>
      <c r="D315" s="18" t="s">
        <v>748</v>
      </c>
      <c r="E315" s="18" t="s">
        <v>749</v>
      </c>
      <c r="F315" s="18" t="s">
        <v>763</v>
      </c>
      <c r="G315" s="18" t="s">
        <v>764</v>
      </c>
      <c r="H315" s="18" t="s">
        <v>725</v>
      </c>
      <c r="I315" s="18">
        <v>0</v>
      </c>
      <c r="J315" s="20">
        <v>43644</v>
      </c>
      <c r="K315" s="18">
        <v>1</v>
      </c>
      <c r="L315" s="21">
        <v>5.91</v>
      </c>
      <c r="M315" s="22">
        <v>1.2504</v>
      </c>
      <c r="N315" s="18">
        <v>236</v>
      </c>
      <c r="O315" s="23">
        <v>500163</v>
      </c>
      <c r="P315" s="18">
        <v>400</v>
      </c>
      <c r="Q315" s="18">
        <v>636</v>
      </c>
      <c r="R315" s="18">
        <v>164</v>
      </c>
      <c r="S315" s="18">
        <v>805</v>
      </c>
      <c r="T315" s="18">
        <v>19</v>
      </c>
      <c r="U315" s="18">
        <v>805</v>
      </c>
      <c r="V315" s="18">
        <v>19</v>
      </c>
      <c r="W315" s="19">
        <v>104.65</v>
      </c>
      <c r="X315" s="24">
        <v>56.7</v>
      </c>
      <c r="Y315" s="25">
        <v>-856000</v>
      </c>
      <c r="Z315" s="25">
        <v>0</v>
      </c>
      <c r="AA315" s="25">
        <v>0</v>
      </c>
      <c r="AB315" s="25">
        <v>0</v>
      </c>
    </row>
    <row r="316" spans="1:28" x14ac:dyDescent="0.25">
      <c r="A316" s="17" t="s">
        <v>1081</v>
      </c>
      <c r="B316" s="18" t="s">
        <v>128</v>
      </c>
      <c r="C316" s="19">
        <v>107.935</v>
      </c>
      <c r="D316" s="18" t="s">
        <v>748</v>
      </c>
      <c r="E316" s="18" t="s">
        <v>749</v>
      </c>
      <c r="F316" s="18" t="s">
        <v>750</v>
      </c>
      <c r="G316" s="18" t="s">
        <v>751</v>
      </c>
      <c r="H316" s="18" t="s">
        <v>725</v>
      </c>
      <c r="I316" s="18">
        <v>0</v>
      </c>
      <c r="J316" s="20">
        <v>43644</v>
      </c>
      <c r="K316" s="18">
        <v>1</v>
      </c>
      <c r="L316" s="21">
        <v>19.2</v>
      </c>
      <c r="M316" s="22">
        <v>0.87660000000000005</v>
      </c>
      <c r="N316" s="23">
        <v>1152</v>
      </c>
      <c r="O316" s="23">
        <v>525982</v>
      </c>
      <c r="P316" s="23">
        <v>2525</v>
      </c>
      <c r="Q316" s="23">
        <v>4811</v>
      </c>
      <c r="R316" s="18">
        <v>228</v>
      </c>
      <c r="S316" s="23">
        <v>4603</v>
      </c>
      <c r="T316" s="18">
        <v>70</v>
      </c>
      <c r="U316" s="23">
        <v>4606</v>
      </c>
      <c r="V316" s="18">
        <v>70</v>
      </c>
      <c r="W316" s="19">
        <v>107.17</v>
      </c>
      <c r="X316" s="24">
        <v>70.3</v>
      </c>
      <c r="Y316" s="25">
        <v>2925000</v>
      </c>
      <c r="Z316" s="25">
        <v>-600000</v>
      </c>
      <c r="AA316" s="25">
        <v>0</v>
      </c>
      <c r="AB316" s="25">
        <v>0</v>
      </c>
    </row>
    <row r="317" spans="1:28" x14ac:dyDescent="0.25">
      <c r="A317" s="17" t="s">
        <v>1025</v>
      </c>
      <c r="B317" s="18" t="s">
        <v>480</v>
      </c>
      <c r="C317" s="19">
        <v>97.826999999999998</v>
      </c>
      <c r="D317" s="18" t="s">
        <v>748</v>
      </c>
      <c r="E317" s="18" t="s">
        <v>749</v>
      </c>
      <c r="F317" s="18" t="s">
        <v>750</v>
      </c>
      <c r="G317" s="18" t="s">
        <v>751</v>
      </c>
      <c r="H317" s="18" t="s">
        <v>725</v>
      </c>
      <c r="I317" s="18">
        <v>0</v>
      </c>
      <c r="J317" s="20">
        <v>43644</v>
      </c>
      <c r="K317" s="18">
        <v>1</v>
      </c>
      <c r="L317" s="21">
        <v>14.24</v>
      </c>
      <c r="M317" s="22">
        <v>0.6502</v>
      </c>
      <c r="N317" s="18">
        <v>569</v>
      </c>
      <c r="O317" s="23">
        <v>260082</v>
      </c>
      <c r="P317" s="18">
        <v>116</v>
      </c>
      <c r="Q317" s="18">
        <v>968</v>
      </c>
      <c r="R317" s="18">
        <v>-740</v>
      </c>
      <c r="S317" s="23">
        <v>1676</v>
      </c>
      <c r="T317" s="18">
        <v>42</v>
      </c>
      <c r="U317" s="23">
        <v>1410</v>
      </c>
      <c r="V317" s="18">
        <v>36</v>
      </c>
      <c r="W317" s="19">
        <v>97.47</v>
      </c>
      <c r="X317" s="24">
        <v>199.8</v>
      </c>
      <c r="Y317" s="25">
        <v>-400000</v>
      </c>
      <c r="Z317" s="25">
        <v>-400000</v>
      </c>
      <c r="AA317" s="25">
        <v>0</v>
      </c>
      <c r="AB317" s="25">
        <v>0</v>
      </c>
    </row>
    <row r="318" spans="1:28" x14ac:dyDescent="0.25">
      <c r="A318" s="17" t="s">
        <v>924</v>
      </c>
      <c r="B318" s="18" t="s">
        <v>124</v>
      </c>
      <c r="C318" s="19">
        <v>101.908</v>
      </c>
      <c r="D318" s="18" t="s">
        <v>748</v>
      </c>
      <c r="E318" s="18" t="s">
        <v>749</v>
      </c>
      <c r="F318" s="18" t="s">
        <v>766</v>
      </c>
      <c r="G318" s="18" t="s">
        <v>1111</v>
      </c>
      <c r="H318" s="18" t="s">
        <v>725</v>
      </c>
      <c r="I318" s="18">
        <v>0</v>
      </c>
      <c r="J318" s="20">
        <v>43644</v>
      </c>
      <c r="K318" s="18">
        <v>1</v>
      </c>
      <c r="L318" s="21">
        <v>6.28</v>
      </c>
      <c r="M318" s="22">
        <v>0.69330000000000003</v>
      </c>
      <c r="N318" s="18">
        <v>377</v>
      </c>
      <c r="O318" s="23">
        <v>415967</v>
      </c>
      <c r="P318" s="23">
        <v>1020</v>
      </c>
      <c r="Q318" s="23">
        <v>1770</v>
      </c>
      <c r="R318" s="18">
        <v>264</v>
      </c>
      <c r="S318" s="23">
        <v>2332</v>
      </c>
      <c r="T318" s="18">
        <v>38</v>
      </c>
      <c r="U318" s="23">
        <v>1261</v>
      </c>
      <c r="V318" s="18">
        <v>20</v>
      </c>
      <c r="W318" s="19">
        <v>101.7</v>
      </c>
      <c r="X318" s="24">
        <v>109.6</v>
      </c>
      <c r="Y318" s="25">
        <v>-600000</v>
      </c>
      <c r="Z318" s="25">
        <v>-600000</v>
      </c>
      <c r="AA318" s="25">
        <v>0</v>
      </c>
      <c r="AB318" s="25">
        <v>0</v>
      </c>
    </row>
    <row r="319" spans="1:28" x14ac:dyDescent="0.25">
      <c r="A319" s="17" t="s">
        <v>976</v>
      </c>
      <c r="B319" s="18" t="s">
        <v>456</v>
      </c>
      <c r="C319" s="19">
        <v>108.46599999999999</v>
      </c>
      <c r="D319" s="18" t="s">
        <v>748</v>
      </c>
      <c r="E319" s="18" t="s">
        <v>749</v>
      </c>
      <c r="F319" s="18" t="s">
        <v>766</v>
      </c>
      <c r="G319" s="18" t="s">
        <v>1111</v>
      </c>
      <c r="H319" s="18" t="s">
        <v>725</v>
      </c>
      <c r="I319" s="18">
        <v>0</v>
      </c>
      <c r="J319" s="20">
        <v>43644</v>
      </c>
      <c r="K319" s="18">
        <v>1</v>
      </c>
      <c r="L319" s="21">
        <v>8.32</v>
      </c>
      <c r="M319" s="22">
        <v>0.91800000000000004</v>
      </c>
      <c r="N319" s="18">
        <v>250</v>
      </c>
      <c r="O319" s="23">
        <v>275414</v>
      </c>
      <c r="P319" s="18">
        <v>549</v>
      </c>
      <c r="Q319" s="23">
        <v>1047</v>
      </c>
      <c r="R319" s="18">
        <v>51</v>
      </c>
      <c r="S319" s="18">
        <v>618</v>
      </c>
      <c r="T319" s="18">
        <v>19</v>
      </c>
      <c r="U319" s="18">
        <v>806</v>
      </c>
      <c r="V319" s="18">
        <v>24</v>
      </c>
      <c r="W319" s="19">
        <v>108.2</v>
      </c>
      <c r="X319" s="24">
        <v>133.5</v>
      </c>
      <c r="Y319" s="25">
        <v>0</v>
      </c>
      <c r="Z319" s="25">
        <v>0</v>
      </c>
      <c r="AA319" s="25">
        <v>0</v>
      </c>
      <c r="AB319" s="25">
        <v>0</v>
      </c>
    </row>
    <row r="320" spans="1:28" x14ac:dyDescent="0.25">
      <c r="A320" s="17" t="s">
        <v>800</v>
      </c>
      <c r="B320" s="18" t="s">
        <v>194</v>
      </c>
      <c r="C320" s="19">
        <v>100.75</v>
      </c>
      <c r="D320" s="18" t="s">
        <v>748</v>
      </c>
      <c r="E320" s="18" t="s">
        <v>749</v>
      </c>
      <c r="F320" s="18" t="s">
        <v>773</v>
      </c>
      <c r="G320" s="18" t="s">
        <v>1106</v>
      </c>
      <c r="H320" s="18" t="s">
        <v>725</v>
      </c>
      <c r="I320" s="18">
        <v>0</v>
      </c>
      <c r="J320" s="20">
        <v>43644</v>
      </c>
      <c r="K320" s="18">
        <v>1</v>
      </c>
      <c r="L320" s="21">
        <v>2.98</v>
      </c>
      <c r="M320" s="22">
        <v>1.0347</v>
      </c>
      <c r="N320" s="18">
        <v>238</v>
      </c>
      <c r="O320" s="23">
        <v>827768</v>
      </c>
      <c r="P320" s="18">
        <v>-24</v>
      </c>
      <c r="Q320" s="18">
        <v>208</v>
      </c>
      <c r="R320" s="18">
        <v>-264</v>
      </c>
      <c r="S320" s="18">
        <v>222</v>
      </c>
      <c r="T320" s="18">
        <v>3</v>
      </c>
      <c r="U320" s="18">
        <v>222</v>
      </c>
      <c r="V320" s="18">
        <v>3</v>
      </c>
      <c r="W320" s="19">
        <v>100.72</v>
      </c>
      <c r="X320" s="24">
        <v>48.5</v>
      </c>
      <c r="Y320" s="25">
        <v>-810000</v>
      </c>
      <c r="Z320" s="25">
        <v>-800000</v>
      </c>
      <c r="AA320" s="25">
        <v>0</v>
      </c>
      <c r="AB320" s="25">
        <v>0</v>
      </c>
    </row>
    <row r="321" spans="1:28" x14ac:dyDescent="0.25">
      <c r="A321" s="17" t="s">
        <v>974</v>
      </c>
      <c r="B321" s="18" t="s">
        <v>444</v>
      </c>
      <c r="C321" s="19">
        <v>101.752</v>
      </c>
      <c r="D321" s="18" t="s">
        <v>748</v>
      </c>
      <c r="E321" s="18" t="s">
        <v>749</v>
      </c>
      <c r="F321" s="18" t="s">
        <v>750</v>
      </c>
      <c r="G321" s="18" t="s">
        <v>751</v>
      </c>
      <c r="H321" s="18" t="s">
        <v>725</v>
      </c>
      <c r="I321" s="18">
        <v>0</v>
      </c>
      <c r="J321" s="20">
        <v>43644</v>
      </c>
      <c r="K321" s="18">
        <v>1</v>
      </c>
      <c r="L321" s="21">
        <v>15.45</v>
      </c>
      <c r="M321" s="22">
        <v>0.70550000000000002</v>
      </c>
      <c r="N321" s="23">
        <v>2626</v>
      </c>
      <c r="O321" s="23">
        <v>1199291</v>
      </c>
      <c r="P321" s="23">
        <v>3144</v>
      </c>
      <c r="Q321" s="23">
        <v>5761</v>
      </c>
      <c r="R321" s="18">
        <v>527</v>
      </c>
      <c r="S321" s="23">
        <v>4364</v>
      </c>
      <c r="T321" s="18">
        <v>25</v>
      </c>
      <c r="U321" s="23">
        <v>3335</v>
      </c>
      <c r="V321" s="18">
        <v>19</v>
      </c>
      <c r="W321" s="19">
        <v>101.56</v>
      </c>
      <c r="X321" s="24">
        <v>119.6</v>
      </c>
      <c r="Y321" s="25">
        <v>-1700000</v>
      </c>
      <c r="Z321" s="25">
        <v>-1700000</v>
      </c>
      <c r="AA321" s="25">
        <v>0</v>
      </c>
      <c r="AB321" s="25">
        <v>0</v>
      </c>
    </row>
    <row r="322" spans="1:28" x14ac:dyDescent="0.25">
      <c r="A322" s="17" t="s">
        <v>900</v>
      </c>
      <c r="B322" s="18" t="s">
        <v>120</v>
      </c>
      <c r="C322" s="19">
        <v>108.004</v>
      </c>
      <c r="D322" s="18" t="s">
        <v>748</v>
      </c>
      <c r="E322" s="18" t="s">
        <v>749</v>
      </c>
      <c r="F322" s="18" t="s">
        <v>766</v>
      </c>
      <c r="G322" s="18" t="s">
        <v>1111</v>
      </c>
      <c r="H322" s="18" t="s">
        <v>725</v>
      </c>
      <c r="I322" s="18">
        <v>0</v>
      </c>
      <c r="J322" s="20">
        <v>43644</v>
      </c>
      <c r="K322" s="18">
        <v>1</v>
      </c>
      <c r="L322" s="21">
        <v>9.07</v>
      </c>
      <c r="M322" s="22">
        <v>1.0007999999999999</v>
      </c>
      <c r="N322" s="23">
        <v>1270</v>
      </c>
      <c r="O322" s="23">
        <v>1401123</v>
      </c>
      <c r="P322" s="18">
        <v>252</v>
      </c>
      <c r="Q322" s="18">
        <v>896</v>
      </c>
      <c r="R322" s="18">
        <v>-378</v>
      </c>
      <c r="S322" s="23">
        <v>2337</v>
      </c>
      <c r="T322" s="18">
        <v>15</v>
      </c>
      <c r="U322" s="23">
        <v>2734</v>
      </c>
      <c r="V322" s="18">
        <v>18</v>
      </c>
      <c r="W322" s="19">
        <v>107.81</v>
      </c>
      <c r="X322" s="24">
        <v>108.4</v>
      </c>
      <c r="Y322" s="25">
        <v>3600000</v>
      </c>
      <c r="Z322" s="25">
        <v>-1400000</v>
      </c>
      <c r="AA322" s="25">
        <v>0</v>
      </c>
      <c r="AB322" s="25">
        <v>0</v>
      </c>
    </row>
    <row r="323" spans="1:28" x14ac:dyDescent="0.25">
      <c r="A323" s="17" t="s">
        <v>860</v>
      </c>
      <c r="B323" s="18" t="s">
        <v>30</v>
      </c>
      <c r="C323" s="19">
        <v>110.917</v>
      </c>
      <c r="D323" s="18" t="s">
        <v>748</v>
      </c>
      <c r="E323" s="18" t="s">
        <v>749</v>
      </c>
      <c r="F323" s="18" t="s">
        <v>766</v>
      </c>
      <c r="G323" s="18" t="s">
        <v>1111</v>
      </c>
      <c r="H323" s="18" t="s">
        <v>725</v>
      </c>
      <c r="I323" s="18">
        <v>0</v>
      </c>
      <c r="J323" s="20">
        <v>43644</v>
      </c>
      <c r="K323" s="18">
        <v>1</v>
      </c>
      <c r="L323" s="21">
        <v>12.29</v>
      </c>
      <c r="M323" s="22">
        <v>1.3560000000000001</v>
      </c>
      <c r="N323" s="23">
        <v>1475</v>
      </c>
      <c r="O323" s="23">
        <v>1627192</v>
      </c>
      <c r="P323" s="23">
        <v>1776</v>
      </c>
      <c r="Q323" s="23">
        <v>2507</v>
      </c>
      <c r="R323" s="23">
        <v>1032</v>
      </c>
      <c r="S323" s="23">
        <v>1926</v>
      </c>
      <c r="T323" s="18">
        <v>14</v>
      </c>
      <c r="U323" s="23">
        <v>1926</v>
      </c>
      <c r="V323" s="18">
        <v>14</v>
      </c>
      <c r="W323" s="19">
        <v>110.76</v>
      </c>
      <c r="X323" s="24">
        <v>143.6</v>
      </c>
      <c r="Y323" s="25">
        <v>265000</v>
      </c>
      <c r="Z323" s="25">
        <v>-2200000</v>
      </c>
      <c r="AA323" s="25">
        <v>0</v>
      </c>
      <c r="AB323" s="25">
        <v>0</v>
      </c>
    </row>
    <row r="324" spans="1:28" x14ac:dyDescent="0.25">
      <c r="A324" s="17" t="s">
        <v>860</v>
      </c>
      <c r="B324" s="18" t="s">
        <v>30</v>
      </c>
      <c r="C324" s="19">
        <v>110.917</v>
      </c>
      <c r="D324" s="18" t="s">
        <v>748</v>
      </c>
      <c r="E324" s="18" t="s">
        <v>749</v>
      </c>
      <c r="F324" s="18" t="s">
        <v>766</v>
      </c>
      <c r="G324" s="18" t="s">
        <v>1111</v>
      </c>
      <c r="H324" s="18" t="s">
        <v>725</v>
      </c>
      <c r="I324" s="18">
        <v>0</v>
      </c>
      <c r="J324" s="20">
        <v>43644</v>
      </c>
      <c r="K324" s="18">
        <v>1</v>
      </c>
      <c r="L324" s="21">
        <v>12.29</v>
      </c>
      <c r="M324" s="22">
        <v>1.3560000000000001</v>
      </c>
      <c r="N324" s="23">
        <v>1229</v>
      </c>
      <c r="O324" s="23">
        <v>1355994</v>
      </c>
      <c r="P324" s="23">
        <v>1480</v>
      </c>
      <c r="Q324" s="23">
        <v>2089</v>
      </c>
      <c r="R324" s="18">
        <v>860</v>
      </c>
      <c r="S324" s="23">
        <v>1605</v>
      </c>
      <c r="T324" s="18">
        <v>14</v>
      </c>
      <c r="U324" s="23">
        <v>1605</v>
      </c>
      <c r="V324" s="18">
        <v>14</v>
      </c>
      <c r="W324" s="19">
        <v>110.76</v>
      </c>
      <c r="X324" s="24">
        <v>143.6</v>
      </c>
      <c r="Y324" s="25">
        <v>265000</v>
      </c>
      <c r="Z324" s="25">
        <v>-2200000</v>
      </c>
      <c r="AA324" s="25">
        <v>0</v>
      </c>
      <c r="AB324" s="25">
        <v>0</v>
      </c>
    </row>
    <row r="325" spans="1:28" x14ac:dyDescent="0.25">
      <c r="A325" s="17" t="s">
        <v>867</v>
      </c>
      <c r="B325" s="18" t="s">
        <v>68</v>
      </c>
      <c r="C325" s="19">
        <v>111.755</v>
      </c>
      <c r="D325" s="18" t="s">
        <v>748</v>
      </c>
      <c r="E325" s="18" t="s">
        <v>749</v>
      </c>
      <c r="F325" s="18" t="s">
        <v>763</v>
      </c>
      <c r="G325" s="18" t="s">
        <v>764</v>
      </c>
      <c r="H325" s="18" t="s">
        <v>725</v>
      </c>
      <c r="I325" s="18">
        <v>0</v>
      </c>
      <c r="J325" s="20">
        <v>43644</v>
      </c>
      <c r="K325" s="18">
        <v>1</v>
      </c>
      <c r="L325" s="21">
        <v>4.2699999999999996</v>
      </c>
      <c r="M325" s="22">
        <v>0.90359999999999996</v>
      </c>
      <c r="N325" s="18">
        <v>853</v>
      </c>
      <c r="O325" s="23">
        <v>1807109</v>
      </c>
      <c r="P325" s="23">
        <v>1879</v>
      </c>
      <c r="Q325" s="23">
        <v>2739</v>
      </c>
      <c r="R325" s="23">
        <v>1020</v>
      </c>
      <c r="S325" s="23">
        <v>4943</v>
      </c>
      <c r="T325" s="18">
        <v>22</v>
      </c>
      <c r="U325" s="23">
        <v>3541</v>
      </c>
      <c r="V325" s="18">
        <v>16</v>
      </c>
      <c r="W325" s="19">
        <v>111.58</v>
      </c>
      <c r="X325" s="24">
        <v>47.5</v>
      </c>
      <c r="Y325" s="25">
        <v>-2000000</v>
      </c>
      <c r="Z325" s="25">
        <v>-2000000</v>
      </c>
      <c r="AA325" s="25">
        <v>0</v>
      </c>
      <c r="AB325" s="25">
        <v>0</v>
      </c>
    </row>
    <row r="326" spans="1:28" x14ac:dyDescent="0.25">
      <c r="A326" s="17" t="s">
        <v>1003</v>
      </c>
      <c r="B326" s="18" t="s">
        <v>62</v>
      </c>
      <c r="C326" s="19">
        <v>104.02500000000001</v>
      </c>
      <c r="D326" s="18" t="s">
        <v>748</v>
      </c>
      <c r="E326" s="18" t="s">
        <v>749</v>
      </c>
      <c r="F326" s="18" t="s">
        <v>766</v>
      </c>
      <c r="G326" s="18" t="s">
        <v>1111</v>
      </c>
      <c r="H326" s="18" t="s">
        <v>725</v>
      </c>
      <c r="I326" s="18">
        <v>0</v>
      </c>
      <c r="J326" s="20">
        <v>43644</v>
      </c>
      <c r="K326" s="18">
        <v>1</v>
      </c>
      <c r="L326" s="21">
        <v>8.4600000000000009</v>
      </c>
      <c r="M326" s="22">
        <v>0.9335</v>
      </c>
      <c r="N326" s="18">
        <v>846</v>
      </c>
      <c r="O326" s="23">
        <v>933494</v>
      </c>
      <c r="P326" s="23">
        <v>1859</v>
      </c>
      <c r="Q326" s="23">
        <v>3549</v>
      </c>
      <c r="R326" s="18">
        <v>170</v>
      </c>
      <c r="S326" s="23">
        <v>7269</v>
      </c>
      <c r="T326" s="18">
        <v>69</v>
      </c>
      <c r="U326" s="23">
        <v>2977</v>
      </c>
      <c r="V326" s="18">
        <v>28</v>
      </c>
      <c r="W326" s="19">
        <v>103.73</v>
      </c>
      <c r="X326" s="24">
        <v>101.8</v>
      </c>
      <c r="Y326" s="25">
        <v>0</v>
      </c>
      <c r="Z326" s="25">
        <v>0</v>
      </c>
      <c r="AA326" s="25">
        <v>0</v>
      </c>
      <c r="AB326" s="25">
        <v>0</v>
      </c>
    </row>
    <row r="327" spans="1:28" x14ac:dyDescent="0.25">
      <c r="A327" s="17" t="s">
        <v>1098</v>
      </c>
      <c r="B327" s="18" t="s">
        <v>100</v>
      </c>
      <c r="C327" s="19">
        <v>92.847999999999999</v>
      </c>
      <c r="D327" s="18" t="s">
        <v>748</v>
      </c>
      <c r="E327" s="18" t="s">
        <v>749</v>
      </c>
      <c r="F327" s="18" t="s">
        <v>750</v>
      </c>
      <c r="G327" s="18" t="s">
        <v>751</v>
      </c>
      <c r="H327" s="18" t="s">
        <v>725</v>
      </c>
      <c r="I327" s="18">
        <v>0</v>
      </c>
      <c r="J327" s="20">
        <v>43644</v>
      </c>
      <c r="K327" s="18">
        <v>1</v>
      </c>
      <c r="L327" s="21">
        <v>13.12</v>
      </c>
      <c r="M327" s="22">
        <v>0.59930000000000005</v>
      </c>
      <c r="N327" s="23">
        <v>1312</v>
      </c>
      <c r="O327" s="23">
        <v>599282</v>
      </c>
      <c r="P327" s="18">
        <v>270</v>
      </c>
      <c r="Q327" s="23">
        <v>2879</v>
      </c>
      <c r="R327" s="23">
        <v>-2359</v>
      </c>
      <c r="S327" s="23">
        <v>4567</v>
      </c>
      <c r="T327" s="18">
        <v>48</v>
      </c>
      <c r="U327" s="23">
        <v>16208</v>
      </c>
      <c r="V327" s="18">
        <v>171</v>
      </c>
      <c r="W327" s="19">
        <v>91.23</v>
      </c>
      <c r="X327" s="24">
        <v>338.8</v>
      </c>
      <c r="Y327" s="25">
        <v>-1000000</v>
      </c>
      <c r="Z327" s="25">
        <v>-1000000</v>
      </c>
      <c r="AA327" s="25">
        <v>0</v>
      </c>
      <c r="AB327" s="25">
        <v>0</v>
      </c>
    </row>
    <row r="328" spans="1:28" x14ac:dyDescent="0.25">
      <c r="A328" s="17" t="s">
        <v>808</v>
      </c>
      <c r="B328" s="18" t="s">
        <v>118</v>
      </c>
      <c r="C328" s="19">
        <v>100.727</v>
      </c>
      <c r="D328" s="18" t="s">
        <v>757</v>
      </c>
      <c r="E328" s="18" t="s">
        <v>749</v>
      </c>
      <c r="F328" s="18" t="s">
        <v>773</v>
      </c>
      <c r="G328" s="18" t="s">
        <v>1106</v>
      </c>
      <c r="H328" s="18" t="s">
        <v>725</v>
      </c>
      <c r="I328" s="18">
        <v>0</v>
      </c>
      <c r="J328" s="20">
        <v>43644</v>
      </c>
      <c r="K328" s="18">
        <v>1</v>
      </c>
      <c r="L328" s="21">
        <v>2.95</v>
      </c>
      <c r="M328" s="22">
        <v>1.0232000000000001</v>
      </c>
      <c r="N328" s="18">
        <v>943</v>
      </c>
      <c r="O328" s="23">
        <v>3274392</v>
      </c>
      <c r="P328" s="23">
        <v>2271</v>
      </c>
      <c r="Q328" s="23">
        <v>3679</v>
      </c>
      <c r="R328" s="18">
        <v>864</v>
      </c>
      <c r="S328" s="23">
        <v>4501</v>
      </c>
      <c r="T328" s="18">
        <v>14</v>
      </c>
      <c r="U328" s="23">
        <v>2088</v>
      </c>
      <c r="V328" s="18">
        <v>6</v>
      </c>
      <c r="W328" s="19">
        <v>100.66</v>
      </c>
      <c r="X328" s="24">
        <v>67.8</v>
      </c>
      <c r="Y328" s="25">
        <v>-3200000</v>
      </c>
      <c r="Z328" s="25">
        <v>-3200000</v>
      </c>
      <c r="AA328" s="25">
        <v>0</v>
      </c>
      <c r="AB328" s="25">
        <v>0</v>
      </c>
    </row>
    <row r="329" spans="1:28" x14ac:dyDescent="0.25">
      <c r="A329" s="17" t="s">
        <v>863</v>
      </c>
      <c r="B329" s="18" t="s">
        <v>648</v>
      </c>
      <c r="C329" s="19">
        <v>104.401</v>
      </c>
      <c r="D329" s="18" t="s">
        <v>757</v>
      </c>
      <c r="E329" s="18" t="s">
        <v>749</v>
      </c>
      <c r="F329" s="18" t="s">
        <v>763</v>
      </c>
      <c r="G329" s="18" t="s">
        <v>764</v>
      </c>
      <c r="H329" s="18" t="s">
        <v>725</v>
      </c>
      <c r="I329" s="18">
        <v>0</v>
      </c>
      <c r="J329" s="20">
        <v>43644</v>
      </c>
      <c r="K329" s="18">
        <v>1</v>
      </c>
      <c r="L329" s="21">
        <v>5.84</v>
      </c>
      <c r="M329" s="22">
        <v>1.2369000000000001</v>
      </c>
      <c r="N329" s="23">
        <v>1285</v>
      </c>
      <c r="O329" s="23">
        <v>2721081</v>
      </c>
      <c r="P329" s="18">
        <v>-374</v>
      </c>
      <c r="Q329" s="18">
        <v>902</v>
      </c>
      <c r="R329" s="23">
        <v>-1672</v>
      </c>
      <c r="S329" s="23">
        <v>4243</v>
      </c>
      <c r="T329" s="18">
        <v>18</v>
      </c>
      <c r="U329" s="23">
        <v>3547</v>
      </c>
      <c r="V329" s="18">
        <v>15</v>
      </c>
      <c r="W329" s="19">
        <v>104.24</v>
      </c>
      <c r="X329" s="24">
        <v>103.1</v>
      </c>
      <c r="Y329" s="25">
        <v>-6108000</v>
      </c>
      <c r="Z329" s="25">
        <v>-2200000</v>
      </c>
      <c r="AA329" s="25">
        <v>0</v>
      </c>
      <c r="AB329" s="25">
        <v>0</v>
      </c>
    </row>
    <row r="330" spans="1:28" x14ac:dyDescent="0.25">
      <c r="A330" s="17" t="s">
        <v>892</v>
      </c>
      <c r="B330" s="18" t="s">
        <v>134</v>
      </c>
      <c r="C330" s="19">
        <v>103.88800000000001</v>
      </c>
      <c r="D330" s="18" t="s">
        <v>748</v>
      </c>
      <c r="E330" s="18" t="s">
        <v>749</v>
      </c>
      <c r="F330" s="18" t="s">
        <v>893</v>
      </c>
      <c r="G330" s="18" t="s">
        <v>1107</v>
      </c>
      <c r="H330" s="18" t="s">
        <v>725</v>
      </c>
      <c r="I330" s="18">
        <v>0</v>
      </c>
      <c r="J330" s="20">
        <v>43644</v>
      </c>
      <c r="K330" s="18">
        <v>1</v>
      </c>
      <c r="L330" s="21">
        <v>6.33</v>
      </c>
      <c r="M330" s="22">
        <v>0.97230000000000005</v>
      </c>
      <c r="N330" s="18">
        <v>253</v>
      </c>
      <c r="O330" s="23">
        <v>388917</v>
      </c>
      <c r="P330" s="18">
        <v>76</v>
      </c>
      <c r="Q330" s="18">
        <v>456</v>
      </c>
      <c r="R330" s="18">
        <v>-304</v>
      </c>
      <c r="S330" s="23">
        <v>1725</v>
      </c>
      <c r="T330" s="18">
        <v>41</v>
      </c>
      <c r="U330" s="18">
        <v>700</v>
      </c>
      <c r="V330" s="18">
        <v>17</v>
      </c>
      <c r="W330" s="19">
        <v>103.71</v>
      </c>
      <c r="X330" s="24">
        <v>70</v>
      </c>
      <c r="Y330" s="25">
        <v>-109000</v>
      </c>
      <c r="Z330" s="25">
        <v>0</v>
      </c>
      <c r="AA330" s="25">
        <v>0</v>
      </c>
      <c r="AB330" s="25">
        <v>0</v>
      </c>
    </row>
    <row r="331" spans="1:28" x14ac:dyDescent="0.25">
      <c r="A331" s="17" t="s">
        <v>1020</v>
      </c>
      <c r="B331" s="18" t="s">
        <v>66</v>
      </c>
      <c r="C331" s="19">
        <v>108.14</v>
      </c>
      <c r="D331" s="18" t="s">
        <v>748</v>
      </c>
      <c r="E331" s="18" t="s">
        <v>749</v>
      </c>
      <c r="F331" s="18" t="s">
        <v>750</v>
      </c>
      <c r="G331" s="18" t="s">
        <v>751</v>
      </c>
      <c r="H331" s="18" t="s">
        <v>725</v>
      </c>
      <c r="I331" s="18">
        <v>0</v>
      </c>
      <c r="J331" s="20">
        <v>43644</v>
      </c>
      <c r="K331" s="18">
        <v>1</v>
      </c>
      <c r="L331" s="21">
        <v>17.329999999999998</v>
      </c>
      <c r="M331" s="22">
        <v>0.79149999999999998</v>
      </c>
      <c r="N331" s="18">
        <v>693</v>
      </c>
      <c r="O331" s="23">
        <v>316603</v>
      </c>
      <c r="P331" s="23">
        <v>1867</v>
      </c>
      <c r="Q331" s="23">
        <v>3243</v>
      </c>
      <c r="R331" s="18">
        <v>488</v>
      </c>
      <c r="S331" s="23">
        <v>2316</v>
      </c>
      <c r="T331" s="18">
        <v>53</v>
      </c>
      <c r="U331" s="23">
        <v>1821</v>
      </c>
      <c r="V331" s="18">
        <v>42</v>
      </c>
      <c r="W331" s="19">
        <v>107.68</v>
      </c>
      <c r="X331" s="24">
        <v>107.9</v>
      </c>
      <c r="Y331" s="25">
        <v>-1900000</v>
      </c>
      <c r="Z331" s="25">
        <v>-1400000</v>
      </c>
      <c r="AA331" s="25">
        <v>0</v>
      </c>
      <c r="AB331" s="25">
        <v>0</v>
      </c>
    </row>
    <row r="332" spans="1:28" x14ac:dyDescent="0.25">
      <c r="A332" s="17" t="s">
        <v>1020</v>
      </c>
      <c r="B332" s="18" t="s">
        <v>66</v>
      </c>
      <c r="C332" s="19">
        <v>108.14</v>
      </c>
      <c r="D332" s="18" t="s">
        <v>748</v>
      </c>
      <c r="E332" s="18" t="s">
        <v>749</v>
      </c>
      <c r="F332" s="18" t="s">
        <v>750</v>
      </c>
      <c r="G332" s="18" t="s">
        <v>751</v>
      </c>
      <c r="H332" s="18" t="s">
        <v>725</v>
      </c>
      <c r="I332" s="18">
        <v>0</v>
      </c>
      <c r="J332" s="20">
        <v>43644</v>
      </c>
      <c r="K332" s="18">
        <v>1</v>
      </c>
      <c r="L332" s="21">
        <v>17.329999999999998</v>
      </c>
      <c r="M332" s="22">
        <v>0.79149999999999998</v>
      </c>
      <c r="N332" s="23">
        <v>1733</v>
      </c>
      <c r="O332" s="23">
        <v>791508</v>
      </c>
      <c r="P332" s="23">
        <v>4669</v>
      </c>
      <c r="Q332" s="23">
        <v>8108</v>
      </c>
      <c r="R332" s="23">
        <v>1220</v>
      </c>
      <c r="S332" s="23">
        <v>5790</v>
      </c>
      <c r="T332" s="18">
        <v>53</v>
      </c>
      <c r="U332" s="23">
        <v>4553</v>
      </c>
      <c r="V332" s="18">
        <v>42</v>
      </c>
      <c r="W332" s="19">
        <v>107.68</v>
      </c>
      <c r="X332" s="24">
        <v>107.9</v>
      </c>
      <c r="Y332" s="25">
        <v>-1900000</v>
      </c>
      <c r="Z332" s="25">
        <v>-1400000</v>
      </c>
      <c r="AA332" s="25">
        <v>0</v>
      </c>
      <c r="AB332" s="25">
        <v>0</v>
      </c>
    </row>
    <row r="333" spans="1:28" x14ac:dyDescent="0.25">
      <c r="A333" s="17" t="s">
        <v>1048</v>
      </c>
      <c r="B333" s="18" t="s">
        <v>176</v>
      </c>
      <c r="C333" s="19">
        <v>103.39400000000001</v>
      </c>
      <c r="D333" s="18" t="s">
        <v>748</v>
      </c>
      <c r="E333" s="18" t="s">
        <v>749</v>
      </c>
      <c r="F333" s="18" t="s">
        <v>763</v>
      </c>
      <c r="G333" s="18" t="s">
        <v>764</v>
      </c>
      <c r="H333" s="18" t="s">
        <v>725</v>
      </c>
      <c r="I333" s="18">
        <v>0</v>
      </c>
      <c r="J333" s="20">
        <v>43644</v>
      </c>
      <c r="K333" s="18">
        <v>1</v>
      </c>
      <c r="L333" s="21">
        <v>3.19</v>
      </c>
      <c r="M333" s="22">
        <v>0.67630000000000001</v>
      </c>
      <c r="N333" s="18">
        <v>192</v>
      </c>
      <c r="O333" s="23">
        <v>405805</v>
      </c>
      <c r="P333" s="23">
        <v>2333</v>
      </c>
      <c r="Q333" s="23">
        <v>2717</v>
      </c>
      <c r="R333" s="23">
        <v>1955</v>
      </c>
      <c r="S333" s="23">
        <v>2778</v>
      </c>
      <c r="T333" s="18">
        <v>44</v>
      </c>
      <c r="U333" s="23">
        <v>3107</v>
      </c>
      <c r="V333" s="18">
        <v>49</v>
      </c>
      <c r="W333" s="19">
        <v>102.88</v>
      </c>
      <c r="X333" s="24">
        <v>100.6</v>
      </c>
      <c r="Y333" s="25">
        <v>-600000</v>
      </c>
      <c r="Z333" s="25">
        <v>-600000</v>
      </c>
      <c r="AA333" s="25">
        <v>0</v>
      </c>
      <c r="AB333" s="25">
        <v>0</v>
      </c>
    </row>
    <row r="334" spans="1:28" x14ac:dyDescent="0.25">
      <c r="A334" s="17" t="s">
        <v>1047</v>
      </c>
      <c r="B334" s="18" t="s">
        <v>114</v>
      </c>
      <c r="C334" s="19">
        <v>121.3</v>
      </c>
      <c r="D334" s="18" t="s">
        <v>748</v>
      </c>
      <c r="E334" s="18" t="s">
        <v>749</v>
      </c>
      <c r="F334" s="18" t="s">
        <v>750</v>
      </c>
      <c r="G334" s="18" t="s">
        <v>751</v>
      </c>
      <c r="H334" s="18" t="s">
        <v>725</v>
      </c>
      <c r="I334" s="18">
        <v>0</v>
      </c>
      <c r="J334" s="20">
        <v>43644</v>
      </c>
      <c r="K334" s="18">
        <v>1</v>
      </c>
      <c r="L334" s="21">
        <v>15.07</v>
      </c>
      <c r="M334" s="22">
        <v>0.68830000000000002</v>
      </c>
      <c r="N334" s="18">
        <v>904</v>
      </c>
      <c r="O334" s="23">
        <v>412976</v>
      </c>
      <c r="P334" s="23">
        <v>1086</v>
      </c>
      <c r="Q334" s="23">
        <v>1985</v>
      </c>
      <c r="R334" s="18">
        <v>180</v>
      </c>
      <c r="S334" s="23">
        <v>2616</v>
      </c>
      <c r="T334" s="18">
        <v>36</v>
      </c>
      <c r="U334" s="23">
        <v>3189</v>
      </c>
      <c r="V334" s="18">
        <v>43</v>
      </c>
      <c r="W334" s="19">
        <v>120.77</v>
      </c>
      <c r="X334" s="24">
        <v>216.8</v>
      </c>
      <c r="Y334" s="25">
        <v>-600000</v>
      </c>
      <c r="Z334" s="25">
        <v>-600000</v>
      </c>
      <c r="AA334" s="25">
        <v>0</v>
      </c>
      <c r="AB334" s="25">
        <v>0</v>
      </c>
    </row>
    <row r="335" spans="1:28" x14ac:dyDescent="0.25">
      <c r="A335" s="17" t="s">
        <v>968</v>
      </c>
      <c r="B335" s="18" t="s">
        <v>116</v>
      </c>
      <c r="C335" s="19">
        <v>127.636</v>
      </c>
      <c r="D335" s="18" t="s">
        <v>748</v>
      </c>
      <c r="E335" s="18" t="s">
        <v>749</v>
      </c>
      <c r="F335" s="18" t="s">
        <v>766</v>
      </c>
      <c r="G335" s="18" t="s">
        <v>1111</v>
      </c>
      <c r="H335" s="18" t="s">
        <v>725</v>
      </c>
      <c r="I335" s="18">
        <v>0</v>
      </c>
      <c r="J335" s="20">
        <v>43644</v>
      </c>
      <c r="K335" s="18">
        <v>1</v>
      </c>
      <c r="L335" s="21">
        <v>6.63</v>
      </c>
      <c r="M335" s="22">
        <v>0.73129999999999995</v>
      </c>
      <c r="N335" s="18">
        <v>265</v>
      </c>
      <c r="O335" s="23">
        <v>292539</v>
      </c>
      <c r="P335" s="18">
        <v>716</v>
      </c>
      <c r="Q335" s="23">
        <v>1244</v>
      </c>
      <c r="R335" s="18">
        <v>188</v>
      </c>
      <c r="S335" s="23">
        <v>-1088</v>
      </c>
      <c r="T335" s="18">
        <v>-21</v>
      </c>
      <c r="U335" s="23">
        <v>1325</v>
      </c>
      <c r="V335" s="18">
        <v>25</v>
      </c>
      <c r="W335" s="19">
        <v>127.3</v>
      </c>
      <c r="X335" s="24">
        <v>104.3</v>
      </c>
      <c r="Y335" s="25">
        <v>0</v>
      </c>
      <c r="Z335" s="25">
        <v>0</v>
      </c>
      <c r="AA335" s="25">
        <v>0</v>
      </c>
      <c r="AB335" s="25">
        <v>0</v>
      </c>
    </row>
    <row r="336" spans="1:28" x14ac:dyDescent="0.25">
      <c r="A336" s="17" t="s">
        <v>870</v>
      </c>
      <c r="B336" s="18" t="s">
        <v>362</v>
      </c>
      <c r="C336" s="19">
        <v>103.229</v>
      </c>
      <c r="D336" s="18" t="s">
        <v>748</v>
      </c>
      <c r="E336" s="18" t="s">
        <v>749</v>
      </c>
      <c r="F336" s="18" t="s">
        <v>763</v>
      </c>
      <c r="G336" s="18" t="s">
        <v>764</v>
      </c>
      <c r="H336" s="18" t="s">
        <v>725</v>
      </c>
      <c r="I336" s="18">
        <v>0</v>
      </c>
      <c r="J336" s="20">
        <v>43644</v>
      </c>
      <c r="K336" s="18">
        <v>1</v>
      </c>
      <c r="L336" s="21">
        <v>4.74</v>
      </c>
      <c r="M336" s="22">
        <v>1.0045999999999999</v>
      </c>
      <c r="N336" s="18">
        <v>854</v>
      </c>
      <c r="O336" s="23">
        <v>1808210</v>
      </c>
      <c r="P336" s="23">
        <v>1871</v>
      </c>
      <c r="Q336" s="23">
        <v>3149</v>
      </c>
      <c r="R336" s="18">
        <v>594</v>
      </c>
      <c r="S336" s="23">
        <v>3497</v>
      </c>
      <c r="T336" s="18">
        <v>19</v>
      </c>
      <c r="U336" s="23">
        <v>2564</v>
      </c>
      <c r="V336" s="18">
        <v>14</v>
      </c>
      <c r="W336" s="19">
        <v>103.09</v>
      </c>
      <c r="X336" s="24">
        <v>41.3</v>
      </c>
      <c r="Y336" s="25">
        <v>1888000</v>
      </c>
      <c r="Z336" s="25">
        <v>-6400000</v>
      </c>
      <c r="AA336" s="25">
        <v>0</v>
      </c>
      <c r="AB336" s="25">
        <v>0</v>
      </c>
    </row>
    <row r="337" spans="1:28" x14ac:dyDescent="0.25">
      <c r="A337" s="17" t="s">
        <v>899</v>
      </c>
      <c r="B337" s="18" t="s">
        <v>580</v>
      </c>
      <c r="C337" s="19">
        <v>105.375</v>
      </c>
      <c r="D337" s="18" t="s">
        <v>748</v>
      </c>
      <c r="E337" s="18" t="s">
        <v>749</v>
      </c>
      <c r="F337" s="18" t="s">
        <v>766</v>
      </c>
      <c r="G337" s="18" t="s">
        <v>1111</v>
      </c>
      <c r="H337" s="18" t="s">
        <v>725</v>
      </c>
      <c r="I337" s="18">
        <v>0</v>
      </c>
      <c r="J337" s="20">
        <v>43644</v>
      </c>
      <c r="K337" s="18">
        <v>1</v>
      </c>
      <c r="L337" s="21">
        <v>8.83</v>
      </c>
      <c r="M337" s="22">
        <v>0.97430000000000005</v>
      </c>
      <c r="N337" s="18">
        <v>795</v>
      </c>
      <c r="O337" s="23">
        <v>876888</v>
      </c>
      <c r="P337" s="18">
        <v>954</v>
      </c>
      <c r="Q337" s="23">
        <v>1350</v>
      </c>
      <c r="R337" s="18">
        <v>558</v>
      </c>
      <c r="S337" s="23">
        <v>1380</v>
      </c>
      <c r="T337" s="18">
        <v>14</v>
      </c>
      <c r="U337" s="23">
        <v>1746</v>
      </c>
      <c r="V337" s="18">
        <v>18</v>
      </c>
      <c r="W337" s="19">
        <v>105.18</v>
      </c>
      <c r="X337" s="24">
        <v>61.5</v>
      </c>
      <c r="Y337" s="25">
        <v>2938000</v>
      </c>
      <c r="Z337" s="25">
        <v>-900000</v>
      </c>
      <c r="AA337" s="25">
        <v>0</v>
      </c>
      <c r="AB337" s="25">
        <v>0</v>
      </c>
    </row>
    <row r="338" spans="1:28" x14ac:dyDescent="0.25">
      <c r="A338" s="17" t="s">
        <v>1029</v>
      </c>
      <c r="B338" s="18" t="s">
        <v>122</v>
      </c>
      <c r="C338" s="19">
        <v>106.566</v>
      </c>
      <c r="D338" s="18" t="s">
        <v>748</v>
      </c>
      <c r="E338" s="18" t="s">
        <v>749</v>
      </c>
      <c r="F338" s="18" t="s">
        <v>750</v>
      </c>
      <c r="G338" s="18" t="s">
        <v>751</v>
      </c>
      <c r="H338" s="18" t="s">
        <v>725</v>
      </c>
      <c r="I338" s="18">
        <v>0</v>
      </c>
      <c r="J338" s="20">
        <v>43644</v>
      </c>
      <c r="K338" s="18">
        <v>1</v>
      </c>
      <c r="L338" s="21">
        <v>19.03</v>
      </c>
      <c r="M338" s="22">
        <v>0.86899999999999999</v>
      </c>
      <c r="N338" s="18">
        <v>761</v>
      </c>
      <c r="O338" s="23">
        <v>347604</v>
      </c>
      <c r="P338" s="23">
        <v>1292</v>
      </c>
      <c r="Q338" s="23">
        <v>2427</v>
      </c>
      <c r="R338" s="18">
        <v>152</v>
      </c>
      <c r="S338" s="23">
        <v>1609</v>
      </c>
      <c r="T338" s="18">
        <v>38</v>
      </c>
      <c r="U338" s="23">
        <v>1609</v>
      </c>
      <c r="V338" s="18">
        <v>38</v>
      </c>
      <c r="W338" s="19">
        <v>106.16</v>
      </c>
      <c r="X338" s="24">
        <v>73.400000000000006</v>
      </c>
      <c r="Y338" s="25">
        <v>-400000</v>
      </c>
      <c r="Z338" s="25">
        <v>-400000</v>
      </c>
      <c r="AA338" s="25">
        <v>0</v>
      </c>
      <c r="AB338" s="25">
        <v>0</v>
      </c>
    </row>
    <row r="339" spans="1:28" x14ac:dyDescent="0.25">
      <c r="A339" s="17" t="s">
        <v>904</v>
      </c>
      <c r="B339" s="18" t="s">
        <v>138</v>
      </c>
      <c r="C339" s="19">
        <v>111.07299999999999</v>
      </c>
      <c r="D339" s="18" t="s">
        <v>748</v>
      </c>
      <c r="E339" s="18" t="s">
        <v>749</v>
      </c>
      <c r="F339" s="18" t="s">
        <v>750</v>
      </c>
      <c r="G339" s="18" t="s">
        <v>751</v>
      </c>
      <c r="H339" s="18" t="s">
        <v>725</v>
      </c>
      <c r="I339" s="18">
        <v>0</v>
      </c>
      <c r="J339" s="20">
        <v>43644</v>
      </c>
      <c r="K339" s="18">
        <v>1</v>
      </c>
      <c r="L339" s="21">
        <v>14.87</v>
      </c>
      <c r="M339" s="22">
        <v>0.67900000000000005</v>
      </c>
      <c r="N339" s="18">
        <v>595</v>
      </c>
      <c r="O339" s="23">
        <v>271609</v>
      </c>
      <c r="P339" s="23">
        <v>1008</v>
      </c>
      <c r="Q339" s="23">
        <v>1304</v>
      </c>
      <c r="R339" s="18">
        <v>712</v>
      </c>
      <c r="S339" s="23">
        <v>1538</v>
      </c>
      <c r="T339" s="18">
        <v>35</v>
      </c>
      <c r="U339" s="23">
        <v>1141</v>
      </c>
      <c r="V339" s="18">
        <v>26</v>
      </c>
      <c r="W339" s="19">
        <v>110.79</v>
      </c>
      <c r="X339" s="24">
        <v>62.2</v>
      </c>
      <c r="Y339" s="25">
        <v>500000</v>
      </c>
      <c r="Z339" s="25">
        <v>-400000</v>
      </c>
      <c r="AA339" s="25">
        <v>0</v>
      </c>
      <c r="AB339" s="25">
        <v>0</v>
      </c>
    </row>
    <row r="340" spans="1:28" x14ac:dyDescent="0.25">
      <c r="A340" s="17" t="s">
        <v>958</v>
      </c>
      <c r="B340" s="18" t="s">
        <v>82</v>
      </c>
      <c r="C340" s="19">
        <v>100.994</v>
      </c>
      <c r="D340" s="18" t="s">
        <v>748</v>
      </c>
      <c r="E340" s="18" t="s">
        <v>749</v>
      </c>
      <c r="F340" s="18" t="s">
        <v>763</v>
      </c>
      <c r="G340" s="18" t="s">
        <v>764</v>
      </c>
      <c r="H340" s="18" t="s">
        <v>725</v>
      </c>
      <c r="I340" s="18">
        <v>0</v>
      </c>
      <c r="J340" s="20">
        <v>43644</v>
      </c>
      <c r="K340" s="18">
        <v>1</v>
      </c>
      <c r="L340" s="21">
        <v>4.7</v>
      </c>
      <c r="M340" s="22">
        <v>0.99480000000000002</v>
      </c>
      <c r="N340" s="18">
        <v>470</v>
      </c>
      <c r="O340" s="23">
        <v>994820</v>
      </c>
      <c r="P340" s="18">
        <v>790</v>
      </c>
      <c r="Q340" s="23">
        <v>1730</v>
      </c>
      <c r="R340" s="18">
        <v>-140</v>
      </c>
      <c r="S340" s="23">
        <v>3986</v>
      </c>
      <c r="T340" s="18">
        <v>39</v>
      </c>
      <c r="U340" s="23">
        <v>2333</v>
      </c>
      <c r="V340" s="18">
        <v>23</v>
      </c>
      <c r="W340" s="19">
        <v>100.76</v>
      </c>
      <c r="X340" s="24">
        <v>106.3</v>
      </c>
      <c r="Y340" s="25">
        <v>-1000000</v>
      </c>
      <c r="Z340" s="25">
        <v>-1000000</v>
      </c>
      <c r="AA340" s="25">
        <v>0</v>
      </c>
      <c r="AB340" s="25">
        <v>0</v>
      </c>
    </row>
    <row r="341" spans="1:28" x14ac:dyDescent="0.25">
      <c r="A341" s="17" t="s">
        <v>783</v>
      </c>
      <c r="B341" s="18" t="s">
        <v>126</v>
      </c>
      <c r="C341" s="19">
        <v>100.72799999999999</v>
      </c>
      <c r="D341" s="18" t="s">
        <v>748</v>
      </c>
      <c r="E341" s="18" t="s">
        <v>749</v>
      </c>
      <c r="F341" s="18" t="s">
        <v>773</v>
      </c>
      <c r="G341" s="18" t="s">
        <v>1106</v>
      </c>
      <c r="H341" s="18" t="s">
        <v>725</v>
      </c>
      <c r="I341" s="18">
        <v>0</v>
      </c>
      <c r="J341" s="20">
        <v>43644</v>
      </c>
      <c r="K341" s="18">
        <v>1</v>
      </c>
      <c r="L341" s="21">
        <v>2.89</v>
      </c>
      <c r="M341" s="22">
        <v>1.0038</v>
      </c>
      <c r="N341" s="18">
        <v>231</v>
      </c>
      <c r="O341" s="23">
        <v>803037</v>
      </c>
      <c r="P341" s="18">
        <v>96</v>
      </c>
      <c r="Q341" s="18">
        <v>672</v>
      </c>
      <c r="R341" s="18">
        <v>-488</v>
      </c>
      <c r="S341" s="18">
        <v>5</v>
      </c>
      <c r="T341" s="18">
        <v>0</v>
      </c>
      <c r="U341" s="18">
        <v>68</v>
      </c>
      <c r="V341" s="18">
        <v>1</v>
      </c>
      <c r="W341" s="19">
        <v>100.72</v>
      </c>
      <c r="X341" s="24">
        <v>52.9</v>
      </c>
      <c r="Y341" s="25">
        <v>0</v>
      </c>
      <c r="Z341" s="25">
        <v>0</v>
      </c>
      <c r="AA341" s="25">
        <v>0</v>
      </c>
      <c r="AB341" s="25">
        <v>0</v>
      </c>
    </row>
    <row r="342" spans="1:28" x14ac:dyDescent="0.25">
      <c r="A342" s="17" t="s">
        <v>1010</v>
      </c>
      <c r="B342" s="18" t="s">
        <v>142</v>
      </c>
      <c r="C342" s="19">
        <v>100.789</v>
      </c>
      <c r="D342" s="18" t="s">
        <v>748</v>
      </c>
      <c r="E342" s="18" t="s">
        <v>749</v>
      </c>
      <c r="F342" s="18" t="s">
        <v>766</v>
      </c>
      <c r="G342" s="18" t="s">
        <v>1111</v>
      </c>
      <c r="H342" s="18" t="s">
        <v>725</v>
      </c>
      <c r="I342" s="18">
        <v>0</v>
      </c>
      <c r="J342" s="20">
        <v>43644</v>
      </c>
      <c r="K342" s="18">
        <v>1</v>
      </c>
      <c r="L342" s="21">
        <v>6.25</v>
      </c>
      <c r="M342" s="22">
        <v>0.69</v>
      </c>
      <c r="N342" s="18">
        <v>375</v>
      </c>
      <c r="O342" s="23">
        <v>413981</v>
      </c>
      <c r="P342" s="18">
        <v>642</v>
      </c>
      <c r="Q342" s="23">
        <v>1200</v>
      </c>
      <c r="R342" s="18">
        <v>78</v>
      </c>
      <c r="S342" s="23">
        <v>3387</v>
      </c>
      <c r="T342" s="18">
        <v>56</v>
      </c>
      <c r="U342" s="23">
        <v>1867</v>
      </c>
      <c r="V342" s="18">
        <v>31</v>
      </c>
      <c r="W342" s="19">
        <v>100.48</v>
      </c>
      <c r="X342" s="24">
        <v>74.2</v>
      </c>
      <c r="Y342" s="25">
        <v>-600000</v>
      </c>
      <c r="Z342" s="25">
        <v>-600000</v>
      </c>
      <c r="AA342" s="25">
        <v>0</v>
      </c>
      <c r="AB342" s="25">
        <v>0</v>
      </c>
    </row>
    <row r="343" spans="1:28" x14ac:dyDescent="0.25">
      <c r="A343" s="17" t="s">
        <v>1012</v>
      </c>
      <c r="B343" s="18" t="s">
        <v>108</v>
      </c>
      <c r="C343" s="19">
        <v>101.85</v>
      </c>
      <c r="D343" s="18" t="s">
        <v>748</v>
      </c>
      <c r="E343" s="18" t="s">
        <v>749</v>
      </c>
      <c r="F343" s="18" t="s">
        <v>750</v>
      </c>
      <c r="G343" s="18" t="s">
        <v>751</v>
      </c>
      <c r="H343" s="18" t="s">
        <v>725</v>
      </c>
      <c r="I343" s="18">
        <v>0</v>
      </c>
      <c r="J343" s="20">
        <v>43644</v>
      </c>
      <c r="K343" s="18">
        <v>1</v>
      </c>
      <c r="L343" s="21">
        <v>17.88</v>
      </c>
      <c r="M343" s="22">
        <v>0.81640000000000001</v>
      </c>
      <c r="N343" s="23">
        <v>1788</v>
      </c>
      <c r="O343" s="23">
        <v>816352</v>
      </c>
      <c r="P343" s="23">
        <v>2139</v>
      </c>
      <c r="Q343" s="23">
        <v>6578</v>
      </c>
      <c r="R343" s="23">
        <v>-2329</v>
      </c>
      <c r="S343" s="23">
        <v>3491</v>
      </c>
      <c r="T343" s="18">
        <v>34</v>
      </c>
      <c r="U343" s="23">
        <v>3214</v>
      </c>
      <c r="V343" s="18">
        <v>31</v>
      </c>
      <c r="W343" s="19">
        <v>101.53</v>
      </c>
      <c r="X343" s="24">
        <v>96.1</v>
      </c>
      <c r="Y343" s="25">
        <v>-1000000</v>
      </c>
      <c r="Z343" s="25">
        <v>-1000000</v>
      </c>
      <c r="AA343" s="25">
        <v>0</v>
      </c>
      <c r="AB343" s="25">
        <v>0</v>
      </c>
    </row>
  </sheetData>
  <autoFilter ref="A1:AB343">
    <sortState ref="A2:AB343">
      <sortCondition ref="A2:A3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/>
  </sheetViews>
  <sheetFormatPr defaultRowHeight="15" x14ac:dyDescent="0.25"/>
  <cols>
    <col min="2" max="2" width="11.5703125" bestFit="1" customWidth="1"/>
    <col min="4" max="4" width="10.5703125" bestFit="1" customWidth="1"/>
  </cols>
  <sheetData>
    <row r="3" spans="2:4" x14ac:dyDescent="0.25">
      <c r="B3" s="5"/>
      <c r="C3" s="5"/>
      <c r="D3" s="5">
        <v>2.5000000000000001E-2</v>
      </c>
    </row>
    <row r="4" spans="2:4" x14ac:dyDescent="0.25">
      <c r="B4" s="5">
        <f>2/10000</f>
        <v>2.0000000000000001E-4</v>
      </c>
      <c r="C4" s="5"/>
      <c r="D4" s="28">
        <v>0.15185000000000001</v>
      </c>
    </row>
    <row r="5" spans="2:4" x14ac:dyDescent="0.25">
      <c r="B5" s="5">
        <v>8.6180000000000003</v>
      </c>
      <c r="C5" s="5"/>
      <c r="D5" s="5"/>
    </row>
    <row r="6" spans="2:4" x14ac:dyDescent="0.25">
      <c r="B6" s="2">
        <v>48000000</v>
      </c>
      <c r="C6" s="5"/>
      <c r="D6" s="29">
        <f>(D3/100/D4)*B6</f>
        <v>79025.353967731309</v>
      </c>
    </row>
    <row r="7" spans="2:4" x14ac:dyDescent="0.25">
      <c r="B7" s="29">
        <f>B4*B5*B6</f>
        <v>82732.800000000003</v>
      </c>
      <c r="C7" s="5"/>
      <c r="D7" s="5"/>
    </row>
    <row r="8" spans="2:4" x14ac:dyDescent="0.25">
      <c r="B8" s="5">
        <v>432000</v>
      </c>
      <c r="C8" s="5"/>
      <c r="D8" s="5"/>
    </row>
    <row r="9" spans="2:4" x14ac:dyDescent="0.25">
      <c r="B9" s="29">
        <f>SUM(B7:B8)</f>
        <v>514732.79999999999</v>
      </c>
      <c r="C9" s="5"/>
      <c r="D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1"/>
  <sheetViews>
    <sheetView workbookViewId="0">
      <selection activeCell="A2" sqref="A2:XFD2"/>
    </sheetView>
  </sheetViews>
  <sheetFormatPr defaultRowHeight="15" x14ac:dyDescent="0.25"/>
  <cols>
    <col min="1" max="1" width="11.42578125" bestFit="1" customWidth="1"/>
    <col min="2" max="2" width="22" bestFit="1" customWidth="1"/>
    <col min="3" max="3" width="13.28515625" bestFit="1" customWidth="1"/>
    <col min="4" max="4" width="20.42578125" bestFit="1" customWidth="1"/>
    <col min="5" max="5" width="19.85546875" bestFit="1" customWidth="1"/>
    <col min="6" max="6" width="15.5703125" bestFit="1" customWidth="1"/>
    <col min="7" max="7" width="7.85546875" style="4" bestFit="1" customWidth="1"/>
    <col min="9" max="9" width="12" bestFit="1" customWidth="1"/>
    <col min="15" max="15" width="10.5703125" bestFit="1" customWidth="1"/>
  </cols>
  <sheetData>
    <row r="1" spans="1:15" x14ac:dyDescent="0.25">
      <c r="A1" s="1" t="s">
        <v>672</v>
      </c>
      <c r="B1" s="1" t="s">
        <v>673</v>
      </c>
      <c r="C1" s="1" t="s">
        <v>674</v>
      </c>
      <c r="D1" s="16" t="s">
        <v>675</v>
      </c>
      <c r="E1" s="16"/>
      <c r="F1" s="3" t="s">
        <v>683</v>
      </c>
      <c r="G1" s="3" t="s">
        <v>685</v>
      </c>
      <c r="I1" s="14" t="s">
        <v>1103</v>
      </c>
      <c r="J1" s="14" t="s">
        <v>1112</v>
      </c>
    </row>
    <row r="2" spans="1:15" x14ac:dyDescent="0.25">
      <c r="A2" s="1" t="s">
        <v>0</v>
      </c>
      <c r="B2" s="1" t="s">
        <v>1</v>
      </c>
      <c r="C2" s="2">
        <v>2000000</v>
      </c>
      <c r="D2" s="1" t="s">
        <v>664</v>
      </c>
      <c r="E2" s="1" t="s">
        <v>676</v>
      </c>
      <c r="F2" s="1" t="s">
        <v>684</v>
      </c>
      <c r="G2" s="10">
        <v>79</v>
      </c>
      <c r="I2" s="15">
        <v>80</v>
      </c>
      <c r="J2" s="15">
        <f>VLOOKUP(A2,GS_Portfolio_Trade_PnL_Data!$B$2:$C$343,2,0)</f>
        <v>118.03400000000001</v>
      </c>
    </row>
    <row r="3" spans="1:15" x14ac:dyDescent="0.25">
      <c r="A3" s="1" t="s">
        <v>2</v>
      </c>
      <c r="B3" s="1" t="s">
        <v>3</v>
      </c>
      <c r="C3" s="2">
        <v>2000000</v>
      </c>
      <c r="D3" s="1" t="s">
        <v>664</v>
      </c>
      <c r="E3" s="1" t="s">
        <v>676</v>
      </c>
      <c r="F3" s="1" t="s">
        <v>684</v>
      </c>
      <c r="G3" s="10">
        <v>193</v>
      </c>
      <c r="I3" s="15">
        <v>193</v>
      </c>
      <c r="J3" s="15">
        <f>VLOOKUP(A3,GS_Portfolio_Trade_PnL_Data!$B$2:$C$343,2,0)</f>
        <v>103.64100000000001</v>
      </c>
    </row>
    <row r="4" spans="1:15" x14ac:dyDescent="0.25">
      <c r="A4" s="1" t="s">
        <v>4</v>
      </c>
      <c r="B4" s="1" t="s">
        <v>5</v>
      </c>
      <c r="C4" s="2">
        <v>2000000</v>
      </c>
      <c r="D4" s="1" t="s">
        <v>665</v>
      </c>
      <c r="E4" s="1" t="s">
        <v>677</v>
      </c>
      <c r="F4" s="1" t="s">
        <v>684</v>
      </c>
      <c r="G4" s="10">
        <v>139</v>
      </c>
      <c r="I4" s="15">
        <v>139</v>
      </c>
      <c r="J4" s="15">
        <f>VLOOKUP(A4,GS_Portfolio_Trade_PnL_Data!$B$2:$C$343,2,0)</f>
        <v>106.21</v>
      </c>
    </row>
    <row r="5" spans="1:15" x14ac:dyDescent="0.25">
      <c r="A5" s="1" t="s">
        <v>6</v>
      </c>
      <c r="B5" s="1" t="s">
        <v>7</v>
      </c>
      <c r="C5" s="2">
        <v>1000000</v>
      </c>
      <c r="D5" s="1" t="s">
        <v>664</v>
      </c>
      <c r="E5" s="1" t="s">
        <v>676</v>
      </c>
      <c r="F5" s="1" t="s">
        <v>684</v>
      </c>
      <c r="G5" s="10">
        <v>120</v>
      </c>
      <c r="I5" s="15">
        <v>120</v>
      </c>
      <c r="J5" s="15">
        <f>VLOOKUP(A5,GS_Portfolio_Trade_PnL_Data!$B$2:$C$343,2,0)</f>
        <v>108.833</v>
      </c>
    </row>
    <row r="6" spans="1:15" x14ac:dyDescent="0.25">
      <c r="A6" s="1" t="s">
        <v>8</v>
      </c>
      <c r="B6" s="1" t="s">
        <v>9</v>
      </c>
      <c r="C6" s="2">
        <v>2000000</v>
      </c>
      <c r="D6" s="1" t="s">
        <v>665</v>
      </c>
      <c r="E6" s="1" t="s">
        <v>677</v>
      </c>
      <c r="F6" s="1" t="s">
        <v>684</v>
      </c>
      <c r="G6" s="10">
        <v>86</v>
      </c>
      <c r="I6" s="15">
        <v>86</v>
      </c>
      <c r="J6" s="15">
        <f>VLOOKUP(A6,GS_Portfolio_Trade_PnL_Data!$B$2:$C$343,2,0)</f>
        <v>104.3</v>
      </c>
    </row>
    <row r="7" spans="1:15" x14ac:dyDescent="0.25">
      <c r="A7" s="1" t="s">
        <v>10</v>
      </c>
      <c r="B7" s="1" t="s">
        <v>11</v>
      </c>
      <c r="C7" s="2">
        <v>1000000</v>
      </c>
      <c r="D7" s="1" t="s">
        <v>664</v>
      </c>
      <c r="E7" s="1" t="s">
        <v>676</v>
      </c>
      <c r="F7" s="1" t="s">
        <v>684</v>
      </c>
      <c r="G7" s="10">
        <v>105</v>
      </c>
      <c r="I7" s="15">
        <v>105</v>
      </c>
      <c r="J7" s="15">
        <f>VLOOKUP(A7,GS_Portfolio_Trade_PnL_Data!$B$2:$C$343,2,0)</f>
        <v>109.89400000000001</v>
      </c>
    </row>
    <row r="8" spans="1:15" x14ac:dyDescent="0.25">
      <c r="A8" s="1" t="s">
        <v>12</v>
      </c>
      <c r="B8" s="1" t="s">
        <v>13</v>
      </c>
      <c r="C8" s="2">
        <v>2000000</v>
      </c>
      <c r="D8" s="1" t="s">
        <v>665</v>
      </c>
      <c r="E8" s="1" t="s">
        <v>677</v>
      </c>
      <c r="F8" s="1" t="s">
        <v>684</v>
      </c>
      <c r="G8" s="10">
        <v>65</v>
      </c>
      <c r="I8" s="15">
        <v>65</v>
      </c>
      <c r="J8" s="15">
        <f>VLOOKUP(A8,GS_Portfolio_Trade_PnL_Data!$B$2:$C$343,2,0)</f>
        <v>101.071</v>
      </c>
    </row>
    <row r="9" spans="1:15" x14ac:dyDescent="0.25">
      <c r="A9" s="1" t="s">
        <v>14</v>
      </c>
      <c r="B9" s="1" t="s">
        <v>15</v>
      </c>
      <c r="C9" s="2">
        <v>2000000</v>
      </c>
      <c r="D9" s="1" t="s">
        <v>666</v>
      </c>
      <c r="E9" s="1" t="s">
        <v>678</v>
      </c>
      <c r="F9" s="1" t="s">
        <v>684</v>
      </c>
      <c r="G9" s="10">
        <v>34</v>
      </c>
      <c r="I9" s="15">
        <v>34</v>
      </c>
      <c r="J9" s="15">
        <f>VLOOKUP(A9,GS_Portfolio_Trade_PnL_Data!$B$2:$C$343,2,0)</f>
        <v>100.32</v>
      </c>
    </row>
    <row r="10" spans="1:15" x14ac:dyDescent="0.25">
      <c r="A10" s="1" t="s">
        <v>16</v>
      </c>
      <c r="B10" s="1" t="s">
        <v>17</v>
      </c>
      <c r="C10" s="2">
        <v>3000000</v>
      </c>
      <c r="D10" s="1" t="s">
        <v>666</v>
      </c>
      <c r="E10" s="1" t="s">
        <v>678</v>
      </c>
      <c r="F10" s="1" t="s">
        <v>684</v>
      </c>
      <c r="G10" s="10">
        <v>130</v>
      </c>
      <c r="I10" s="15">
        <v>130</v>
      </c>
      <c r="J10" s="15">
        <f>VLOOKUP(A10,GS_Portfolio_Trade_PnL_Data!$B$2:$C$343,2,0)</f>
        <v>101.79</v>
      </c>
    </row>
    <row r="11" spans="1:15" x14ac:dyDescent="0.25">
      <c r="A11" s="1" t="s">
        <v>18</v>
      </c>
      <c r="B11" s="1" t="s">
        <v>19</v>
      </c>
      <c r="C11" s="2">
        <v>2000000</v>
      </c>
      <c r="D11" s="1" t="s">
        <v>665</v>
      </c>
      <c r="E11" s="1" t="s">
        <v>677</v>
      </c>
      <c r="F11" s="1" t="s">
        <v>684</v>
      </c>
      <c r="G11" s="10">
        <v>54</v>
      </c>
      <c r="I11" s="15">
        <v>54</v>
      </c>
      <c r="J11" s="15">
        <f>VLOOKUP(A11,GS_Portfolio_Trade_PnL_Data!$B$2:$C$343,2,0)</f>
        <v>104.681</v>
      </c>
      <c r="N11" s="11"/>
      <c r="O11" s="12"/>
    </row>
    <row r="12" spans="1:15" x14ac:dyDescent="0.25">
      <c r="A12" s="1" t="s">
        <v>20</v>
      </c>
      <c r="B12" s="1" t="s">
        <v>21</v>
      </c>
      <c r="C12" s="2">
        <v>3000000</v>
      </c>
      <c r="D12" s="1" t="s">
        <v>667</v>
      </c>
      <c r="E12" s="1" t="s">
        <v>679</v>
      </c>
      <c r="F12" s="1" t="s">
        <v>684</v>
      </c>
      <c r="G12" s="10">
        <v>103</v>
      </c>
      <c r="I12" s="15">
        <v>103</v>
      </c>
      <c r="J12" s="15">
        <f>VLOOKUP(A12,GS_Portfolio_Trade_PnL_Data!$B$2:$C$343,2,0)</f>
        <v>102.925</v>
      </c>
    </row>
    <row r="13" spans="1:15" x14ac:dyDescent="0.25">
      <c r="A13" s="1" t="s">
        <v>22</v>
      </c>
      <c r="B13" s="1" t="s">
        <v>23</v>
      </c>
      <c r="C13" s="2">
        <v>2000000</v>
      </c>
      <c r="D13" s="1" t="s">
        <v>665</v>
      </c>
      <c r="E13" s="1" t="s">
        <v>677</v>
      </c>
      <c r="F13" s="1" t="s">
        <v>684</v>
      </c>
      <c r="G13" s="10">
        <v>107</v>
      </c>
      <c r="I13" s="15">
        <v>107</v>
      </c>
      <c r="J13" s="15">
        <f>VLOOKUP(A13,GS_Portfolio_Trade_PnL_Data!$B$2:$C$343,2,0)</f>
        <v>101.708</v>
      </c>
    </row>
    <row r="14" spans="1:15" x14ac:dyDescent="0.25">
      <c r="A14" s="1" t="s">
        <v>24</v>
      </c>
      <c r="B14" s="1" t="s">
        <v>25</v>
      </c>
      <c r="C14" s="2">
        <v>2000000</v>
      </c>
      <c r="D14" s="1" t="s">
        <v>666</v>
      </c>
      <c r="E14" s="1" t="s">
        <v>678</v>
      </c>
      <c r="F14" s="1" t="s">
        <v>684</v>
      </c>
      <c r="G14" s="10">
        <v>143</v>
      </c>
      <c r="I14" s="15">
        <v>143</v>
      </c>
      <c r="J14" s="15">
        <f>VLOOKUP(A14,GS_Portfolio_Trade_PnL_Data!$B$2:$C$343,2,0)</f>
        <v>111.935</v>
      </c>
    </row>
    <row r="15" spans="1:15" x14ac:dyDescent="0.25">
      <c r="A15" s="1" t="s">
        <v>26</v>
      </c>
      <c r="B15" s="1" t="s">
        <v>27</v>
      </c>
      <c r="C15" s="2">
        <v>1000000</v>
      </c>
      <c r="D15" s="1" t="s">
        <v>665</v>
      </c>
      <c r="E15" s="1" t="s">
        <v>677</v>
      </c>
      <c r="F15" s="1" t="s">
        <v>684</v>
      </c>
      <c r="G15" s="10">
        <v>108</v>
      </c>
      <c r="I15" s="15">
        <v>108</v>
      </c>
      <c r="J15" s="15">
        <f>VLOOKUP(A15,GS_Portfolio_Trade_PnL_Data!$B$2:$C$343,2,0)</f>
        <v>104.598</v>
      </c>
    </row>
    <row r="16" spans="1:15" x14ac:dyDescent="0.25">
      <c r="A16" s="1" t="s">
        <v>28</v>
      </c>
      <c r="B16" s="1" t="s">
        <v>29</v>
      </c>
      <c r="C16" s="2">
        <v>2000000</v>
      </c>
      <c r="D16" s="1" t="s">
        <v>666</v>
      </c>
      <c r="E16" s="1" t="s">
        <v>678</v>
      </c>
      <c r="F16" s="1" t="s">
        <v>684</v>
      </c>
      <c r="G16" s="10">
        <v>40</v>
      </c>
      <c r="I16" s="15">
        <v>40</v>
      </c>
      <c r="J16" s="15">
        <f>VLOOKUP(A16,GS_Portfolio_Trade_PnL_Data!$B$2:$C$343,2,0)</f>
        <v>102.19</v>
      </c>
    </row>
    <row r="17" spans="1:10" x14ac:dyDescent="0.25">
      <c r="A17" s="1" t="s">
        <v>30</v>
      </c>
      <c r="B17" s="1" t="s">
        <v>31</v>
      </c>
      <c r="C17" s="2">
        <v>1000000</v>
      </c>
      <c r="D17" s="1" t="s">
        <v>665</v>
      </c>
      <c r="E17" s="1" t="s">
        <v>677</v>
      </c>
      <c r="F17" s="1" t="s">
        <v>684</v>
      </c>
      <c r="G17" s="10">
        <v>142</v>
      </c>
      <c r="I17" s="15">
        <v>142</v>
      </c>
      <c r="J17" s="15">
        <f>VLOOKUP(A17,GS_Portfolio_Trade_PnL_Data!$B$2:$C$343,2,0)</f>
        <v>110.917</v>
      </c>
    </row>
    <row r="18" spans="1:10" x14ac:dyDescent="0.25">
      <c r="A18" s="1" t="s">
        <v>32</v>
      </c>
      <c r="B18" s="1" t="s">
        <v>33</v>
      </c>
      <c r="C18" s="2">
        <v>3000000</v>
      </c>
      <c r="D18" s="1" t="s">
        <v>666</v>
      </c>
      <c r="E18" s="1" t="s">
        <v>678</v>
      </c>
      <c r="F18" s="1" t="s">
        <v>684</v>
      </c>
      <c r="G18" s="10">
        <v>111</v>
      </c>
      <c r="I18" s="15">
        <v>111</v>
      </c>
      <c r="J18" s="15">
        <f>VLOOKUP(A18,GS_Portfolio_Trade_PnL_Data!$B$2:$C$343,2,0)</f>
        <v>103.38500000000001</v>
      </c>
    </row>
    <row r="19" spans="1:10" x14ac:dyDescent="0.25">
      <c r="A19" s="1" t="s">
        <v>34</v>
      </c>
      <c r="B19" s="1" t="s">
        <v>35</v>
      </c>
      <c r="C19" s="2">
        <v>3000000</v>
      </c>
      <c r="D19" s="1" t="s">
        <v>668</v>
      </c>
      <c r="E19" s="1" t="s">
        <v>680</v>
      </c>
      <c r="F19" s="1" t="s">
        <v>684</v>
      </c>
      <c r="G19" s="10">
        <v>40</v>
      </c>
      <c r="I19" s="15">
        <v>40</v>
      </c>
      <c r="J19" s="15">
        <f>VLOOKUP(A19,GS_Portfolio_Trade_PnL_Data!$B$2:$C$343,2,0)</f>
        <v>102.11</v>
      </c>
    </row>
    <row r="20" spans="1:10" x14ac:dyDescent="0.25">
      <c r="A20" s="1" t="s">
        <v>36</v>
      </c>
      <c r="B20" s="1" t="s">
        <v>37</v>
      </c>
      <c r="C20" s="2">
        <v>1000000</v>
      </c>
      <c r="D20" s="1" t="s">
        <v>665</v>
      </c>
      <c r="E20" s="1" t="s">
        <v>677</v>
      </c>
      <c r="F20" s="1" t="s">
        <v>684</v>
      </c>
      <c r="G20" s="10">
        <v>115</v>
      </c>
      <c r="I20" s="15">
        <v>115</v>
      </c>
      <c r="J20" s="15">
        <f>VLOOKUP(A20,GS_Portfolio_Trade_PnL_Data!$B$2:$C$343,2,0)</f>
        <v>109.43</v>
      </c>
    </row>
    <row r="21" spans="1:10" x14ac:dyDescent="0.25">
      <c r="A21" s="1" t="s">
        <v>38</v>
      </c>
      <c r="B21" s="1" t="s">
        <v>39</v>
      </c>
      <c r="C21" s="2">
        <v>2000000</v>
      </c>
      <c r="D21" s="1" t="s">
        <v>666</v>
      </c>
      <c r="E21" s="1" t="s">
        <v>678</v>
      </c>
      <c r="F21" s="1" t="s">
        <v>684</v>
      </c>
      <c r="G21" s="10">
        <v>76</v>
      </c>
      <c r="I21" s="15">
        <v>76</v>
      </c>
      <c r="J21" s="15">
        <f>VLOOKUP(A21,GS_Portfolio_Trade_PnL_Data!$B$2:$C$343,2,0)</f>
        <v>106.289</v>
      </c>
    </row>
    <row r="22" spans="1:10" x14ac:dyDescent="0.25">
      <c r="A22" s="1" t="s">
        <v>40</v>
      </c>
      <c r="B22" s="1" t="s">
        <v>41</v>
      </c>
      <c r="C22" s="2">
        <v>2000000</v>
      </c>
      <c r="D22" s="1" t="s">
        <v>666</v>
      </c>
      <c r="E22" s="1" t="s">
        <v>678</v>
      </c>
      <c r="F22" s="1" t="s">
        <v>684</v>
      </c>
      <c r="G22" s="10">
        <v>86</v>
      </c>
      <c r="I22" s="15">
        <v>86</v>
      </c>
      <c r="J22" s="15">
        <f>VLOOKUP(A22,GS_Portfolio_Trade_PnL_Data!$B$2:$C$343,2,0)</f>
        <v>110.56100000000001</v>
      </c>
    </row>
    <row r="23" spans="1:10" x14ac:dyDescent="0.25">
      <c r="A23" s="1" t="s">
        <v>42</v>
      </c>
      <c r="B23" s="1" t="s">
        <v>43</v>
      </c>
      <c r="C23" s="2">
        <v>2000000</v>
      </c>
      <c r="D23" s="1" t="s">
        <v>666</v>
      </c>
      <c r="E23" s="1" t="s">
        <v>678</v>
      </c>
      <c r="F23" s="1" t="s">
        <v>684</v>
      </c>
      <c r="G23" s="10">
        <v>124</v>
      </c>
      <c r="I23" s="15">
        <v>124</v>
      </c>
      <c r="J23" s="15">
        <f>VLOOKUP(A23,GS_Portfolio_Trade_PnL_Data!$B$2:$C$343,2,0)</f>
        <v>102.732</v>
      </c>
    </row>
    <row r="24" spans="1:10" x14ac:dyDescent="0.25">
      <c r="A24" s="1" t="s">
        <v>44</v>
      </c>
      <c r="B24" s="1" t="s">
        <v>45</v>
      </c>
      <c r="C24" s="2">
        <v>2000000</v>
      </c>
      <c r="D24" s="1" t="s">
        <v>665</v>
      </c>
      <c r="E24" s="1" t="s">
        <v>677</v>
      </c>
      <c r="F24" s="1" t="s">
        <v>684</v>
      </c>
      <c r="G24" s="10">
        <v>64</v>
      </c>
      <c r="I24" s="15">
        <v>65</v>
      </c>
      <c r="J24" s="15">
        <f>VLOOKUP(A24,GS_Portfolio_Trade_PnL_Data!$B$2:$C$343,2,0)</f>
        <v>107.785</v>
      </c>
    </row>
    <row r="25" spans="1:10" x14ac:dyDescent="0.25">
      <c r="A25" s="1" t="s">
        <v>46</v>
      </c>
      <c r="B25" s="1" t="s">
        <v>47</v>
      </c>
      <c r="C25" s="2">
        <v>3000000</v>
      </c>
      <c r="D25" s="1" t="s">
        <v>665</v>
      </c>
      <c r="E25" s="1" t="s">
        <v>677</v>
      </c>
      <c r="F25" s="1" t="s">
        <v>684</v>
      </c>
      <c r="G25" s="10">
        <v>68</v>
      </c>
      <c r="I25" s="15">
        <v>70</v>
      </c>
      <c r="J25" s="15">
        <f>VLOOKUP(A25,GS_Portfolio_Trade_PnL_Data!$B$2:$C$343,2,0)</f>
        <v>108.78</v>
      </c>
    </row>
    <row r="26" spans="1:10" x14ac:dyDescent="0.25">
      <c r="A26" s="1" t="s">
        <v>48</v>
      </c>
      <c r="B26" s="1" t="s">
        <v>49</v>
      </c>
      <c r="C26" s="2">
        <v>2000000</v>
      </c>
      <c r="D26" s="1" t="s">
        <v>666</v>
      </c>
      <c r="E26" s="1" t="s">
        <v>678</v>
      </c>
      <c r="F26" s="1" t="s">
        <v>684</v>
      </c>
      <c r="G26" s="10">
        <v>95</v>
      </c>
      <c r="I26" s="15">
        <v>95</v>
      </c>
      <c r="J26" s="15">
        <f>VLOOKUP(A26,GS_Portfolio_Trade_PnL_Data!$B$2:$C$343,2,0)</f>
        <v>103.318</v>
      </c>
    </row>
    <row r="27" spans="1:10" x14ac:dyDescent="0.25">
      <c r="A27" s="1" t="s">
        <v>50</v>
      </c>
      <c r="B27" s="1" t="s">
        <v>51</v>
      </c>
      <c r="C27" s="2">
        <v>1000000</v>
      </c>
      <c r="D27" s="1" t="s">
        <v>664</v>
      </c>
      <c r="E27" s="1" t="s">
        <v>676</v>
      </c>
      <c r="F27" s="1" t="s">
        <v>684</v>
      </c>
      <c r="G27" s="10">
        <v>90</v>
      </c>
      <c r="I27" s="15">
        <v>90</v>
      </c>
      <c r="J27" s="15">
        <f>VLOOKUP(A27,GS_Portfolio_Trade_PnL_Data!$B$2:$C$343,2,0)</f>
        <v>108.864</v>
      </c>
    </row>
    <row r="28" spans="1:10" x14ac:dyDescent="0.25">
      <c r="A28" s="1" t="s">
        <v>52</v>
      </c>
      <c r="B28" s="1" t="s">
        <v>53</v>
      </c>
      <c r="C28" s="2">
        <v>2000000</v>
      </c>
      <c r="D28" s="1" t="s">
        <v>665</v>
      </c>
      <c r="E28" s="1" t="s">
        <v>677</v>
      </c>
      <c r="F28" s="1" t="s">
        <v>684</v>
      </c>
      <c r="G28" s="10">
        <v>127</v>
      </c>
      <c r="I28" s="15">
        <v>127</v>
      </c>
      <c r="J28" s="15">
        <f>VLOOKUP(A28,GS_Portfolio_Trade_PnL_Data!$B$2:$C$343,2,0)</f>
        <v>103.119</v>
      </c>
    </row>
    <row r="29" spans="1:10" x14ac:dyDescent="0.25">
      <c r="A29" s="1" t="s">
        <v>54</v>
      </c>
      <c r="B29" s="1" t="s">
        <v>55</v>
      </c>
      <c r="C29" s="2">
        <v>2000000</v>
      </c>
      <c r="D29" s="1" t="s">
        <v>665</v>
      </c>
      <c r="E29" s="1" t="s">
        <v>677</v>
      </c>
      <c r="F29" s="1" t="s">
        <v>684</v>
      </c>
      <c r="G29" s="10">
        <v>103</v>
      </c>
      <c r="I29" s="15">
        <v>103</v>
      </c>
      <c r="J29" s="15">
        <f>VLOOKUP(A29,GS_Portfolio_Trade_PnL_Data!$B$2:$C$343,2,0)</f>
        <v>104.331</v>
      </c>
    </row>
    <row r="30" spans="1:10" x14ac:dyDescent="0.25">
      <c r="A30" s="1" t="s">
        <v>56</v>
      </c>
      <c r="B30" s="1" t="s">
        <v>57</v>
      </c>
      <c r="C30" s="2">
        <v>2000000</v>
      </c>
      <c r="D30" s="1" t="s">
        <v>668</v>
      </c>
      <c r="E30" s="1" t="s">
        <v>680</v>
      </c>
      <c r="F30" s="1" t="s">
        <v>684</v>
      </c>
      <c r="G30" s="10">
        <v>84</v>
      </c>
      <c r="I30" s="15">
        <v>84</v>
      </c>
      <c r="J30" s="15">
        <f>VLOOKUP(A30,GS_Portfolio_Trade_PnL_Data!$B$2:$C$343,2,0)</f>
        <v>105.46599999999999</v>
      </c>
    </row>
    <row r="31" spans="1:10" x14ac:dyDescent="0.25">
      <c r="A31" s="1" t="s">
        <v>58</v>
      </c>
      <c r="B31" s="1" t="s">
        <v>59</v>
      </c>
      <c r="C31" s="2">
        <v>1000000</v>
      </c>
      <c r="D31" s="1" t="s">
        <v>664</v>
      </c>
      <c r="E31" s="1" t="s">
        <v>676</v>
      </c>
      <c r="F31" s="1" t="s">
        <v>684</v>
      </c>
      <c r="G31" s="10">
        <v>114</v>
      </c>
      <c r="I31" s="15">
        <v>114</v>
      </c>
      <c r="J31" s="15">
        <f>VLOOKUP(A31,GS_Portfolio_Trade_PnL_Data!$B$2:$C$343,2,0)</f>
        <v>107.663</v>
      </c>
    </row>
    <row r="32" spans="1:10" x14ac:dyDescent="0.25">
      <c r="A32" s="1" t="s">
        <v>60</v>
      </c>
      <c r="B32" s="1" t="s">
        <v>61</v>
      </c>
      <c r="C32" s="2">
        <v>2000000</v>
      </c>
      <c r="D32" s="1" t="s">
        <v>664</v>
      </c>
      <c r="E32" s="1" t="s">
        <v>676</v>
      </c>
      <c r="F32" s="1" t="s">
        <v>684</v>
      </c>
      <c r="G32" s="10">
        <v>137</v>
      </c>
      <c r="I32" s="15">
        <v>140</v>
      </c>
      <c r="J32" s="15">
        <f>VLOOKUP(A32,GS_Portfolio_Trade_PnL_Data!$B$2:$C$343,2,0)</f>
        <v>109.175</v>
      </c>
    </row>
    <row r="33" spans="1:10" x14ac:dyDescent="0.25">
      <c r="A33" s="1" t="s">
        <v>62</v>
      </c>
      <c r="B33" s="1" t="s">
        <v>63</v>
      </c>
      <c r="C33" s="2">
        <v>1000000</v>
      </c>
      <c r="D33" s="1" t="s">
        <v>665</v>
      </c>
      <c r="E33" s="1" t="s">
        <v>677</v>
      </c>
      <c r="F33" s="1" t="s">
        <v>684</v>
      </c>
      <c r="G33" s="10">
        <v>98</v>
      </c>
      <c r="I33" s="15">
        <v>98</v>
      </c>
      <c r="J33" s="15">
        <f>VLOOKUP(A33,GS_Portfolio_Trade_PnL_Data!$B$2:$C$343,2,0)</f>
        <v>104.02500000000001</v>
      </c>
    </row>
    <row r="34" spans="1:10" x14ac:dyDescent="0.25">
      <c r="A34" s="1" t="s">
        <v>64</v>
      </c>
      <c r="B34" s="1" t="s">
        <v>65</v>
      </c>
      <c r="C34" s="2">
        <v>1000000</v>
      </c>
      <c r="D34" s="1" t="s">
        <v>668</v>
      </c>
      <c r="E34" s="1" t="s">
        <v>680</v>
      </c>
      <c r="F34" s="1" t="s">
        <v>684</v>
      </c>
      <c r="G34" s="10">
        <v>102</v>
      </c>
      <c r="I34" s="15">
        <v>102</v>
      </c>
      <c r="J34" s="15">
        <f>VLOOKUP(A34,GS_Portfolio_Trade_PnL_Data!$B$2:$C$343,2,0)</f>
        <v>102.887</v>
      </c>
    </row>
    <row r="35" spans="1:10" x14ac:dyDescent="0.25">
      <c r="A35" s="1" t="s">
        <v>66</v>
      </c>
      <c r="B35" s="1" t="s">
        <v>67</v>
      </c>
      <c r="C35" s="2">
        <v>1000000</v>
      </c>
      <c r="D35" s="1" t="s">
        <v>664</v>
      </c>
      <c r="E35" s="1" t="s">
        <v>676</v>
      </c>
      <c r="F35" s="1" t="s">
        <v>684</v>
      </c>
      <c r="G35" s="10">
        <v>105</v>
      </c>
      <c r="I35" s="15">
        <v>105</v>
      </c>
      <c r="J35" s="15">
        <f>VLOOKUP(A35,GS_Portfolio_Trade_PnL_Data!$B$2:$C$343,2,0)</f>
        <v>108.14</v>
      </c>
    </row>
    <row r="36" spans="1:10" x14ac:dyDescent="0.25">
      <c r="A36" s="1" t="s">
        <v>68</v>
      </c>
      <c r="B36" s="1" t="s">
        <v>69</v>
      </c>
      <c r="C36" s="2">
        <v>2000000</v>
      </c>
      <c r="D36" s="1" t="s">
        <v>666</v>
      </c>
      <c r="E36" s="1" t="s">
        <v>678</v>
      </c>
      <c r="F36" s="1" t="s">
        <v>684</v>
      </c>
      <c r="G36" s="10">
        <v>43</v>
      </c>
      <c r="I36" s="15">
        <v>43</v>
      </c>
      <c r="J36" s="15">
        <f>VLOOKUP(A36,GS_Portfolio_Trade_PnL_Data!$B$2:$C$343,2,0)</f>
        <v>111.755</v>
      </c>
    </row>
    <row r="37" spans="1:10" x14ac:dyDescent="0.25">
      <c r="A37" s="1" t="s">
        <v>70</v>
      </c>
      <c r="B37" s="1" t="s">
        <v>71</v>
      </c>
      <c r="C37" s="2">
        <v>2000000</v>
      </c>
      <c r="D37" s="1" t="s">
        <v>666</v>
      </c>
      <c r="E37" s="1" t="s">
        <v>678</v>
      </c>
      <c r="F37" s="1" t="s">
        <v>684</v>
      </c>
      <c r="G37" s="10">
        <v>97</v>
      </c>
      <c r="I37" s="15">
        <v>97</v>
      </c>
      <c r="J37" s="15">
        <f>VLOOKUP(A37,GS_Portfolio_Trade_PnL_Data!$B$2:$C$343,2,0)</f>
        <v>102.77800000000001</v>
      </c>
    </row>
    <row r="38" spans="1:10" x14ac:dyDescent="0.25">
      <c r="A38" s="1" t="s">
        <v>72</v>
      </c>
      <c r="B38" s="1" t="s">
        <v>73</v>
      </c>
      <c r="C38" s="2">
        <v>2000000</v>
      </c>
      <c r="D38" s="1" t="s">
        <v>667</v>
      </c>
      <c r="E38" s="1" t="s">
        <v>679</v>
      </c>
      <c r="F38" s="1" t="s">
        <v>684</v>
      </c>
      <c r="G38" s="10">
        <v>29</v>
      </c>
      <c r="I38" s="15">
        <v>29</v>
      </c>
      <c r="J38" s="15">
        <f>VLOOKUP(A38,GS_Portfolio_Trade_PnL_Data!$B$2:$C$343,2,0)</f>
        <v>103.208</v>
      </c>
    </row>
    <row r="39" spans="1:10" x14ac:dyDescent="0.25">
      <c r="A39" s="1" t="s">
        <v>74</v>
      </c>
      <c r="B39" s="1" t="s">
        <v>75</v>
      </c>
      <c r="C39" s="2">
        <v>1500000</v>
      </c>
      <c r="D39" s="1" t="s">
        <v>665</v>
      </c>
      <c r="E39" s="1" t="s">
        <v>677</v>
      </c>
      <c r="F39" s="1" t="s">
        <v>684</v>
      </c>
      <c r="G39" s="10">
        <v>106</v>
      </c>
      <c r="I39" s="15">
        <v>106</v>
      </c>
      <c r="J39" s="15">
        <f>VLOOKUP(A39,GS_Portfolio_Trade_PnL_Data!$B$2:$C$343,2,0)</f>
        <v>100.27800000000001</v>
      </c>
    </row>
    <row r="40" spans="1:10" x14ac:dyDescent="0.25">
      <c r="A40" s="1" t="s">
        <v>76</v>
      </c>
      <c r="B40" s="1" t="s">
        <v>77</v>
      </c>
      <c r="C40" s="2">
        <v>1500000</v>
      </c>
      <c r="D40" s="1" t="s">
        <v>665</v>
      </c>
      <c r="E40" s="1" t="s">
        <v>677</v>
      </c>
      <c r="F40" s="1" t="s">
        <v>684</v>
      </c>
      <c r="G40" s="10">
        <v>141</v>
      </c>
      <c r="I40" s="15">
        <v>141</v>
      </c>
      <c r="J40" s="15">
        <f>VLOOKUP(A40,GS_Portfolio_Trade_PnL_Data!$B$2:$C$343,2,0)</f>
        <v>101.291</v>
      </c>
    </row>
    <row r="41" spans="1:10" x14ac:dyDescent="0.25">
      <c r="A41" s="1" t="s">
        <v>78</v>
      </c>
      <c r="B41" s="1" t="s">
        <v>79</v>
      </c>
      <c r="C41" s="2">
        <v>1000000</v>
      </c>
      <c r="D41" s="1" t="s">
        <v>665</v>
      </c>
      <c r="E41" s="1" t="s">
        <v>677</v>
      </c>
      <c r="F41" s="1" t="s">
        <v>684</v>
      </c>
      <c r="G41" s="10">
        <v>131</v>
      </c>
      <c r="I41" s="15">
        <v>131</v>
      </c>
      <c r="J41" s="15">
        <f>VLOOKUP(A41,GS_Portfolio_Trade_PnL_Data!$B$2:$C$343,2,0)</f>
        <v>107.08199999999999</v>
      </c>
    </row>
    <row r="42" spans="1:10" x14ac:dyDescent="0.25">
      <c r="A42" s="1" t="s">
        <v>80</v>
      </c>
      <c r="B42" s="1" t="s">
        <v>81</v>
      </c>
      <c r="C42" s="2">
        <v>1000000</v>
      </c>
      <c r="D42" s="1" t="s">
        <v>664</v>
      </c>
      <c r="E42" s="1" t="s">
        <v>676</v>
      </c>
      <c r="F42" s="1" t="s">
        <v>684</v>
      </c>
      <c r="G42" s="10">
        <v>91</v>
      </c>
      <c r="I42" s="15">
        <v>91</v>
      </c>
      <c r="J42" s="15">
        <f>VLOOKUP(A42,GS_Portfolio_Trade_PnL_Data!$B$2:$C$343,2,0)</f>
        <v>108.85299999999999</v>
      </c>
    </row>
    <row r="43" spans="1:10" x14ac:dyDescent="0.25">
      <c r="A43" s="1" t="s">
        <v>82</v>
      </c>
      <c r="B43" s="1" t="s">
        <v>83</v>
      </c>
      <c r="C43" s="2">
        <v>1000000</v>
      </c>
      <c r="D43" s="1" t="s">
        <v>666</v>
      </c>
      <c r="E43" s="1" t="s">
        <v>678</v>
      </c>
      <c r="F43" s="1" t="s">
        <v>684</v>
      </c>
      <c r="G43" s="10">
        <v>101</v>
      </c>
      <c r="I43" s="15">
        <v>101</v>
      </c>
      <c r="J43" s="15">
        <f>VLOOKUP(A43,GS_Portfolio_Trade_PnL_Data!$B$2:$C$343,2,0)</f>
        <v>100.994</v>
      </c>
    </row>
    <row r="44" spans="1:10" x14ac:dyDescent="0.25">
      <c r="A44" s="1" t="s">
        <v>84</v>
      </c>
      <c r="B44" s="1" t="s">
        <v>85</v>
      </c>
      <c r="C44" s="2">
        <v>1000000</v>
      </c>
      <c r="D44" s="1" t="s">
        <v>665</v>
      </c>
      <c r="E44" s="1" t="s">
        <v>677</v>
      </c>
      <c r="F44" s="1" t="s">
        <v>684</v>
      </c>
      <c r="G44" s="10">
        <v>107</v>
      </c>
      <c r="I44" s="15">
        <v>107</v>
      </c>
      <c r="J44" s="15">
        <f>VLOOKUP(A44,GS_Portfolio_Trade_PnL_Data!$B$2:$C$343,2,0)</f>
        <v>110.349</v>
      </c>
    </row>
    <row r="45" spans="1:10" x14ac:dyDescent="0.25">
      <c r="A45" s="1" t="s">
        <v>86</v>
      </c>
      <c r="B45" s="1" t="s">
        <v>87</v>
      </c>
      <c r="C45" s="2">
        <v>1000000</v>
      </c>
      <c r="D45" s="1" t="s">
        <v>664</v>
      </c>
      <c r="E45" s="1" t="s">
        <v>676</v>
      </c>
      <c r="F45" s="1" t="s">
        <v>684</v>
      </c>
      <c r="G45" s="10">
        <v>97</v>
      </c>
      <c r="I45" s="15">
        <v>97</v>
      </c>
      <c r="J45" s="15">
        <f>VLOOKUP(A45,GS_Portfolio_Trade_PnL_Data!$B$2:$C$343,2,0)</f>
        <v>113.239</v>
      </c>
    </row>
    <row r="46" spans="1:10" x14ac:dyDescent="0.25">
      <c r="A46" s="1" t="s">
        <v>88</v>
      </c>
      <c r="B46" s="1" t="s">
        <v>89</v>
      </c>
      <c r="C46" s="2">
        <v>750000</v>
      </c>
      <c r="D46" s="1" t="s">
        <v>665</v>
      </c>
      <c r="E46" s="1" t="s">
        <v>677</v>
      </c>
      <c r="F46" s="1" t="s">
        <v>684</v>
      </c>
      <c r="G46" s="10">
        <v>71</v>
      </c>
      <c r="I46" s="15">
        <v>71</v>
      </c>
      <c r="J46" s="15">
        <f>VLOOKUP(A46,GS_Portfolio_Trade_PnL_Data!$B$2:$C$343,2,0)</f>
        <v>107.131</v>
      </c>
    </row>
    <row r="47" spans="1:10" x14ac:dyDescent="0.25">
      <c r="A47" s="1" t="s">
        <v>90</v>
      </c>
      <c r="B47" s="1" t="s">
        <v>91</v>
      </c>
      <c r="C47" s="2">
        <v>1000000</v>
      </c>
      <c r="D47" s="1" t="s">
        <v>664</v>
      </c>
      <c r="E47" s="1" t="s">
        <v>676</v>
      </c>
      <c r="F47" s="1" t="s">
        <v>684</v>
      </c>
      <c r="G47" s="10">
        <v>92</v>
      </c>
      <c r="I47" s="15">
        <v>92</v>
      </c>
      <c r="J47" s="15">
        <f>VLOOKUP(A47,GS_Portfolio_Trade_PnL_Data!$B$2:$C$343,2,0)</f>
        <v>112.26</v>
      </c>
    </row>
    <row r="48" spans="1:10" x14ac:dyDescent="0.25">
      <c r="A48" s="1" t="s">
        <v>92</v>
      </c>
      <c r="B48" s="1" t="s">
        <v>93</v>
      </c>
      <c r="C48" s="2">
        <v>1000000</v>
      </c>
      <c r="D48" s="1" t="s">
        <v>664</v>
      </c>
      <c r="E48" s="1" t="s">
        <v>676</v>
      </c>
      <c r="F48" s="1" t="s">
        <v>684</v>
      </c>
      <c r="G48" s="10">
        <v>106</v>
      </c>
      <c r="I48" s="15">
        <v>106</v>
      </c>
      <c r="J48" s="15">
        <f>VLOOKUP(A48,GS_Portfolio_Trade_PnL_Data!$B$2:$C$343,2,0)</f>
        <v>110.36</v>
      </c>
    </row>
    <row r="49" spans="1:10" x14ac:dyDescent="0.25">
      <c r="A49" s="1" t="s">
        <v>94</v>
      </c>
      <c r="B49" s="1" t="s">
        <v>95</v>
      </c>
      <c r="C49" s="2">
        <v>1000000</v>
      </c>
      <c r="D49" s="1" t="s">
        <v>666</v>
      </c>
      <c r="E49" s="1" t="s">
        <v>678</v>
      </c>
      <c r="F49" s="1" t="s">
        <v>684</v>
      </c>
      <c r="G49" s="10">
        <v>108</v>
      </c>
      <c r="I49" s="15">
        <v>108</v>
      </c>
      <c r="J49" s="15">
        <f>VLOOKUP(A49,GS_Portfolio_Trade_PnL_Data!$B$2:$C$343,2,0)</f>
        <v>104.675</v>
      </c>
    </row>
    <row r="50" spans="1:10" x14ac:dyDescent="0.25">
      <c r="A50" s="1" t="s">
        <v>96</v>
      </c>
      <c r="B50" s="1" t="s">
        <v>97</v>
      </c>
      <c r="C50" s="2">
        <v>1000000</v>
      </c>
      <c r="D50" s="1" t="s">
        <v>665</v>
      </c>
      <c r="E50" s="1" t="s">
        <v>677</v>
      </c>
      <c r="F50" s="1" t="s">
        <v>684</v>
      </c>
      <c r="G50" s="10">
        <v>157</v>
      </c>
      <c r="I50" s="15">
        <v>157</v>
      </c>
      <c r="J50" s="15">
        <f>VLOOKUP(A50,GS_Portfolio_Trade_PnL_Data!$B$2:$C$343,2,0)</f>
        <v>105.05500000000001</v>
      </c>
    </row>
    <row r="51" spans="1:10" x14ac:dyDescent="0.25">
      <c r="A51" s="1" t="s">
        <v>98</v>
      </c>
      <c r="B51" s="1" t="s">
        <v>99</v>
      </c>
      <c r="C51" s="2">
        <v>1000000</v>
      </c>
      <c r="D51" s="1" t="s">
        <v>664</v>
      </c>
      <c r="E51" s="1" t="s">
        <v>676</v>
      </c>
      <c r="F51" s="1" t="s">
        <v>684</v>
      </c>
      <c r="G51" s="10">
        <v>194</v>
      </c>
      <c r="I51" s="15">
        <v>194</v>
      </c>
      <c r="J51" s="15">
        <f>VLOOKUP(A51,GS_Portfolio_Trade_PnL_Data!$B$2:$C$343,2,0)</f>
        <v>111.193</v>
      </c>
    </row>
    <row r="52" spans="1:10" x14ac:dyDescent="0.25">
      <c r="A52" s="1" t="s">
        <v>100</v>
      </c>
      <c r="B52" s="1" t="s">
        <v>101</v>
      </c>
      <c r="C52" s="2">
        <v>1000000</v>
      </c>
      <c r="D52" s="1" t="s">
        <v>664</v>
      </c>
      <c r="E52" s="1" t="s">
        <v>676</v>
      </c>
      <c r="F52" s="1" t="s">
        <v>684</v>
      </c>
      <c r="G52" s="10">
        <v>326</v>
      </c>
      <c r="I52" s="15">
        <v>326</v>
      </c>
      <c r="J52" s="15">
        <f>VLOOKUP(A52,GS_Portfolio_Trade_PnL_Data!$B$2:$C$343,2,0)</f>
        <v>92.847999999999999</v>
      </c>
    </row>
    <row r="53" spans="1:10" x14ac:dyDescent="0.25">
      <c r="A53" s="1" t="s">
        <v>102</v>
      </c>
      <c r="B53" s="1" t="s">
        <v>103</v>
      </c>
      <c r="C53" s="2">
        <v>1000000</v>
      </c>
      <c r="D53" s="1" t="s">
        <v>664</v>
      </c>
      <c r="E53" s="1" t="s">
        <v>676</v>
      </c>
      <c r="F53" s="1" t="s">
        <v>684</v>
      </c>
      <c r="G53" s="10">
        <v>101</v>
      </c>
      <c r="I53" s="15">
        <v>101</v>
      </c>
      <c r="J53" s="15">
        <f>VLOOKUP(A53,GS_Portfolio_Trade_PnL_Data!$B$2:$C$343,2,0)</f>
        <v>107.688</v>
      </c>
    </row>
    <row r="54" spans="1:10" x14ac:dyDescent="0.25">
      <c r="A54" s="1" t="s">
        <v>104</v>
      </c>
      <c r="B54" s="1" t="s">
        <v>105</v>
      </c>
      <c r="C54" s="2">
        <v>1000000</v>
      </c>
      <c r="D54" s="1" t="s">
        <v>665</v>
      </c>
      <c r="E54" s="1" t="s">
        <v>677</v>
      </c>
      <c r="F54" s="1" t="s">
        <v>684</v>
      </c>
      <c r="G54" s="10">
        <v>99</v>
      </c>
      <c r="I54" s="15">
        <v>99</v>
      </c>
      <c r="J54" s="15">
        <f>VLOOKUP(A54,GS_Portfolio_Trade_PnL_Data!$B$2:$C$343,2,0)</f>
        <v>103.64</v>
      </c>
    </row>
    <row r="55" spans="1:10" x14ac:dyDescent="0.25">
      <c r="A55" s="1" t="s">
        <v>106</v>
      </c>
      <c r="B55" s="1" t="s">
        <v>107</v>
      </c>
      <c r="C55" s="2">
        <v>2000000</v>
      </c>
      <c r="D55" s="1" t="s">
        <v>667</v>
      </c>
      <c r="E55" s="1" t="s">
        <v>679</v>
      </c>
      <c r="F55" s="1" t="s">
        <v>684</v>
      </c>
      <c r="G55" s="10">
        <v>67</v>
      </c>
      <c r="I55" s="15">
        <v>67</v>
      </c>
      <c r="J55" s="15">
        <f>VLOOKUP(A55,GS_Portfolio_Trade_PnL_Data!$B$2:$C$343,2,0)</f>
        <v>99.853999999999999</v>
      </c>
    </row>
    <row r="56" spans="1:10" x14ac:dyDescent="0.25">
      <c r="A56" s="1" t="s">
        <v>108</v>
      </c>
      <c r="B56" s="1" t="s">
        <v>109</v>
      </c>
      <c r="C56" s="2">
        <v>1000000</v>
      </c>
      <c r="D56" s="1" t="s">
        <v>664</v>
      </c>
      <c r="E56" s="1" t="s">
        <v>676</v>
      </c>
      <c r="F56" s="1" t="s">
        <v>684</v>
      </c>
      <c r="G56" s="10">
        <v>94</v>
      </c>
      <c r="I56" s="15">
        <v>94</v>
      </c>
      <c r="J56" s="15">
        <f>VLOOKUP(A56,GS_Portfolio_Trade_PnL_Data!$B$2:$C$343,2,0)</f>
        <v>101.85</v>
      </c>
    </row>
    <row r="57" spans="1:10" x14ac:dyDescent="0.25">
      <c r="A57" s="1" t="s">
        <v>110</v>
      </c>
      <c r="B57" s="1" t="s">
        <v>111</v>
      </c>
      <c r="C57" s="2">
        <v>1000000</v>
      </c>
      <c r="D57" s="1" t="s">
        <v>665</v>
      </c>
      <c r="E57" s="1" t="s">
        <v>677</v>
      </c>
      <c r="F57" s="1" t="s">
        <v>684</v>
      </c>
      <c r="G57" s="10">
        <v>32</v>
      </c>
      <c r="I57" s="15">
        <v>32</v>
      </c>
      <c r="J57" s="15">
        <f>VLOOKUP(A57,GS_Portfolio_Trade_PnL_Data!$B$2:$C$343,2,0)</f>
        <v>104.30800000000001</v>
      </c>
    </row>
    <row r="58" spans="1:10" x14ac:dyDescent="0.25">
      <c r="A58" s="1" t="s">
        <v>112</v>
      </c>
      <c r="B58" s="1" t="s">
        <v>113</v>
      </c>
      <c r="C58" s="2">
        <v>2500000</v>
      </c>
      <c r="D58" s="1" t="s">
        <v>668</v>
      </c>
      <c r="E58" s="1" t="s">
        <v>680</v>
      </c>
      <c r="F58" s="1" t="s">
        <v>684</v>
      </c>
      <c r="G58" s="10">
        <v>90</v>
      </c>
      <c r="I58" s="15">
        <v>90</v>
      </c>
      <c r="J58" s="15">
        <f>VLOOKUP(A58,GS_Portfolio_Trade_PnL_Data!$B$2:$C$343,2,0)</f>
        <v>105.089</v>
      </c>
    </row>
    <row r="59" spans="1:10" x14ac:dyDescent="0.25">
      <c r="A59" s="1" t="s">
        <v>114</v>
      </c>
      <c r="B59" s="1" t="s">
        <v>115</v>
      </c>
      <c r="C59" s="2">
        <v>600000</v>
      </c>
      <c r="D59" s="1" t="s">
        <v>664</v>
      </c>
      <c r="E59" s="1" t="s">
        <v>676</v>
      </c>
      <c r="F59" s="1" t="s">
        <v>684</v>
      </c>
      <c r="G59" s="10">
        <v>213</v>
      </c>
      <c r="I59" s="15">
        <v>213</v>
      </c>
      <c r="J59" s="15">
        <f>VLOOKUP(A59,GS_Portfolio_Trade_PnL_Data!$B$2:$C$343,2,0)</f>
        <v>121.3</v>
      </c>
    </row>
    <row r="60" spans="1:10" x14ac:dyDescent="0.25">
      <c r="A60" s="1" t="s">
        <v>116</v>
      </c>
      <c r="B60" s="1" t="s">
        <v>117</v>
      </c>
      <c r="C60" s="2">
        <v>400000</v>
      </c>
      <c r="D60" s="1" t="s">
        <v>665</v>
      </c>
      <c r="E60" s="1" t="s">
        <v>677</v>
      </c>
      <c r="F60" s="1" t="s">
        <v>684</v>
      </c>
      <c r="G60" s="10">
        <v>99</v>
      </c>
      <c r="I60" s="15">
        <v>99</v>
      </c>
      <c r="J60" s="15">
        <f>VLOOKUP(A60,GS_Portfolio_Trade_PnL_Data!$B$2:$C$343,2,0)</f>
        <v>127.636</v>
      </c>
    </row>
    <row r="61" spans="1:10" x14ac:dyDescent="0.25">
      <c r="A61" s="1" t="s">
        <v>118</v>
      </c>
      <c r="B61" s="1" t="s">
        <v>119</v>
      </c>
      <c r="C61" s="2">
        <v>3200000</v>
      </c>
      <c r="D61" s="1" t="s">
        <v>668</v>
      </c>
      <c r="E61" s="1" t="s">
        <v>680</v>
      </c>
      <c r="F61" s="1" t="s">
        <v>684</v>
      </c>
      <c r="G61" s="10">
        <v>65</v>
      </c>
      <c r="I61" s="15">
        <v>65</v>
      </c>
      <c r="J61" s="15">
        <f>VLOOKUP(A61,GS_Portfolio_Trade_PnL_Data!$B$2:$C$343,2,0)</f>
        <v>100.727</v>
      </c>
    </row>
    <row r="62" spans="1:10" x14ac:dyDescent="0.25">
      <c r="A62" s="1" t="s">
        <v>120</v>
      </c>
      <c r="B62" s="1" t="s">
        <v>121</v>
      </c>
      <c r="C62" s="2">
        <v>1400000</v>
      </c>
      <c r="D62" s="1" t="s">
        <v>665</v>
      </c>
      <c r="E62" s="1" t="s">
        <v>677</v>
      </c>
      <c r="F62" s="1" t="s">
        <v>684</v>
      </c>
      <c r="G62" s="10">
        <v>106</v>
      </c>
      <c r="I62" s="15">
        <v>106</v>
      </c>
      <c r="J62" s="15">
        <f>VLOOKUP(A62,GS_Portfolio_Trade_PnL_Data!$B$2:$C$343,2,0)</f>
        <v>108.004</v>
      </c>
    </row>
    <row r="63" spans="1:10" x14ac:dyDescent="0.25">
      <c r="A63" s="1" t="s">
        <v>122</v>
      </c>
      <c r="B63" s="1" t="s">
        <v>123</v>
      </c>
      <c r="C63" s="2">
        <v>400000</v>
      </c>
      <c r="D63" s="1" t="s">
        <v>664</v>
      </c>
      <c r="E63" s="1" t="s">
        <v>676</v>
      </c>
      <c r="F63" s="1" t="s">
        <v>684</v>
      </c>
      <c r="G63" s="10">
        <v>71</v>
      </c>
      <c r="I63" s="15">
        <v>71</v>
      </c>
      <c r="J63" s="15">
        <f>VLOOKUP(A63,GS_Portfolio_Trade_PnL_Data!$B$2:$C$343,2,0)</f>
        <v>106.566</v>
      </c>
    </row>
    <row r="64" spans="1:10" x14ac:dyDescent="0.25">
      <c r="A64" s="1" t="s">
        <v>124</v>
      </c>
      <c r="B64" s="1" t="s">
        <v>125</v>
      </c>
      <c r="C64" s="2">
        <v>600000</v>
      </c>
      <c r="D64" s="1" t="s">
        <v>665</v>
      </c>
      <c r="E64" s="1" t="s">
        <v>677</v>
      </c>
      <c r="F64" s="1" t="s">
        <v>684</v>
      </c>
      <c r="G64" s="10">
        <v>106</v>
      </c>
      <c r="I64" s="15">
        <v>106</v>
      </c>
      <c r="J64" s="15">
        <f>VLOOKUP(A64,GS_Portfolio_Trade_PnL_Data!$B$2:$C$343,2,0)</f>
        <v>101.908</v>
      </c>
    </row>
    <row r="65" spans="1:10" x14ac:dyDescent="0.25">
      <c r="A65" s="1" t="s">
        <v>126</v>
      </c>
      <c r="B65" s="1" t="s">
        <v>127</v>
      </c>
      <c r="C65" s="2">
        <v>800000</v>
      </c>
      <c r="D65" s="1" t="s">
        <v>668</v>
      </c>
      <c r="E65" s="1" t="s">
        <v>680</v>
      </c>
      <c r="F65" s="1" t="s">
        <v>684</v>
      </c>
      <c r="G65" s="10">
        <v>52</v>
      </c>
      <c r="I65" s="15">
        <v>52</v>
      </c>
      <c r="J65" s="15">
        <f>VLOOKUP(A65,GS_Portfolio_Trade_PnL_Data!$B$2:$C$343,2,0)</f>
        <v>100.72799999999999</v>
      </c>
    </row>
    <row r="66" spans="1:10" x14ac:dyDescent="0.25">
      <c r="A66" s="1" t="s">
        <v>128</v>
      </c>
      <c r="B66" s="1" t="s">
        <v>129</v>
      </c>
      <c r="C66" s="2">
        <v>600000</v>
      </c>
      <c r="D66" s="1" t="s">
        <v>664</v>
      </c>
      <c r="E66" s="1" t="s">
        <v>676</v>
      </c>
      <c r="F66" s="1" t="s">
        <v>684</v>
      </c>
      <c r="G66" s="10">
        <v>66</v>
      </c>
      <c r="I66" s="15">
        <v>66</v>
      </c>
      <c r="J66" s="15">
        <f>VLOOKUP(A66,GS_Portfolio_Trade_PnL_Data!$B$2:$C$343,2,0)</f>
        <v>107.935</v>
      </c>
    </row>
    <row r="67" spans="1:10" x14ac:dyDescent="0.25">
      <c r="A67" s="1" t="s">
        <v>130</v>
      </c>
      <c r="B67" s="1" t="s">
        <v>131</v>
      </c>
      <c r="C67" s="2">
        <v>400000</v>
      </c>
      <c r="D67" s="1" t="s">
        <v>666</v>
      </c>
      <c r="E67" s="1" t="s">
        <v>678</v>
      </c>
      <c r="F67" s="1" t="s">
        <v>684</v>
      </c>
      <c r="G67" s="10">
        <v>53</v>
      </c>
      <c r="I67" s="15">
        <v>53</v>
      </c>
      <c r="J67" s="15">
        <f>VLOOKUP(A67,GS_Portfolio_Trade_PnL_Data!$B$2:$C$343,2,0)</f>
        <v>104.84699999999999</v>
      </c>
    </row>
    <row r="68" spans="1:10" x14ac:dyDescent="0.25">
      <c r="A68" s="1" t="s">
        <v>132</v>
      </c>
      <c r="B68" s="1" t="s">
        <v>133</v>
      </c>
      <c r="C68" s="2">
        <v>600000</v>
      </c>
      <c r="D68" s="1" t="s">
        <v>664</v>
      </c>
      <c r="E68" s="1" t="s">
        <v>676</v>
      </c>
      <c r="F68" s="1" t="s">
        <v>684</v>
      </c>
      <c r="G68" s="10">
        <v>120</v>
      </c>
      <c r="I68" s="15">
        <v>120</v>
      </c>
      <c r="J68" s="15">
        <f>VLOOKUP(A68,GS_Portfolio_Trade_PnL_Data!$B$2:$C$343,2,0)</f>
        <v>113.012</v>
      </c>
    </row>
    <row r="69" spans="1:10" x14ac:dyDescent="0.25">
      <c r="A69" s="1" t="s">
        <v>36</v>
      </c>
      <c r="B69" s="1" t="s">
        <v>37</v>
      </c>
      <c r="C69" s="2">
        <v>1000000</v>
      </c>
      <c r="D69" s="1" t="s">
        <v>665</v>
      </c>
      <c r="E69" s="1" t="s">
        <v>677</v>
      </c>
      <c r="F69" s="1" t="s">
        <v>684</v>
      </c>
      <c r="G69" s="10">
        <v>115</v>
      </c>
      <c r="I69" s="15">
        <v>115</v>
      </c>
      <c r="J69" s="15">
        <f>VLOOKUP(A69,GS_Portfolio_Trade_PnL_Data!$B$2:$C$343,2,0)</f>
        <v>109.43</v>
      </c>
    </row>
    <row r="70" spans="1:10" x14ac:dyDescent="0.25">
      <c r="A70" s="1" t="s">
        <v>134</v>
      </c>
      <c r="B70" s="1" t="s">
        <v>135</v>
      </c>
      <c r="C70" s="2">
        <v>400000</v>
      </c>
      <c r="D70" s="1" t="s">
        <v>669</v>
      </c>
      <c r="E70" s="1" t="s">
        <v>681</v>
      </c>
      <c r="F70" s="1" t="s">
        <v>684</v>
      </c>
      <c r="G70" s="10">
        <v>67</v>
      </c>
      <c r="I70" s="15">
        <v>67</v>
      </c>
      <c r="J70" s="15">
        <f>VLOOKUP(A70,GS_Portfolio_Trade_PnL_Data!$B$2:$C$343,2,0)</f>
        <v>103.88800000000001</v>
      </c>
    </row>
    <row r="71" spans="1:10" x14ac:dyDescent="0.25">
      <c r="A71" s="1" t="s">
        <v>136</v>
      </c>
      <c r="B71" s="1" t="s">
        <v>137</v>
      </c>
      <c r="C71" s="2">
        <v>400000</v>
      </c>
      <c r="D71" s="1" t="s">
        <v>668</v>
      </c>
      <c r="E71" s="1" t="s">
        <v>680</v>
      </c>
      <c r="F71" s="1" t="s">
        <v>684</v>
      </c>
      <c r="G71" s="10">
        <v>29</v>
      </c>
      <c r="I71" s="15">
        <v>29</v>
      </c>
      <c r="J71" s="15">
        <f>VLOOKUP(A71,GS_Portfolio_Trade_PnL_Data!$B$2:$C$343,2,0)</f>
        <v>100.4</v>
      </c>
    </row>
    <row r="72" spans="1:10" x14ac:dyDescent="0.25">
      <c r="A72" s="1" t="s">
        <v>138</v>
      </c>
      <c r="B72" s="1" t="s">
        <v>139</v>
      </c>
      <c r="C72" s="2">
        <v>400000</v>
      </c>
      <c r="D72" s="1" t="s">
        <v>664</v>
      </c>
      <c r="E72" s="1" t="s">
        <v>676</v>
      </c>
      <c r="F72" s="1" t="s">
        <v>684</v>
      </c>
      <c r="G72" s="10">
        <v>60</v>
      </c>
      <c r="I72" s="15">
        <v>60</v>
      </c>
      <c r="J72" s="15">
        <f>VLOOKUP(A72,GS_Portfolio_Trade_PnL_Data!$B$2:$C$343,2,0)</f>
        <v>111.07299999999999</v>
      </c>
    </row>
    <row r="73" spans="1:10" x14ac:dyDescent="0.25">
      <c r="A73" s="1" t="s">
        <v>140</v>
      </c>
      <c r="B73" s="1" t="s">
        <v>141</v>
      </c>
      <c r="C73" s="2">
        <v>400000</v>
      </c>
      <c r="D73" s="1" t="s">
        <v>668</v>
      </c>
      <c r="E73" s="1" t="s">
        <v>680</v>
      </c>
      <c r="F73" s="1" t="s">
        <v>684</v>
      </c>
      <c r="G73" s="10">
        <v>37</v>
      </c>
      <c r="I73" s="15">
        <v>37</v>
      </c>
      <c r="J73" s="15">
        <f>VLOOKUP(A73,GS_Portfolio_Trade_PnL_Data!$B$2:$C$343,2,0)</f>
        <v>100.161</v>
      </c>
    </row>
    <row r="74" spans="1:10" x14ac:dyDescent="0.25">
      <c r="A74" s="1" t="s">
        <v>66</v>
      </c>
      <c r="B74" s="1" t="s">
        <v>67</v>
      </c>
      <c r="C74" s="2">
        <v>400000</v>
      </c>
      <c r="D74" s="1" t="s">
        <v>664</v>
      </c>
      <c r="E74" s="1" t="s">
        <v>676</v>
      </c>
      <c r="F74" s="1" t="s">
        <v>684</v>
      </c>
      <c r="G74" s="10">
        <v>105</v>
      </c>
      <c r="I74" s="15">
        <v>105</v>
      </c>
      <c r="J74" s="15">
        <f>VLOOKUP(A74,GS_Portfolio_Trade_PnL_Data!$B$2:$C$343,2,0)</f>
        <v>108.14</v>
      </c>
    </row>
    <row r="75" spans="1:10" x14ac:dyDescent="0.25">
      <c r="A75" s="1" t="s">
        <v>142</v>
      </c>
      <c r="B75" s="1" t="s">
        <v>143</v>
      </c>
      <c r="C75" s="2">
        <v>600000</v>
      </c>
      <c r="D75" s="1" t="s">
        <v>665</v>
      </c>
      <c r="E75" s="1" t="s">
        <v>677</v>
      </c>
      <c r="F75" s="1" t="s">
        <v>684</v>
      </c>
      <c r="G75" s="10">
        <v>69</v>
      </c>
      <c r="I75" s="15">
        <v>69</v>
      </c>
      <c r="J75" s="15">
        <f>VLOOKUP(A75,GS_Portfolio_Trade_PnL_Data!$B$2:$C$343,2,0)</f>
        <v>100.789</v>
      </c>
    </row>
    <row r="76" spans="1:10" x14ac:dyDescent="0.25">
      <c r="A76" s="1" t="s">
        <v>144</v>
      </c>
      <c r="B76" s="1" t="s">
        <v>145</v>
      </c>
      <c r="C76" s="2">
        <v>500000</v>
      </c>
      <c r="D76" s="1" t="s">
        <v>664</v>
      </c>
      <c r="E76" s="1" t="s">
        <v>676</v>
      </c>
      <c r="F76" s="1" t="s">
        <v>684</v>
      </c>
      <c r="G76" s="10">
        <v>175</v>
      </c>
      <c r="I76" s="15">
        <v>175</v>
      </c>
      <c r="J76" s="15">
        <f>VLOOKUP(A76,GS_Portfolio_Trade_PnL_Data!$B$2:$C$343,2,0)</f>
        <v>113.03100000000001</v>
      </c>
    </row>
    <row r="77" spans="1:10" x14ac:dyDescent="0.25">
      <c r="A77" s="1" t="s">
        <v>146</v>
      </c>
      <c r="B77" s="1" t="s">
        <v>147</v>
      </c>
      <c r="C77" s="2">
        <v>400000</v>
      </c>
      <c r="D77" s="1" t="s">
        <v>665</v>
      </c>
      <c r="E77" s="1" t="s">
        <v>677</v>
      </c>
      <c r="F77" s="1" t="s">
        <v>684</v>
      </c>
      <c r="G77" s="10">
        <v>83</v>
      </c>
      <c r="I77" s="15">
        <v>83</v>
      </c>
      <c r="J77" s="15">
        <f>VLOOKUP(A77,GS_Portfolio_Trade_PnL_Data!$B$2:$C$343,2,0)</f>
        <v>100.54600000000001</v>
      </c>
    </row>
    <row r="78" spans="1:10" x14ac:dyDescent="0.25">
      <c r="A78" s="1" t="s">
        <v>148</v>
      </c>
      <c r="B78" s="1" t="s">
        <v>149</v>
      </c>
      <c r="C78" s="2">
        <v>600000</v>
      </c>
      <c r="D78" s="1" t="s">
        <v>664</v>
      </c>
      <c r="E78" s="1" t="s">
        <v>676</v>
      </c>
      <c r="F78" s="1" t="s">
        <v>684</v>
      </c>
      <c r="G78" s="10">
        <v>154</v>
      </c>
      <c r="I78" s="15">
        <v>154</v>
      </c>
      <c r="J78" s="15">
        <f>VLOOKUP(A78,GS_Portfolio_Trade_PnL_Data!$B$2:$C$343,2,0)</f>
        <v>104.58199999999999</v>
      </c>
    </row>
    <row r="79" spans="1:10" x14ac:dyDescent="0.25">
      <c r="A79" s="1" t="s">
        <v>150</v>
      </c>
      <c r="B79" s="1" t="s">
        <v>151</v>
      </c>
      <c r="C79" s="2">
        <v>600000</v>
      </c>
      <c r="D79" s="1" t="s">
        <v>665</v>
      </c>
      <c r="E79" s="1" t="s">
        <v>677</v>
      </c>
      <c r="F79" s="1" t="s">
        <v>684</v>
      </c>
      <c r="G79" s="10">
        <v>139</v>
      </c>
      <c r="I79" s="15">
        <v>139</v>
      </c>
      <c r="J79" s="15">
        <f>VLOOKUP(A79,GS_Portfolio_Trade_PnL_Data!$B$2:$C$343,2,0)</f>
        <v>114.176</v>
      </c>
    </row>
    <row r="80" spans="1:10" x14ac:dyDescent="0.25">
      <c r="A80" s="1" t="s">
        <v>152</v>
      </c>
      <c r="B80" s="1" t="s">
        <v>153</v>
      </c>
      <c r="C80" s="2">
        <v>400000</v>
      </c>
      <c r="D80" s="1" t="s">
        <v>664</v>
      </c>
      <c r="E80" s="1" t="s">
        <v>676</v>
      </c>
      <c r="F80" s="1" t="s">
        <v>684</v>
      </c>
      <c r="G80" s="10">
        <v>93</v>
      </c>
      <c r="I80" s="15">
        <v>93</v>
      </c>
      <c r="J80" s="15">
        <f>VLOOKUP(A80,GS_Portfolio_Trade_PnL_Data!$B$2:$C$343,2,0)</f>
        <v>108.102</v>
      </c>
    </row>
    <row r="81" spans="1:10" x14ac:dyDescent="0.25">
      <c r="A81" s="1" t="s">
        <v>154</v>
      </c>
      <c r="B81" s="1" t="s">
        <v>155</v>
      </c>
      <c r="C81" s="2">
        <v>1200000</v>
      </c>
      <c r="D81" s="1" t="s">
        <v>666</v>
      </c>
      <c r="E81" s="1" t="s">
        <v>678</v>
      </c>
      <c r="F81" s="1" t="s">
        <v>684</v>
      </c>
      <c r="G81" s="10">
        <v>96</v>
      </c>
      <c r="I81" s="15">
        <v>96</v>
      </c>
      <c r="J81" s="15">
        <f>VLOOKUP(A81,GS_Portfolio_Trade_PnL_Data!$B$2:$C$343,2,0)</f>
        <v>105.53100000000001</v>
      </c>
    </row>
    <row r="82" spans="1:10" x14ac:dyDescent="0.25">
      <c r="A82" s="1" t="s">
        <v>156</v>
      </c>
      <c r="B82" s="1" t="s">
        <v>157</v>
      </c>
      <c r="C82" s="2">
        <v>400000</v>
      </c>
      <c r="D82" s="1" t="s">
        <v>664</v>
      </c>
      <c r="E82" s="1" t="s">
        <v>676</v>
      </c>
      <c r="F82" s="1" t="s">
        <v>684</v>
      </c>
      <c r="G82" s="10">
        <v>117</v>
      </c>
      <c r="I82" s="15">
        <v>117</v>
      </c>
      <c r="J82" s="15">
        <f>VLOOKUP(A82,GS_Portfolio_Trade_PnL_Data!$B$2:$C$343,2,0)</f>
        <v>109.29300000000001</v>
      </c>
    </row>
    <row r="83" spans="1:10" x14ac:dyDescent="0.25">
      <c r="A83" s="1" t="s">
        <v>158</v>
      </c>
      <c r="B83" s="1" t="s">
        <v>159</v>
      </c>
      <c r="C83" s="2">
        <v>400000</v>
      </c>
      <c r="D83" s="1" t="s">
        <v>665</v>
      </c>
      <c r="E83" s="1" t="s">
        <v>677</v>
      </c>
      <c r="F83" s="1" t="s">
        <v>684</v>
      </c>
      <c r="G83" s="10">
        <v>87</v>
      </c>
      <c r="I83" s="15">
        <v>87</v>
      </c>
      <c r="J83" s="15">
        <f>VLOOKUP(A83,GS_Portfolio_Trade_PnL_Data!$B$2:$C$343,2,0)</f>
        <v>108.736</v>
      </c>
    </row>
    <row r="84" spans="1:10" x14ac:dyDescent="0.25">
      <c r="A84" s="1" t="s">
        <v>160</v>
      </c>
      <c r="B84" s="1" t="s">
        <v>161</v>
      </c>
      <c r="C84" s="2">
        <v>600000</v>
      </c>
      <c r="D84" s="1" t="s">
        <v>664</v>
      </c>
      <c r="E84" s="1" t="s">
        <v>676</v>
      </c>
      <c r="F84" s="1" t="s">
        <v>684</v>
      </c>
      <c r="G84" s="10">
        <v>204</v>
      </c>
      <c r="I84" s="15">
        <v>204</v>
      </c>
      <c r="J84" s="15">
        <f>VLOOKUP(A84,GS_Portfolio_Trade_PnL_Data!$B$2:$C$343,2,0)</f>
        <v>109.619</v>
      </c>
    </row>
    <row r="85" spans="1:10" x14ac:dyDescent="0.25">
      <c r="A85" s="1" t="s">
        <v>162</v>
      </c>
      <c r="B85" s="1" t="s">
        <v>163</v>
      </c>
      <c r="C85" s="2">
        <v>400000</v>
      </c>
      <c r="D85" s="1" t="s">
        <v>664</v>
      </c>
      <c r="E85" s="1" t="s">
        <v>676</v>
      </c>
      <c r="F85" s="1" t="s">
        <v>684</v>
      </c>
      <c r="G85" s="10">
        <v>258</v>
      </c>
      <c r="I85" s="15">
        <v>258</v>
      </c>
      <c r="J85" s="15">
        <f>VLOOKUP(A85,GS_Portfolio_Trade_PnL_Data!$B$2:$C$343,2,0)</f>
        <v>104.73099999999999</v>
      </c>
    </row>
    <row r="86" spans="1:10" x14ac:dyDescent="0.25">
      <c r="A86" s="1" t="s">
        <v>164</v>
      </c>
      <c r="B86" s="1" t="s">
        <v>165</v>
      </c>
      <c r="C86" s="2">
        <v>400000</v>
      </c>
      <c r="D86" s="1" t="s">
        <v>664</v>
      </c>
      <c r="E86" s="1" t="s">
        <v>676</v>
      </c>
      <c r="F86" s="1" t="s">
        <v>684</v>
      </c>
      <c r="G86" s="10">
        <v>188</v>
      </c>
      <c r="I86" s="15">
        <v>188</v>
      </c>
      <c r="J86" s="15">
        <f>VLOOKUP(A86,GS_Portfolio_Trade_PnL_Data!$B$2:$C$343,2,0)</f>
        <v>130.892</v>
      </c>
    </row>
    <row r="87" spans="1:10" x14ac:dyDescent="0.25">
      <c r="A87" s="1" t="s">
        <v>166</v>
      </c>
      <c r="B87" s="1" t="s">
        <v>167</v>
      </c>
      <c r="C87" s="2">
        <v>800000</v>
      </c>
      <c r="D87" s="1" t="s">
        <v>666</v>
      </c>
      <c r="E87" s="1" t="s">
        <v>678</v>
      </c>
      <c r="F87" s="1" t="s">
        <v>684</v>
      </c>
      <c r="G87" s="10">
        <v>75</v>
      </c>
      <c r="I87" s="15">
        <v>75</v>
      </c>
      <c r="J87" s="15">
        <f>VLOOKUP(A87,GS_Portfolio_Trade_PnL_Data!$B$2:$C$343,2,0)</f>
        <v>106.809</v>
      </c>
    </row>
    <row r="88" spans="1:10" x14ac:dyDescent="0.25">
      <c r="A88" s="1" t="s">
        <v>168</v>
      </c>
      <c r="B88" s="1" t="s">
        <v>169</v>
      </c>
      <c r="C88" s="2">
        <v>300000</v>
      </c>
      <c r="D88" s="1" t="s">
        <v>668</v>
      </c>
      <c r="E88" s="1" t="s">
        <v>680</v>
      </c>
      <c r="F88" s="1" t="s">
        <v>684</v>
      </c>
      <c r="G88" s="10">
        <v>63</v>
      </c>
      <c r="I88" s="15">
        <v>63</v>
      </c>
      <c r="J88" s="15">
        <f>VLOOKUP(A88,GS_Portfolio_Trade_PnL_Data!$B$2:$C$343,2,0)</f>
        <v>105.587</v>
      </c>
    </row>
    <row r="89" spans="1:10" x14ac:dyDescent="0.25">
      <c r="A89" s="1" t="s">
        <v>170</v>
      </c>
      <c r="B89" s="1" t="s">
        <v>171</v>
      </c>
      <c r="C89" s="2">
        <v>800000</v>
      </c>
      <c r="D89" s="1" t="s">
        <v>664</v>
      </c>
      <c r="E89" s="1" t="s">
        <v>676</v>
      </c>
      <c r="F89" s="1" t="s">
        <v>684</v>
      </c>
      <c r="G89" s="10">
        <v>94</v>
      </c>
      <c r="I89" s="15">
        <v>94</v>
      </c>
      <c r="J89" s="15">
        <f>VLOOKUP(A89,GS_Portfolio_Trade_PnL_Data!$B$2:$C$343,2,0)</f>
        <v>117.092</v>
      </c>
    </row>
    <row r="90" spans="1:10" x14ac:dyDescent="0.25">
      <c r="A90" s="1" t="s">
        <v>172</v>
      </c>
      <c r="B90" s="1" t="s">
        <v>173</v>
      </c>
      <c r="C90" s="2">
        <v>600000</v>
      </c>
      <c r="D90" s="1" t="s">
        <v>666</v>
      </c>
      <c r="E90" s="1" t="s">
        <v>678</v>
      </c>
      <c r="F90" s="1" t="s">
        <v>684</v>
      </c>
      <c r="G90" s="10">
        <v>56</v>
      </c>
      <c r="I90" s="15">
        <v>56</v>
      </c>
      <c r="J90" s="15">
        <f>VLOOKUP(A90,GS_Portfolio_Trade_PnL_Data!$B$2:$C$343,2,0)</f>
        <v>102.56100000000001</v>
      </c>
    </row>
    <row r="91" spans="1:10" x14ac:dyDescent="0.25">
      <c r="A91" s="1" t="s">
        <v>30</v>
      </c>
      <c r="B91" s="1" t="s">
        <v>31</v>
      </c>
      <c r="C91" s="2">
        <v>1200000</v>
      </c>
      <c r="D91" s="1" t="s">
        <v>665</v>
      </c>
      <c r="E91" s="1" t="s">
        <v>677</v>
      </c>
      <c r="F91" s="1" t="s">
        <v>684</v>
      </c>
      <c r="G91" s="10">
        <v>142</v>
      </c>
      <c r="I91" s="15">
        <v>142</v>
      </c>
      <c r="J91" s="15">
        <f>VLOOKUP(A91,GS_Portfolio_Trade_PnL_Data!$B$2:$C$343,2,0)</f>
        <v>110.917</v>
      </c>
    </row>
    <row r="92" spans="1:10" x14ac:dyDescent="0.25">
      <c r="A92" s="1" t="s">
        <v>174</v>
      </c>
      <c r="B92" s="1" t="s">
        <v>175</v>
      </c>
      <c r="C92" s="2">
        <v>400000</v>
      </c>
      <c r="D92" s="1" t="s">
        <v>664</v>
      </c>
      <c r="E92" s="1" t="s">
        <v>676</v>
      </c>
      <c r="F92" s="1" t="s">
        <v>684</v>
      </c>
      <c r="G92" s="10">
        <v>77</v>
      </c>
      <c r="I92" s="15">
        <v>82</v>
      </c>
      <c r="J92" s="15">
        <f>VLOOKUP(A92,GS_Portfolio_Trade_PnL_Data!$B$2:$C$343,2,0)</f>
        <v>116.05800000000001</v>
      </c>
    </row>
    <row r="93" spans="1:10" x14ac:dyDescent="0.25">
      <c r="A93" s="1" t="s">
        <v>176</v>
      </c>
      <c r="B93" s="1" t="s">
        <v>177</v>
      </c>
      <c r="C93" s="2">
        <v>600000</v>
      </c>
      <c r="D93" s="1" t="s">
        <v>666</v>
      </c>
      <c r="E93" s="1" t="s">
        <v>678</v>
      </c>
      <c r="F93" s="1" t="s">
        <v>684</v>
      </c>
      <c r="G93" s="10">
        <v>84</v>
      </c>
      <c r="I93" s="15">
        <v>84</v>
      </c>
      <c r="J93" s="15">
        <f>VLOOKUP(A93,GS_Portfolio_Trade_PnL_Data!$B$2:$C$343,2,0)</f>
        <v>103.39400000000001</v>
      </c>
    </row>
    <row r="94" spans="1:10" x14ac:dyDescent="0.25">
      <c r="A94" s="1" t="s">
        <v>178</v>
      </c>
      <c r="B94" s="1" t="s">
        <v>179</v>
      </c>
      <c r="C94" s="2">
        <v>600000</v>
      </c>
      <c r="D94" s="1" t="s">
        <v>665</v>
      </c>
      <c r="E94" s="1" t="s">
        <v>677</v>
      </c>
      <c r="F94" s="1" t="s">
        <v>684</v>
      </c>
      <c r="G94" s="10">
        <v>50</v>
      </c>
      <c r="I94" s="15">
        <v>50</v>
      </c>
      <c r="J94" s="15">
        <f>VLOOKUP(A94,GS_Portfolio_Trade_PnL_Data!$B$2:$C$343,2,0)</f>
        <v>102.139</v>
      </c>
    </row>
    <row r="95" spans="1:10" x14ac:dyDescent="0.25">
      <c r="A95" s="1" t="s">
        <v>180</v>
      </c>
      <c r="B95" s="1" t="s">
        <v>181</v>
      </c>
      <c r="C95" s="2">
        <v>2100000</v>
      </c>
      <c r="D95" s="1" t="s">
        <v>666</v>
      </c>
      <c r="E95" s="1" t="s">
        <v>678</v>
      </c>
      <c r="F95" s="1" t="s">
        <v>684</v>
      </c>
      <c r="G95" s="10">
        <v>110</v>
      </c>
      <c r="I95" s="15">
        <v>110</v>
      </c>
      <c r="J95" s="15">
        <f>VLOOKUP(A95,GS_Portfolio_Trade_PnL_Data!$B$2:$C$343,2,0)</f>
        <v>102.697</v>
      </c>
    </row>
    <row r="96" spans="1:10" x14ac:dyDescent="0.25">
      <c r="A96" s="1" t="s">
        <v>182</v>
      </c>
      <c r="B96" s="1" t="s">
        <v>183</v>
      </c>
      <c r="C96" s="2">
        <v>1100000</v>
      </c>
      <c r="D96" s="1" t="s">
        <v>668</v>
      </c>
      <c r="E96" s="1" t="s">
        <v>680</v>
      </c>
      <c r="F96" s="1" t="s">
        <v>684</v>
      </c>
      <c r="G96" s="10">
        <v>47</v>
      </c>
      <c r="I96" s="15">
        <v>47</v>
      </c>
      <c r="J96" s="15">
        <f>VLOOKUP(A96,GS_Portfolio_Trade_PnL_Data!$B$2:$C$343,2,0)</f>
        <v>103.371</v>
      </c>
    </row>
    <row r="97" spans="1:10" x14ac:dyDescent="0.25">
      <c r="A97" s="1" t="s">
        <v>184</v>
      </c>
      <c r="B97" s="1" t="s">
        <v>185</v>
      </c>
      <c r="C97" s="2">
        <v>700000</v>
      </c>
      <c r="D97" s="1" t="s">
        <v>665</v>
      </c>
      <c r="E97" s="1" t="s">
        <v>677</v>
      </c>
      <c r="F97" s="1" t="s">
        <v>684</v>
      </c>
      <c r="G97" s="10">
        <v>128</v>
      </c>
      <c r="I97" s="15">
        <v>128</v>
      </c>
      <c r="J97" s="15">
        <f>VLOOKUP(A97,GS_Portfolio_Trade_PnL_Data!$B$2:$C$343,2,0)</f>
        <v>99.561000000000007</v>
      </c>
    </row>
    <row r="98" spans="1:10" x14ac:dyDescent="0.25">
      <c r="A98" s="1" t="s">
        <v>186</v>
      </c>
      <c r="B98" s="1" t="s">
        <v>187</v>
      </c>
      <c r="C98" s="2">
        <v>400000</v>
      </c>
      <c r="D98" s="1" t="s">
        <v>665</v>
      </c>
      <c r="E98" s="1" t="s">
        <v>677</v>
      </c>
      <c r="F98" s="1" t="s">
        <v>684</v>
      </c>
      <c r="G98" s="10">
        <v>75</v>
      </c>
      <c r="I98" s="15">
        <v>75</v>
      </c>
      <c r="J98" s="15">
        <f>VLOOKUP(A98,GS_Portfolio_Trade_PnL_Data!$B$2:$C$343,2,0)</f>
        <v>109.181</v>
      </c>
    </row>
    <row r="99" spans="1:10" x14ac:dyDescent="0.25">
      <c r="A99" s="1" t="s">
        <v>188</v>
      </c>
      <c r="B99" s="1" t="s">
        <v>189</v>
      </c>
      <c r="C99" s="2">
        <v>600000</v>
      </c>
      <c r="D99" s="1" t="s">
        <v>668</v>
      </c>
      <c r="E99" s="1" t="s">
        <v>680</v>
      </c>
      <c r="F99" s="1" t="s">
        <v>684</v>
      </c>
      <c r="G99" s="10">
        <v>95</v>
      </c>
      <c r="I99" s="15">
        <v>95</v>
      </c>
      <c r="J99" s="15">
        <f>VLOOKUP(A99,GS_Portfolio_Trade_PnL_Data!$B$2:$C$343,2,0)</f>
        <v>100.88800000000001</v>
      </c>
    </row>
    <row r="100" spans="1:10" x14ac:dyDescent="0.25">
      <c r="A100" s="1" t="s">
        <v>190</v>
      </c>
      <c r="B100" s="1" t="s">
        <v>191</v>
      </c>
      <c r="C100" s="2">
        <v>400000</v>
      </c>
      <c r="D100" s="1" t="s">
        <v>666</v>
      </c>
      <c r="E100" s="1" t="s">
        <v>678</v>
      </c>
      <c r="F100" s="1" t="s">
        <v>684</v>
      </c>
      <c r="G100" s="10">
        <v>116</v>
      </c>
      <c r="I100" s="15">
        <v>116</v>
      </c>
      <c r="J100" s="15">
        <f>VLOOKUP(A100,GS_Portfolio_Trade_PnL_Data!$B$2:$C$343,2,0)</f>
        <v>101.515</v>
      </c>
    </row>
    <row r="101" spans="1:10" x14ac:dyDescent="0.25">
      <c r="A101" s="1" t="s">
        <v>192</v>
      </c>
      <c r="B101" s="1" t="s">
        <v>193</v>
      </c>
      <c r="C101" s="2">
        <v>400000</v>
      </c>
      <c r="D101" s="1" t="s">
        <v>664</v>
      </c>
      <c r="E101" s="1" t="s">
        <v>676</v>
      </c>
      <c r="F101" s="1" t="s">
        <v>684</v>
      </c>
      <c r="G101" s="10">
        <v>70</v>
      </c>
      <c r="I101" s="15">
        <v>70</v>
      </c>
      <c r="J101" s="15">
        <f>VLOOKUP(A101,GS_Portfolio_Trade_PnL_Data!$B$2:$C$343,2,0)</f>
        <v>110.709</v>
      </c>
    </row>
    <row r="102" spans="1:10" x14ac:dyDescent="0.25">
      <c r="A102" s="1" t="s">
        <v>194</v>
      </c>
      <c r="B102" s="1" t="s">
        <v>195</v>
      </c>
      <c r="C102" s="2">
        <v>800000</v>
      </c>
      <c r="D102" s="1" t="s">
        <v>668</v>
      </c>
      <c r="E102" s="1" t="s">
        <v>680</v>
      </c>
      <c r="F102" s="1" t="s">
        <v>684</v>
      </c>
      <c r="G102" s="10">
        <v>47</v>
      </c>
      <c r="I102" s="15">
        <v>47</v>
      </c>
      <c r="J102" s="15">
        <f>VLOOKUP(A102,GS_Portfolio_Trade_PnL_Data!$B$2:$C$343,2,0)</f>
        <v>100.75</v>
      </c>
    </row>
    <row r="103" spans="1:10" x14ac:dyDescent="0.25">
      <c r="A103" s="1" t="s">
        <v>196</v>
      </c>
      <c r="B103" s="1" t="s">
        <v>197</v>
      </c>
      <c r="C103" s="2">
        <v>800000</v>
      </c>
      <c r="D103" s="1" t="s">
        <v>666</v>
      </c>
      <c r="E103" s="1" t="s">
        <v>678</v>
      </c>
      <c r="F103" s="1" t="s">
        <v>684</v>
      </c>
      <c r="G103" s="10">
        <v>40</v>
      </c>
      <c r="I103" s="15">
        <v>40</v>
      </c>
      <c r="J103" s="15">
        <f>VLOOKUP(A103,GS_Portfolio_Trade_PnL_Data!$B$2:$C$343,2,0)</f>
        <v>100.245</v>
      </c>
    </row>
    <row r="104" spans="1:10" x14ac:dyDescent="0.25">
      <c r="A104" s="1" t="s">
        <v>198</v>
      </c>
      <c r="B104" s="1" t="s">
        <v>199</v>
      </c>
      <c r="C104" s="2">
        <v>400000</v>
      </c>
      <c r="D104" s="1" t="s">
        <v>664</v>
      </c>
      <c r="E104" s="1" t="s">
        <v>676</v>
      </c>
      <c r="F104" s="1" t="s">
        <v>684</v>
      </c>
      <c r="G104" s="10">
        <v>135</v>
      </c>
      <c r="I104" s="15">
        <v>135</v>
      </c>
      <c r="J104" s="15">
        <f>VLOOKUP(A104,GS_Portfolio_Trade_PnL_Data!$B$2:$C$343,2,0)</f>
        <v>105.907</v>
      </c>
    </row>
    <row r="105" spans="1:10" x14ac:dyDescent="0.25">
      <c r="A105" s="1" t="s">
        <v>200</v>
      </c>
      <c r="B105" s="1" t="s">
        <v>201</v>
      </c>
      <c r="C105" s="2">
        <v>1800000</v>
      </c>
      <c r="D105" s="1" t="s">
        <v>664</v>
      </c>
      <c r="E105" s="1" t="s">
        <v>676</v>
      </c>
      <c r="F105" s="1" t="s">
        <v>684</v>
      </c>
      <c r="G105" s="10">
        <v>86</v>
      </c>
      <c r="I105" s="15">
        <v>90</v>
      </c>
      <c r="J105" s="15">
        <f>VLOOKUP(A105,GS_Portfolio_Trade_PnL_Data!$B$2:$C$343,2,0)</f>
        <v>111.845</v>
      </c>
    </row>
    <row r="106" spans="1:10" x14ac:dyDescent="0.25">
      <c r="A106" s="1" t="s">
        <v>202</v>
      </c>
      <c r="B106" s="1" t="s">
        <v>203</v>
      </c>
      <c r="C106" s="2">
        <v>400000</v>
      </c>
      <c r="D106" s="1" t="s">
        <v>666</v>
      </c>
      <c r="E106" s="1" t="s">
        <v>678</v>
      </c>
      <c r="F106" s="1" t="s">
        <v>684</v>
      </c>
      <c r="G106" s="10">
        <v>87</v>
      </c>
      <c r="I106" s="15">
        <v>87</v>
      </c>
      <c r="J106" s="15">
        <f>VLOOKUP(A106,GS_Portfolio_Trade_PnL_Data!$B$2:$C$343,2,0)</f>
        <v>103.77200000000001</v>
      </c>
    </row>
    <row r="107" spans="1:10" x14ac:dyDescent="0.25">
      <c r="A107" s="1" t="s">
        <v>52</v>
      </c>
      <c r="B107" s="1" t="s">
        <v>53</v>
      </c>
      <c r="C107" s="2">
        <v>400000</v>
      </c>
      <c r="D107" s="1" t="s">
        <v>665</v>
      </c>
      <c r="E107" s="1" t="s">
        <v>677</v>
      </c>
      <c r="F107" s="1" t="s">
        <v>684</v>
      </c>
      <c r="G107" s="10">
        <v>127</v>
      </c>
      <c r="I107" s="15">
        <v>127</v>
      </c>
      <c r="J107" s="15">
        <f>VLOOKUP(A107,GS_Portfolio_Trade_PnL_Data!$B$2:$C$343,2,0)</f>
        <v>103.119</v>
      </c>
    </row>
    <row r="108" spans="1:10" x14ac:dyDescent="0.25">
      <c r="A108" s="1" t="s">
        <v>204</v>
      </c>
      <c r="B108" s="1" t="s">
        <v>205</v>
      </c>
      <c r="C108" s="2">
        <v>400000</v>
      </c>
      <c r="D108" s="1" t="s">
        <v>666</v>
      </c>
      <c r="E108" s="1" t="s">
        <v>678</v>
      </c>
      <c r="F108" s="1" t="s">
        <v>684</v>
      </c>
      <c r="G108" s="10">
        <v>119</v>
      </c>
      <c r="I108" s="15">
        <v>119</v>
      </c>
      <c r="J108" s="15">
        <f>VLOOKUP(A108,GS_Portfolio_Trade_PnL_Data!$B$2:$C$343,2,0)</f>
        <v>109.14</v>
      </c>
    </row>
    <row r="109" spans="1:10" x14ac:dyDescent="0.25">
      <c r="A109" s="1" t="s">
        <v>206</v>
      </c>
      <c r="B109" s="1" t="s">
        <v>207</v>
      </c>
      <c r="C109" s="2">
        <v>600000</v>
      </c>
      <c r="D109" s="1" t="s">
        <v>669</v>
      </c>
      <c r="E109" s="1" t="s">
        <v>681</v>
      </c>
      <c r="F109" s="1" t="s">
        <v>684</v>
      </c>
      <c r="G109" s="10">
        <v>87</v>
      </c>
      <c r="I109" s="15">
        <v>87</v>
      </c>
      <c r="J109" s="15">
        <f>VLOOKUP(A109,GS_Portfolio_Trade_PnL_Data!$B$2:$C$343,2,0)</f>
        <v>105.78</v>
      </c>
    </row>
    <row r="110" spans="1:10" x14ac:dyDescent="0.25">
      <c r="A110" s="1" t="s">
        <v>208</v>
      </c>
      <c r="B110" s="1" t="s">
        <v>209</v>
      </c>
      <c r="C110" s="2">
        <v>600000</v>
      </c>
      <c r="D110" s="1" t="s">
        <v>664</v>
      </c>
      <c r="E110" s="1" t="s">
        <v>676</v>
      </c>
      <c r="F110" s="1" t="s">
        <v>684</v>
      </c>
      <c r="G110" s="10">
        <v>143</v>
      </c>
      <c r="I110" s="15">
        <v>143</v>
      </c>
      <c r="J110" s="15">
        <f>VLOOKUP(A110,GS_Portfolio_Trade_PnL_Data!$B$2:$C$343,2,0)</f>
        <v>114.306</v>
      </c>
    </row>
    <row r="111" spans="1:10" x14ac:dyDescent="0.25">
      <c r="A111" s="1" t="s">
        <v>210</v>
      </c>
      <c r="B111" s="1" t="s">
        <v>211</v>
      </c>
      <c r="C111" s="2">
        <v>400000</v>
      </c>
      <c r="D111" s="1" t="s">
        <v>664</v>
      </c>
      <c r="E111" s="1" t="s">
        <v>676</v>
      </c>
      <c r="F111" s="1" t="s">
        <v>684</v>
      </c>
      <c r="G111" s="10">
        <v>86</v>
      </c>
      <c r="I111" s="15">
        <v>86</v>
      </c>
      <c r="J111" s="15">
        <f>VLOOKUP(A111,GS_Portfolio_Trade_PnL_Data!$B$2:$C$343,2,0)</f>
        <v>137.33799999999999</v>
      </c>
    </row>
    <row r="112" spans="1:10" x14ac:dyDescent="0.25">
      <c r="A112" s="1" t="s">
        <v>212</v>
      </c>
      <c r="B112" s="1" t="s">
        <v>213</v>
      </c>
      <c r="C112" s="2">
        <v>600000</v>
      </c>
      <c r="D112" s="1" t="s">
        <v>668</v>
      </c>
      <c r="E112" s="1" t="s">
        <v>680</v>
      </c>
      <c r="F112" s="1" t="s">
        <v>684</v>
      </c>
      <c r="G112" s="10">
        <v>82</v>
      </c>
      <c r="I112" s="15">
        <v>82</v>
      </c>
      <c r="J112" s="15">
        <f>VLOOKUP(A112,GS_Portfolio_Trade_PnL_Data!$B$2:$C$343,2,0)</f>
        <v>100.898</v>
      </c>
    </row>
    <row r="113" spans="1:10" x14ac:dyDescent="0.25">
      <c r="A113" s="1" t="s">
        <v>214</v>
      </c>
      <c r="B113" s="1" t="s">
        <v>215</v>
      </c>
      <c r="C113" s="2">
        <v>800000</v>
      </c>
      <c r="D113" s="1" t="s">
        <v>668</v>
      </c>
      <c r="E113" s="1" t="s">
        <v>680</v>
      </c>
      <c r="F113" s="1" t="s">
        <v>684</v>
      </c>
      <c r="G113" s="10">
        <v>137</v>
      </c>
      <c r="I113" s="15">
        <v>137</v>
      </c>
      <c r="J113" s="15">
        <f>VLOOKUP(A113,GS_Portfolio_Trade_PnL_Data!$B$2:$C$343,2,0)</f>
        <v>101.41500000000001</v>
      </c>
    </row>
    <row r="114" spans="1:10" x14ac:dyDescent="0.25">
      <c r="A114" s="1" t="s">
        <v>216</v>
      </c>
      <c r="B114" s="1" t="s">
        <v>217</v>
      </c>
      <c r="C114" s="2">
        <v>400000</v>
      </c>
      <c r="D114" s="1" t="s">
        <v>664</v>
      </c>
      <c r="E114" s="1" t="s">
        <v>676</v>
      </c>
      <c r="F114" s="1" t="s">
        <v>684</v>
      </c>
      <c r="G114" s="10">
        <v>98</v>
      </c>
      <c r="I114" s="15">
        <v>98</v>
      </c>
      <c r="J114" s="15">
        <f>VLOOKUP(A114,GS_Portfolio_Trade_PnL_Data!$B$2:$C$343,2,0)</f>
        <v>124.794</v>
      </c>
    </row>
    <row r="115" spans="1:10" x14ac:dyDescent="0.25">
      <c r="A115" s="1" t="s">
        <v>218</v>
      </c>
      <c r="B115" s="1" t="s">
        <v>219</v>
      </c>
      <c r="C115" s="2">
        <v>1300000</v>
      </c>
      <c r="D115" s="1" t="s">
        <v>668</v>
      </c>
      <c r="E115" s="1" t="s">
        <v>680</v>
      </c>
      <c r="F115" s="1" t="s">
        <v>684</v>
      </c>
      <c r="G115" s="10">
        <v>79</v>
      </c>
      <c r="I115" s="15">
        <v>79</v>
      </c>
      <c r="J115" s="15">
        <f>VLOOKUP(A115,GS_Portfolio_Trade_PnL_Data!$B$2:$C$343,2,0)</f>
        <v>102.721</v>
      </c>
    </row>
    <row r="116" spans="1:10" x14ac:dyDescent="0.25">
      <c r="A116" s="1" t="s">
        <v>220</v>
      </c>
      <c r="B116" s="1" t="s">
        <v>221</v>
      </c>
      <c r="C116" s="2">
        <v>800000</v>
      </c>
      <c r="D116" s="1" t="s">
        <v>668</v>
      </c>
      <c r="E116" s="1" t="s">
        <v>680</v>
      </c>
      <c r="F116" s="1" t="s">
        <v>684</v>
      </c>
      <c r="G116" s="10">
        <v>33</v>
      </c>
      <c r="I116" s="15">
        <v>33</v>
      </c>
      <c r="J116" s="15">
        <f>VLOOKUP(A116,GS_Portfolio_Trade_PnL_Data!$B$2:$C$343,2,0)</f>
        <v>103.09399999999999</v>
      </c>
    </row>
    <row r="117" spans="1:10" x14ac:dyDescent="0.25">
      <c r="A117" s="1" t="s">
        <v>222</v>
      </c>
      <c r="B117" s="1" t="s">
        <v>223</v>
      </c>
      <c r="C117" s="2">
        <v>400000</v>
      </c>
      <c r="D117" s="1" t="s">
        <v>666</v>
      </c>
      <c r="E117" s="1" t="s">
        <v>678</v>
      </c>
      <c r="F117" s="1" t="s">
        <v>684</v>
      </c>
      <c r="G117" s="10">
        <v>55</v>
      </c>
      <c r="I117" s="15">
        <v>55</v>
      </c>
      <c r="J117" s="15">
        <f>VLOOKUP(A117,GS_Portfolio_Trade_PnL_Data!$B$2:$C$343,2,0)</f>
        <v>104.316</v>
      </c>
    </row>
    <row r="118" spans="1:10" x14ac:dyDescent="0.25">
      <c r="A118" s="1" t="s">
        <v>224</v>
      </c>
      <c r="B118" s="1" t="s">
        <v>225</v>
      </c>
      <c r="C118" s="2">
        <v>400000</v>
      </c>
      <c r="D118" s="1" t="s">
        <v>664</v>
      </c>
      <c r="E118" s="1" t="s">
        <v>676</v>
      </c>
      <c r="F118" s="1" t="s">
        <v>684</v>
      </c>
      <c r="G118" s="10">
        <v>208</v>
      </c>
      <c r="I118" s="15">
        <v>208</v>
      </c>
      <c r="J118" s="15">
        <f>VLOOKUP(A118,GS_Portfolio_Trade_PnL_Data!$B$2:$C$343,2,0)</f>
        <v>120.682</v>
      </c>
    </row>
    <row r="119" spans="1:10" x14ac:dyDescent="0.25">
      <c r="A119" s="1" t="s">
        <v>226</v>
      </c>
      <c r="B119" s="1" t="s">
        <v>227</v>
      </c>
      <c r="C119" s="2">
        <v>500000</v>
      </c>
      <c r="D119" s="1" t="s">
        <v>664</v>
      </c>
      <c r="E119" s="1" t="s">
        <v>676</v>
      </c>
      <c r="F119" s="1" t="s">
        <v>684</v>
      </c>
      <c r="G119" s="10">
        <v>202</v>
      </c>
      <c r="I119" s="15">
        <v>202</v>
      </c>
      <c r="J119" s="15">
        <f>VLOOKUP(A119,GS_Portfolio_Trade_PnL_Data!$B$2:$C$343,2,0)</f>
        <v>98.2</v>
      </c>
    </row>
    <row r="120" spans="1:10" x14ac:dyDescent="0.25">
      <c r="A120" s="1" t="s">
        <v>228</v>
      </c>
      <c r="B120" s="1" t="s">
        <v>229</v>
      </c>
      <c r="C120" s="2">
        <v>1600000</v>
      </c>
      <c r="D120" s="1" t="s">
        <v>666</v>
      </c>
      <c r="E120" s="1" t="s">
        <v>678</v>
      </c>
      <c r="F120" s="1" t="s">
        <v>684</v>
      </c>
      <c r="G120" s="10">
        <v>76</v>
      </c>
      <c r="I120" s="15">
        <v>76</v>
      </c>
      <c r="J120" s="15">
        <f>VLOOKUP(A120,GS_Portfolio_Trade_PnL_Data!$B$2:$C$343,2,0)</f>
        <v>106.041</v>
      </c>
    </row>
    <row r="121" spans="1:10" x14ac:dyDescent="0.25">
      <c r="A121" s="1" t="s">
        <v>230</v>
      </c>
      <c r="B121" s="1" t="s">
        <v>231</v>
      </c>
      <c r="C121" s="2">
        <v>400000</v>
      </c>
      <c r="D121" s="1" t="s">
        <v>665</v>
      </c>
      <c r="E121" s="1" t="s">
        <v>677</v>
      </c>
      <c r="F121" s="1" t="s">
        <v>684</v>
      </c>
      <c r="G121" s="10">
        <v>118</v>
      </c>
      <c r="I121" s="15">
        <v>118</v>
      </c>
      <c r="J121" s="15">
        <f>VLOOKUP(A121,GS_Portfolio_Trade_PnL_Data!$B$2:$C$343,2,0)</f>
        <v>97.917000000000002</v>
      </c>
    </row>
    <row r="122" spans="1:10" x14ac:dyDescent="0.25">
      <c r="A122" s="1" t="s">
        <v>232</v>
      </c>
      <c r="B122" s="1" t="s">
        <v>233</v>
      </c>
      <c r="C122" s="2">
        <v>700000</v>
      </c>
      <c r="D122" s="1" t="s">
        <v>665</v>
      </c>
      <c r="E122" s="1" t="s">
        <v>677</v>
      </c>
      <c r="F122" s="1" t="s">
        <v>684</v>
      </c>
      <c r="G122" s="10">
        <v>162</v>
      </c>
      <c r="I122" s="15">
        <v>162</v>
      </c>
      <c r="J122" s="15">
        <f>VLOOKUP(A122,GS_Portfolio_Trade_PnL_Data!$B$2:$C$343,2,0)</f>
        <v>131.78899999999999</v>
      </c>
    </row>
    <row r="123" spans="1:10" x14ac:dyDescent="0.25">
      <c r="A123" s="1" t="s">
        <v>234</v>
      </c>
      <c r="B123" s="1" t="s">
        <v>235</v>
      </c>
      <c r="C123" s="2">
        <v>600000</v>
      </c>
      <c r="D123" s="1" t="s">
        <v>664</v>
      </c>
      <c r="E123" s="1" t="s">
        <v>676</v>
      </c>
      <c r="F123" s="1" t="s">
        <v>684</v>
      </c>
      <c r="G123" s="10">
        <v>119</v>
      </c>
      <c r="I123" s="15">
        <v>119</v>
      </c>
      <c r="J123" s="15">
        <f>VLOOKUP(A123,GS_Portfolio_Trade_PnL_Data!$B$2:$C$343,2,0)</f>
        <v>122.04</v>
      </c>
    </row>
    <row r="124" spans="1:10" x14ac:dyDescent="0.25">
      <c r="A124" s="1" t="s">
        <v>236</v>
      </c>
      <c r="B124" s="1" t="s">
        <v>237</v>
      </c>
      <c r="C124" s="2">
        <v>600000</v>
      </c>
      <c r="D124" s="1" t="s">
        <v>665</v>
      </c>
      <c r="E124" s="1" t="s">
        <v>677</v>
      </c>
      <c r="F124" s="1" t="s">
        <v>684</v>
      </c>
      <c r="G124" s="10">
        <v>236</v>
      </c>
      <c r="I124" s="15">
        <v>236</v>
      </c>
      <c r="J124" s="15">
        <f>VLOOKUP(A124,GS_Portfolio_Trade_PnL_Data!$B$2:$C$343,2,0)</f>
        <v>109.36499999999999</v>
      </c>
    </row>
    <row r="125" spans="1:10" x14ac:dyDescent="0.25">
      <c r="A125" s="1" t="s">
        <v>238</v>
      </c>
      <c r="B125" s="1" t="s">
        <v>239</v>
      </c>
      <c r="C125" s="2">
        <v>400000</v>
      </c>
      <c r="D125" s="1" t="s">
        <v>668</v>
      </c>
      <c r="E125" s="1" t="s">
        <v>680</v>
      </c>
      <c r="F125" s="1" t="s">
        <v>684</v>
      </c>
      <c r="G125" s="10">
        <v>79</v>
      </c>
      <c r="I125" s="15">
        <v>79</v>
      </c>
      <c r="J125" s="15">
        <f>VLOOKUP(A125,GS_Portfolio_Trade_PnL_Data!$B$2:$C$343,2,0)</f>
        <v>103.389</v>
      </c>
    </row>
    <row r="126" spans="1:10" x14ac:dyDescent="0.25">
      <c r="A126" s="1" t="s">
        <v>240</v>
      </c>
      <c r="B126" s="1" t="s">
        <v>241</v>
      </c>
      <c r="C126" s="2">
        <v>400000</v>
      </c>
      <c r="D126" s="1" t="s">
        <v>664</v>
      </c>
      <c r="E126" s="1" t="s">
        <v>676</v>
      </c>
      <c r="F126" s="1" t="s">
        <v>684</v>
      </c>
      <c r="G126" s="10">
        <v>171</v>
      </c>
      <c r="I126" s="15">
        <v>171</v>
      </c>
      <c r="J126" s="15">
        <f>VLOOKUP(A126,GS_Portfolio_Trade_PnL_Data!$B$2:$C$343,2,0)</f>
        <v>118.687</v>
      </c>
    </row>
    <row r="127" spans="1:10" x14ac:dyDescent="0.25">
      <c r="A127" s="1" t="s">
        <v>242</v>
      </c>
      <c r="B127" s="1" t="s">
        <v>243</v>
      </c>
      <c r="C127" s="2">
        <v>1300000</v>
      </c>
      <c r="D127" s="1" t="s">
        <v>664</v>
      </c>
      <c r="E127" s="1" t="s">
        <v>676</v>
      </c>
      <c r="F127" s="1" t="s">
        <v>684</v>
      </c>
      <c r="G127" s="10">
        <v>166</v>
      </c>
      <c r="I127" s="15">
        <v>166</v>
      </c>
      <c r="J127" s="15">
        <f>VLOOKUP(A127,GS_Portfolio_Trade_PnL_Data!$B$2:$C$343,2,0)</f>
        <v>109.197</v>
      </c>
    </row>
    <row r="128" spans="1:10" x14ac:dyDescent="0.25">
      <c r="A128" s="1" t="s">
        <v>244</v>
      </c>
      <c r="B128" s="1" t="s">
        <v>245</v>
      </c>
      <c r="C128" s="2">
        <v>700000</v>
      </c>
      <c r="D128" s="1" t="s">
        <v>664</v>
      </c>
      <c r="E128" s="1" t="s">
        <v>676</v>
      </c>
      <c r="F128" s="1" t="s">
        <v>684</v>
      </c>
      <c r="G128" s="10">
        <v>117</v>
      </c>
      <c r="I128" s="15">
        <v>117</v>
      </c>
      <c r="J128" s="15">
        <f>VLOOKUP(A128,GS_Portfolio_Trade_PnL_Data!$B$2:$C$343,2,0)</f>
        <v>109.42700000000001</v>
      </c>
    </row>
    <row r="129" spans="1:10" x14ac:dyDescent="0.25">
      <c r="A129" s="1" t="s">
        <v>246</v>
      </c>
      <c r="B129" s="1" t="s">
        <v>247</v>
      </c>
      <c r="C129" s="2">
        <v>400000</v>
      </c>
      <c r="D129" s="1" t="s">
        <v>668</v>
      </c>
      <c r="E129" s="1" t="s">
        <v>680</v>
      </c>
      <c r="F129" s="1" t="s">
        <v>684</v>
      </c>
      <c r="G129" s="10">
        <v>42</v>
      </c>
      <c r="I129" s="15">
        <v>42</v>
      </c>
      <c r="J129" s="15">
        <f>VLOOKUP(A129,GS_Portfolio_Trade_PnL_Data!$B$2:$C$343,2,0)</f>
        <v>100.63</v>
      </c>
    </row>
    <row r="130" spans="1:10" x14ac:dyDescent="0.25">
      <c r="A130" s="1" t="s">
        <v>248</v>
      </c>
      <c r="B130" s="1" t="s">
        <v>249</v>
      </c>
      <c r="C130" s="2">
        <v>600000</v>
      </c>
      <c r="D130" s="1" t="s">
        <v>666</v>
      </c>
      <c r="E130" s="1" t="s">
        <v>678</v>
      </c>
      <c r="F130" s="1" t="s">
        <v>684</v>
      </c>
      <c r="G130" s="10">
        <v>41</v>
      </c>
      <c r="I130" s="15">
        <v>41</v>
      </c>
      <c r="J130" s="15">
        <f>VLOOKUP(A130,GS_Portfolio_Trade_PnL_Data!$B$2:$C$343,2,0)</f>
        <v>103.971</v>
      </c>
    </row>
    <row r="131" spans="1:10" x14ac:dyDescent="0.25">
      <c r="A131" s="1" t="s">
        <v>250</v>
      </c>
      <c r="B131" s="1" t="s">
        <v>251</v>
      </c>
      <c r="C131" s="2">
        <v>400000</v>
      </c>
      <c r="D131" s="1" t="s">
        <v>666</v>
      </c>
      <c r="E131" s="1" t="s">
        <v>678</v>
      </c>
      <c r="F131" s="1" t="s">
        <v>684</v>
      </c>
      <c r="G131" s="10">
        <v>88</v>
      </c>
      <c r="I131" s="15">
        <v>88</v>
      </c>
      <c r="J131" s="15">
        <f>VLOOKUP(A131,GS_Portfolio_Trade_PnL_Data!$B$2:$C$343,2,0)</f>
        <v>108.702</v>
      </c>
    </row>
    <row r="132" spans="1:10" x14ac:dyDescent="0.25">
      <c r="A132" s="1" t="s">
        <v>14</v>
      </c>
      <c r="B132" s="1" t="s">
        <v>15</v>
      </c>
      <c r="C132" s="2">
        <v>400000</v>
      </c>
      <c r="D132" s="1" t="s">
        <v>666</v>
      </c>
      <c r="E132" s="1" t="s">
        <v>678</v>
      </c>
      <c r="F132" s="1" t="s">
        <v>684</v>
      </c>
      <c r="G132" s="10">
        <v>34</v>
      </c>
      <c r="I132" s="15">
        <v>34</v>
      </c>
      <c r="J132" s="15">
        <f>VLOOKUP(A132,GS_Portfolio_Trade_PnL_Data!$B$2:$C$343,2,0)</f>
        <v>100.32</v>
      </c>
    </row>
    <row r="133" spans="1:10" x14ac:dyDescent="0.25">
      <c r="A133" s="1" t="s">
        <v>252</v>
      </c>
      <c r="B133" s="1" t="s">
        <v>253</v>
      </c>
      <c r="C133" s="2">
        <v>500000</v>
      </c>
      <c r="D133" s="1" t="s">
        <v>664</v>
      </c>
      <c r="E133" s="1" t="s">
        <v>676</v>
      </c>
      <c r="F133" s="1" t="s">
        <v>684</v>
      </c>
      <c r="G133" s="10">
        <v>102</v>
      </c>
      <c r="I133" s="15">
        <v>102</v>
      </c>
      <c r="J133" s="15">
        <f>VLOOKUP(A133,GS_Portfolio_Trade_PnL_Data!$B$2:$C$343,2,0)</f>
        <v>122.779</v>
      </c>
    </row>
    <row r="134" spans="1:10" x14ac:dyDescent="0.25">
      <c r="A134" s="1" t="s">
        <v>254</v>
      </c>
      <c r="B134" s="1" t="s">
        <v>255</v>
      </c>
      <c r="C134" s="2">
        <v>600000</v>
      </c>
      <c r="D134" s="1" t="s">
        <v>668</v>
      </c>
      <c r="E134" s="1" t="s">
        <v>680</v>
      </c>
      <c r="F134" s="1" t="s">
        <v>684</v>
      </c>
      <c r="G134" s="10">
        <v>82</v>
      </c>
      <c r="I134" s="15">
        <v>82</v>
      </c>
      <c r="J134" s="15">
        <f>VLOOKUP(A134,GS_Portfolio_Trade_PnL_Data!$B$2:$C$343,2,0)</f>
        <v>100.60599999999999</v>
      </c>
    </row>
    <row r="135" spans="1:10" x14ac:dyDescent="0.25">
      <c r="A135" s="1" t="s">
        <v>256</v>
      </c>
      <c r="B135" s="1" t="s">
        <v>257</v>
      </c>
      <c r="C135" s="2">
        <v>800000</v>
      </c>
      <c r="D135" s="1" t="s">
        <v>664</v>
      </c>
      <c r="E135" s="1" t="s">
        <v>676</v>
      </c>
      <c r="F135" s="1" t="s">
        <v>684</v>
      </c>
      <c r="G135" s="10">
        <v>118</v>
      </c>
      <c r="I135" s="15">
        <v>120</v>
      </c>
      <c r="J135" s="15">
        <f>VLOOKUP(A135,GS_Portfolio_Trade_PnL_Data!$B$2:$C$343,2,0)</f>
        <v>131.52699999999999</v>
      </c>
    </row>
    <row r="136" spans="1:10" x14ac:dyDescent="0.25">
      <c r="A136" s="1" t="s">
        <v>258</v>
      </c>
      <c r="B136" s="1" t="s">
        <v>259</v>
      </c>
      <c r="C136" s="2">
        <v>4100000</v>
      </c>
      <c r="D136" s="1" t="s">
        <v>664</v>
      </c>
      <c r="E136" s="1" t="s">
        <v>676</v>
      </c>
      <c r="F136" s="1" t="s">
        <v>684</v>
      </c>
      <c r="G136" s="10">
        <v>204</v>
      </c>
      <c r="I136" s="15">
        <v>204</v>
      </c>
      <c r="J136" s="15">
        <f>VLOOKUP(A136,GS_Portfolio_Trade_PnL_Data!$B$2:$C$343,2,0)</f>
        <v>124.254</v>
      </c>
    </row>
    <row r="137" spans="1:10" x14ac:dyDescent="0.25">
      <c r="A137" s="1" t="s">
        <v>260</v>
      </c>
      <c r="B137" s="1" t="s">
        <v>261</v>
      </c>
      <c r="C137" s="2">
        <v>1100000</v>
      </c>
      <c r="D137" s="1" t="s">
        <v>668</v>
      </c>
      <c r="E137" s="1" t="s">
        <v>680</v>
      </c>
      <c r="F137" s="1" t="s">
        <v>684</v>
      </c>
      <c r="G137" s="10">
        <v>49</v>
      </c>
      <c r="I137" s="15">
        <v>49</v>
      </c>
      <c r="J137" s="15">
        <f>VLOOKUP(A137,GS_Portfolio_Trade_PnL_Data!$B$2:$C$343,2,0)</f>
        <v>98.984999999999999</v>
      </c>
    </row>
    <row r="138" spans="1:10" x14ac:dyDescent="0.25">
      <c r="A138" s="1" t="s">
        <v>262</v>
      </c>
      <c r="B138" s="1" t="s">
        <v>263</v>
      </c>
      <c r="C138" s="2">
        <v>600000</v>
      </c>
      <c r="D138" s="1" t="s">
        <v>666</v>
      </c>
      <c r="E138" s="1" t="s">
        <v>678</v>
      </c>
      <c r="F138" s="1" t="s">
        <v>684</v>
      </c>
      <c r="G138" s="10">
        <v>70</v>
      </c>
      <c r="I138" s="15">
        <v>70</v>
      </c>
      <c r="J138" s="15">
        <f>VLOOKUP(A138,GS_Portfolio_Trade_PnL_Data!$B$2:$C$343,2,0)</f>
        <v>102.874</v>
      </c>
    </row>
    <row r="139" spans="1:10" x14ac:dyDescent="0.25">
      <c r="A139" s="1" t="s">
        <v>264</v>
      </c>
      <c r="B139" s="1" t="s">
        <v>265</v>
      </c>
      <c r="C139" s="2">
        <v>600000</v>
      </c>
      <c r="D139" s="1" t="s">
        <v>665</v>
      </c>
      <c r="E139" s="1" t="s">
        <v>677</v>
      </c>
      <c r="F139" s="1" t="s">
        <v>684</v>
      </c>
      <c r="G139" s="10">
        <v>75</v>
      </c>
      <c r="I139" s="15">
        <v>75</v>
      </c>
      <c r="J139" s="15">
        <f>VLOOKUP(A139,GS_Portfolio_Trade_PnL_Data!$B$2:$C$343,2,0)</f>
        <v>102.965</v>
      </c>
    </row>
    <row r="140" spans="1:10" x14ac:dyDescent="0.25">
      <c r="A140" s="1" t="s">
        <v>266</v>
      </c>
      <c r="B140" s="1" t="s">
        <v>267</v>
      </c>
      <c r="C140" s="2">
        <v>800000</v>
      </c>
      <c r="D140" s="1" t="s">
        <v>665</v>
      </c>
      <c r="E140" s="1" t="s">
        <v>677</v>
      </c>
      <c r="F140" s="1" t="s">
        <v>684</v>
      </c>
      <c r="G140" s="10">
        <v>124</v>
      </c>
      <c r="I140" s="15">
        <v>124</v>
      </c>
      <c r="J140" s="15">
        <f>VLOOKUP(A140,GS_Portfolio_Trade_PnL_Data!$B$2:$C$343,2,0)</f>
        <v>115.279</v>
      </c>
    </row>
    <row r="141" spans="1:10" x14ac:dyDescent="0.25">
      <c r="A141" s="1" t="s">
        <v>268</v>
      </c>
      <c r="B141" s="1" t="s">
        <v>269</v>
      </c>
      <c r="C141" s="2">
        <v>400000</v>
      </c>
      <c r="D141" s="1" t="s">
        <v>665</v>
      </c>
      <c r="E141" s="1" t="s">
        <v>677</v>
      </c>
      <c r="F141" s="1" t="s">
        <v>684</v>
      </c>
      <c r="G141" s="10">
        <v>140</v>
      </c>
      <c r="I141" s="15">
        <v>140</v>
      </c>
      <c r="J141" s="15">
        <f>VLOOKUP(A141,GS_Portfolio_Trade_PnL_Data!$B$2:$C$343,2,0)</f>
        <v>110.43899999999999</v>
      </c>
    </row>
    <row r="142" spans="1:10" x14ac:dyDescent="0.25">
      <c r="A142" s="1" t="s">
        <v>270</v>
      </c>
      <c r="B142" s="1" t="s">
        <v>271</v>
      </c>
      <c r="C142" s="2">
        <v>500000</v>
      </c>
      <c r="D142" s="1" t="s">
        <v>665</v>
      </c>
      <c r="E142" s="1" t="s">
        <v>677</v>
      </c>
      <c r="F142" s="1" t="s">
        <v>684</v>
      </c>
      <c r="G142" s="10">
        <v>103</v>
      </c>
      <c r="I142" s="15">
        <v>103</v>
      </c>
      <c r="J142" s="15">
        <f>VLOOKUP(A142,GS_Portfolio_Trade_PnL_Data!$B$2:$C$343,2,0)</f>
        <v>102.643</v>
      </c>
    </row>
    <row r="143" spans="1:10" x14ac:dyDescent="0.25">
      <c r="A143" s="1" t="s">
        <v>272</v>
      </c>
      <c r="B143" s="1" t="s">
        <v>273</v>
      </c>
      <c r="C143" s="2">
        <v>1300000</v>
      </c>
      <c r="D143" s="1" t="s">
        <v>666</v>
      </c>
      <c r="E143" s="1" t="s">
        <v>678</v>
      </c>
      <c r="F143" s="1" t="s">
        <v>684</v>
      </c>
      <c r="G143" s="10">
        <v>203</v>
      </c>
      <c r="I143" s="15">
        <v>203</v>
      </c>
      <c r="J143" s="15">
        <f>VLOOKUP(A143,GS_Portfolio_Trade_PnL_Data!$B$2:$C$343,2,0)</f>
        <v>104.38800000000001</v>
      </c>
    </row>
    <row r="144" spans="1:10" x14ac:dyDescent="0.25">
      <c r="A144" s="1" t="s">
        <v>274</v>
      </c>
      <c r="B144" s="1" t="s">
        <v>275</v>
      </c>
      <c r="C144" s="2">
        <v>600000</v>
      </c>
      <c r="D144" s="1" t="s">
        <v>666</v>
      </c>
      <c r="E144" s="1" t="s">
        <v>678</v>
      </c>
      <c r="F144" s="1" t="s">
        <v>684</v>
      </c>
      <c r="G144" s="10">
        <v>92</v>
      </c>
      <c r="I144" s="15">
        <v>92</v>
      </c>
      <c r="J144" s="15">
        <f>VLOOKUP(A144,GS_Portfolio_Trade_PnL_Data!$B$2:$C$343,2,0)</f>
        <v>106.623</v>
      </c>
    </row>
    <row r="145" spans="1:10" x14ac:dyDescent="0.25">
      <c r="A145" s="1" t="s">
        <v>276</v>
      </c>
      <c r="B145" s="1" t="s">
        <v>277</v>
      </c>
      <c r="C145" s="2">
        <v>400000</v>
      </c>
      <c r="D145" s="1" t="s">
        <v>664</v>
      </c>
      <c r="E145" s="1" t="s">
        <v>676</v>
      </c>
      <c r="F145" s="1" t="s">
        <v>684</v>
      </c>
      <c r="G145" s="10">
        <v>149</v>
      </c>
      <c r="I145" s="15">
        <v>149</v>
      </c>
      <c r="J145" s="15">
        <f>VLOOKUP(A145,GS_Portfolio_Trade_PnL_Data!$B$2:$C$343,2,0)</f>
        <v>105.488</v>
      </c>
    </row>
    <row r="146" spans="1:10" x14ac:dyDescent="0.25">
      <c r="A146" s="1" t="s">
        <v>278</v>
      </c>
      <c r="B146" s="1" t="s">
        <v>279</v>
      </c>
      <c r="C146" s="2">
        <v>400000</v>
      </c>
      <c r="D146" s="1" t="s">
        <v>665</v>
      </c>
      <c r="E146" s="1" t="s">
        <v>677</v>
      </c>
      <c r="F146" s="1" t="s">
        <v>684</v>
      </c>
      <c r="G146" s="10">
        <v>117</v>
      </c>
      <c r="I146" s="15">
        <v>117</v>
      </c>
      <c r="J146" s="15">
        <f>VLOOKUP(A146,GS_Portfolio_Trade_PnL_Data!$B$2:$C$343,2,0)</f>
        <v>101.49299999999999</v>
      </c>
    </row>
    <row r="147" spans="1:10" x14ac:dyDescent="0.25">
      <c r="A147" s="1" t="s">
        <v>280</v>
      </c>
      <c r="B147" s="1" t="s">
        <v>281</v>
      </c>
      <c r="C147" s="2">
        <v>400000</v>
      </c>
      <c r="D147" s="1" t="s">
        <v>665</v>
      </c>
      <c r="E147" s="1" t="s">
        <v>677</v>
      </c>
      <c r="F147" s="1" t="s">
        <v>684</v>
      </c>
      <c r="G147" s="10">
        <v>65</v>
      </c>
      <c r="I147" s="15">
        <v>65</v>
      </c>
      <c r="J147" s="15">
        <f>VLOOKUP(A147,GS_Portfolio_Trade_PnL_Data!$B$2:$C$343,2,0)</f>
        <v>109.795</v>
      </c>
    </row>
    <row r="148" spans="1:10" x14ac:dyDescent="0.25">
      <c r="A148" s="1" t="s">
        <v>282</v>
      </c>
      <c r="B148" s="1" t="s">
        <v>283</v>
      </c>
      <c r="C148" s="2">
        <v>800000</v>
      </c>
      <c r="D148" s="1" t="s">
        <v>668</v>
      </c>
      <c r="E148" s="1" t="s">
        <v>680</v>
      </c>
      <c r="F148" s="1" t="s">
        <v>684</v>
      </c>
      <c r="G148" s="10">
        <v>50</v>
      </c>
      <c r="I148" s="15">
        <v>50</v>
      </c>
      <c r="J148" s="15">
        <f>VLOOKUP(A148,GS_Portfolio_Trade_PnL_Data!$B$2:$C$343,2,0)</f>
        <v>102.057</v>
      </c>
    </row>
    <row r="149" spans="1:10" x14ac:dyDescent="0.25">
      <c r="A149" s="1" t="s">
        <v>284</v>
      </c>
      <c r="B149" s="1" t="s">
        <v>285</v>
      </c>
      <c r="C149" s="2">
        <v>400000</v>
      </c>
      <c r="D149" s="1" t="s">
        <v>664</v>
      </c>
      <c r="E149" s="1" t="s">
        <v>676</v>
      </c>
      <c r="F149" s="1" t="s">
        <v>684</v>
      </c>
      <c r="G149" s="10">
        <v>155</v>
      </c>
      <c r="I149" s="15">
        <v>155</v>
      </c>
      <c r="J149" s="15">
        <f>VLOOKUP(A149,GS_Portfolio_Trade_PnL_Data!$B$2:$C$343,2,0)</f>
        <v>98.265000000000001</v>
      </c>
    </row>
    <row r="150" spans="1:10" x14ac:dyDescent="0.25">
      <c r="A150" s="1" t="s">
        <v>286</v>
      </c>
      <c r="B150" s="1" t="s">
        <v>287</v>
      </c>
      <c r="C150" s="2">
        <v>500000</v>
      </c>
      <c r="D150" s="1" t="s">
        <v>667</v>
      </c>
      <c r="E150" s="1" t="s">
        <v>679</v>
      </c>
      <c r="F150" s="1" t="s">
        <v>684</v>
      </c>
      <c r="G150" s="10">
        <v>122</v>
      </c>
      <c r="I150" s="15">
        <v>122</v>
      </c>
      <c r="J150" s="15">
        <f>VLOOKUP(A150,GS_Portfolio_Trade_PnL_Data!$B$2:$C$343,2,0)</f>
        <v>105.872</v>
      </c>
    </row>
    <row r="151" spans="1:10" x14ac:dyDescent="0.25">
      <c r="A151" s="1" t="s">
        <v>288</v>
      </c>
      <c r="B151" s="1" t="s">
        <v>289</v>
      </c>
      <c r="C151" s="2">
        <v>1500000</v>
      </c>
      <c r="D151" s="1" t="s">
        <v>668</v>
      </c>
      <c r="E151" s="1" t="s">
        <v>680</v>
      </c>
      <c r="F151" s="1" t="s">
        <v>684</v>
      </c>
      <c r="G151" s="10">
        <v>42</v>
      </c>
      <c r="I151" s="15">
        <v>42</v>
      </c>
      <c r="J151" s="15">
        <f>VLOOKUP(A151,GS_Portfolio_Trade_PnL_Data!$B$2:$C$343,2,0)</f>
        <v>102.86199999999999</v>
      </c>
    </row>
    <row r="152" spans="1:10" x14ac:dyDescent="0.25">
      <c r="A152" s="1" t="s">
        <v>290</v>
      </c>
      <c r="B152" s="1" t="s">
        <v>291</v>
      </c>
      <c r="C152" s="2">
        <v>500000</v>
      </c>
      <c r="D152" s="1" t="s">
        <v>665</v>
      </c>
      <c r="E152" s="1" t="s">
        <v>677</v>
      </c>
      <c r="F152" s="1" t="s">
        <v>684</v>
      </c>
      <c r="G152" s="10">
        <v>96</v>
      </c>
      <c r="I152" s="15">
        <v>96</v>
      </c>
      <c r="J152" s="15">
        <f>VLOOKUP(A152,GS_Portfolio_Trade_PnL_Data!$B$2:$C$343,2,0)</f>
        <v>103.36499999999999</v>
      </c>
    </row>
    <row r="153" spans="1:10" x14ac:dyDescent="0.25">
      <c r="A153" s="1" t="s">
        <v>292</v>
      </c>
      <c r="B153" s="1" t="s">
        <v>293</v>
      </c>
      <c r="C153" s="2">
        <v>400000</v>
      </c>
      <c r="D153" s="1" t="s">
        <v>664</v>
      </c>
      <c r="E153" s="1" t="s">
        <v>676</v>
      </c>
      <c r="F153" s="1" t="s">
        <v>684</v>
      </c>
      <c r="G153" s="10">
        <v>141</v>
      </c>
      <c r="I153" s="15">
        <v>141</v>
      </c>
      <c r="J153" s="15">
        <f>VLOOKUP(A153,GS_Portfolio_Trade_PnL_Data!$B$2:$C$343,2,0)</f>
        <v>109.146</v>
      </c>
    </row>
    <row r="154" spans="1:10" x14ac:dyDescent="0.25">
      <c r="A154" s="1" t="s">
        <v>294</v>
      </c>
      <c r="B154" s="1" t="s">
        <v>295</v>
      </c>
      <c r="C154" s="2">
        <v>600000</v>
      </c>
      <c r="D154" s="1" t="s">
        <v>668</v>
      </c>
      <c r="E154" s="1" t="s">
        <v>680</v>
      </c>
      <c r="F154" s="1" t="s">
        <v>684</v>
      </c>
      <c r="G154" s="10">
        <v>34</v>
      </c>
      <c r="I154" s="15">
        <v>34</v>
      </c>
      <c r="J154" s="15">
        <f>VLOOKUP(A154,GS_Portfolio_Trade_PnL_Data!$B$2:$C$343,2,0)</f>
        <v>100.88200000000001</v>
      </c>
    </row>
    <row r="155" spans="1:10" x14ac:dyDescent="0.25">
      <c r="A155" s="1" t="s">
        <v>296</v>
      </c>
      <c r="B155" s="1" t="s">
        <v>297</v>
      </c>
      <c r="C155" s="2">
        <v>2700000</v>
      </c>
      <c r="D155" s="1" t="s">
        <v>664</v>
      </c>
      <c r="E155" s="1" t="s">
        <v>676</v>
      </c>
      <c r="F155" s="1" t="s">
        <v>684</v>
      </c>
      <c r="G155" s="10">
        <v>117</v>
      </c>
      <c r="I155" s="15">
        <v>120</v>
      </c>
      <c r="J155" s="15">
        <f>VLOOKUP(A155,GS_Portfolio_Trade_PnL_Data!$B$2:$C$343,2,0)</f>
        <v>104.90600000000001</v>
      </c>
    </row>
    <row r="156" spans="1:10" x14ac:dyDescent="0.25">
      <c r="A156" s="1" t="s">
        <v>298</v>
      </c>
      <c r="B156" s="1" t="s">
        <v>299</v>
      </c>
      <c r="C156" s="2">
        <v>2700000</v>
      </c>
      <c r="D156" s="1" t="s">
        <v>668</v>
      </c>
      <c r="E156" s="1" t="s">
        <v>680</v>
      </c>
      <c r="F156" s="1" t="s">
        <v>684</v>
      </c>
      <c r="G156" s="10">
        <v>103</v>
      </c>
      <c r="I156" s="15">
        <v>103</v>
      </c>
      <c r="J156" s="15">
        <f>VLOOKUP(A156,GS_Portfolio_Trade_PnL_Data!$B$2:$C$343,2,0)</f>
        <v>99.820999999999998</v>
      </c>
    </row>
    <row r="157" spans="1:10" x14ac:dyDescent="0.25">
      <c r="A157" s="1" t="s">
        <v>300</v>
      </c>
      <c r="B157" s="1" t="s">
        <v>301</v>
      </c>
      <c r="C157" s="2">
        <v>1400000</v>
      </c>
      <c r="D157" s="1" t="s">
        <v>664</v>
      </c>
      <c r="E157" s="1" t="s">
        <v>676</v>
      </c>
      <c r="F157" s="1" t="s">
        <v>684</v>
      </c>
      <c r="G157" s="10">
        <v>98</v>
      </c>
      <c r="I157" s="15">
        <v>99</v>
      </c>
      <c r="J157" s="15">
        <f>VLOOKUP(A157,GS_Portfolio_Trade_PnL_Data!$B$2:$C$343,2,0)</f>
        <v>108.422</v>
      </c>
    </row>
    <row r="158" spans="1:10" x14ac:dyDescent="0.25">
      <c r="A158" s="1" t="s">
        <v>302</v>
      </c>
      <c r="B158" s="1" t="s">
        <v>303</v>
      </c>
      <c r="C158" s="2">
        <v>1000000</v>
      </c>
      <c r="D158" s="1" t="s">
        <v>669</v>
      </c>
      <c r="E158" s="1" t="s">
        <v>681</v>
      </c>
      <c r="F158" s="1" t="s">
        <v>684</v>
      </c>
      <c r="G158" s="10">
        <v>219</v>
      </c>
      <c r="I158" s="15">
        <v>219</v>
      </c>
      <c r="J158" s="15">
        <f>VLOOKUP(A158,GS_Portfolio_Trade_PnL_Data!$B$2:$C$343,2,0)</f>
        <v>100.90600000000001</v>
      </c>
    </row>
    <row r="159" spans="1:10" x14ac:dyDescent="0.25">
      <c r="A159" s="1" t="s">
        <v>304</v>
      </c>
      <c r="B159" s="1" t="s">
        <v>305</v>
      </c>
      <c r="C159" s="2">
        <v>500000</v>
      </c>
      <c r="D159" s="1" t="s">
        <v>665</v>
      </c>
      <c r="E159" s="1" t="s">
        <v>677</v>
      </c>
      <c r="F159" s="1" t="s">
        <v>684</v>
      </c>
      <c r="G159" s="10">
        <v>178</v>
      </c>
      <c r="I159" s="15">
        <v>178</v>
      </c>
      <c r="J159" s="15">
        <f>VLOOKUP(A159,GS_Portfolio_Trade_PnL_Data!$B$2:$C$343,2,0)</f>
        <v>128.536</v>
      </c>
    </row>
    <row r="160" spans="1:10" x14ac:dyDescent="0.25">
      <c r="A160" s="1" t="s">
        <v>306</v>
      </c>
      <c r="B160" s="1" t="s">
        <v>307</v>
      </c>
      <c r="C160" s="2">
        <v>400000</v>
      </c>
      <c r="D160" s="1" t="s">
        <v>665</v>
      </c>
      <c r="E160" s="1" t="s">
        <v>677</v>
      </c>
      <c r="F160" s="1" t="s">
        <v>684</v>
      </c>
      <c r="G160" s="10">
        <v>106</v>
      </c>
      <c r="I160" s="15">
        <v>106</v>
      </c>
      <c r="J160" s="15">
        <f>VLOOKUP(A160,GS_Portfolio_Trade_PnL_Data!$B$2:$C$343,2,0)</f>
        <v>100.636</v>
      </c>
    </row>
    <row r="161" spans="1:10" x14ac:dyDescent="0.25">
      <c r="A161" s="1" t="s">
        <v>308</v>
      </c>
      <c r="B161" s="1" t="s">
        <v>309</v>
      </c>
      <c r="C161" s="2">
        <v>1200000</v>
      </c>
      <c r="D161" s="1" t="s">
        <v>666</v>
      </c>
      <c r="E161" s="1" t="s">
        <v>678</v>
      </c>
      <c r="F161" s="1" t="s">
        <v>684</v>
      </c>
      <c r="G161" s="10">
        <v>74</v>
      </c>
      <c r="I161" s="15">
        <v>74</v>
      </c>
      <c r="J161" s="15">
        <f>VLOOKUP(A161,GS_Portfolio_Trade_PnL_Data!$B$2:$C$343,2,0)</f>
        <v>105.35599999999999</v>
      </c>
    </row>
    <row r="162" spans="1:10" x14ac:dyDescent="0.25">
      <c r="A162" s="1" t="s">
        <v>310</v>
      </c>
      <c r="B162" s="1" t="s">
        <v>311</v>
      </c>
      <c r="C162" s="2">
        <v>1200000</v>
      </c>
      <c r="D162" s="1" t="s">
        <v>665</v>
      </c>
      <c r="E162" s="1" t="s">
        <v>677</v>
      </c>
      <c r="F162" s="1" t="s">
        <v>684</v>
      </c>
      <c r="G162" s="10">
        <v>111</v>
      </c>
      <c r="I162" s="15">
        <v>111</v>
      </c>
      <c r="J162" s="15">
        <f>VLOOKUP(A162,GS_Portfolio_Trade_PnL_Data!$B$2:$C$343,2,0)</f>
        <v>112.887</v>
      </c>
    </row>
    <row r="163" spans="1:10" x14ac:dyDescent="0.25">
      <c r="A163" s="1" t="s">
        <v>312</v>
      </c>
      <c r="B163" s="1" t="s">
        <v>313</v>
      </c>
      <c r="C163" s="2">
        <v>1100000</v>
      </c>
      <c r="D163" s="1" t="s">
        <v>664</v>
      </c>
      <c r="E163" s="1" t="s">
        <v>676</v>
      </c>
      <c r="F163" s="1" t="s">
        <v>684</v>
      </c>
      <c r="G163" s="10">
        <v>102</v>
      </c>
      <c r="I163" s="15">
        <v>102</v>
      </c>
      <c r="J163" s="15">
        <f>VLOOKUP(A163,GS_Portfolio_Trade_PnL_Data!$B$2:$C$343,2,0)</f>
        <v>115.88800000000001</v>
      </c>
    </row>
    <row r="164" spans="1:10" x14ac:dyDescent="0.25">
      <c r="A164" s="1" t="s">
        <v>314</v>
      </c>
      <c r="B164" s="1" t="s">
        <v>315</v>
      </c>
      <c r="C164" s="2">
        <v>2700000</v>
      </c>
      <c r="D164" s="1" t="s">
        <v>666</v>
      </c>
      <c r="E164" s="1" t="s">
        <v>678</v>
      </c>
      <c r="F164" s="1" t="s">
        <v>684</v>
      </c>
      <c r="G164" s="10">
        <v>71</v>
      </c>
      <c r="I164" s="15">
        <v>71</v>
      </c>
      <c r="J164" s="15">
        <f>VLOOKUP(A164,GS_Portfolio_Trade_PnL_Data!$B$2:$C$343,2,0)</f>
        <v>105.645</v>
      </c>
    </row>
    <row r="165" spans="1:10" x14ac:dyDescent="0.25">
      <c r="A165" s="1" t="s">
        <v>316</v>
      </c>
      <c r="B165" s="1" t="s">
        <v>317</v>
      </c>
      <c r="C165" s="2">
        <v>400000</v>
      </c>
      <c r="D165" s="1" t="s">
        <v>668</v>
      </c>
      <c r="E165" s="1" t="s">
        <v>680</v>
      </c>
      <c r="F165" s="1" t="s">
        <v>684</v>
      </c>
      <c r="G165" s="10">
        <v>52</v>
      </c>
      <c r="I165" s="15">
        <v>52</v>
      </c>
      <c r="J165" s="15">
        <f>VLOOKUP(A165,GS_Portfolio_Trade_PnL_Data!$B$2:$C$343,2,0)</f>
        <v>100.161</v>
      </c>
    </row>
    <row r="166" spans="1:10" x14ac:dyDescent="0.25">
      <c r="A166" s="1" t="s">
        <v>318</v>
      </c>
      <c r="B166" s="1" t="s">
        <v>319</v>
      </c>
      <c r="C166" s="2">
        <v>1000000</v>
      </c>
      <c r="D166" s="1" t="s">
        <v>666</v>
      </c>
      <c r="E166" s="1" t="s">
        <v>678</v>
      </c>
      <c r="F166" s="1" t="s">
        <v>684</v>
      </c>
      <c r="G166" s="10">
        <v>169</v>
      </c>
      <c r="I166" s="15">
        <v>169</v>
      </c>
      <c r="J166" s="15">
        <f>VLOOKUP(A166,GS_Portfolio_Trade_PnL_Data!$B$2:$C$343,2,0)</f>
        <v>100.63800000000001</v>
      </c>
    </row>
    <row r="167" spans="1:10" x14ac:dyDescent="0.25">
      <c r="A167" s="1" t="s">
        <v>320</v>
      </c>
      <c r="B167" s="1" t="s">
        <v>321</v>
      </c>
      <c r="C167" s="2">
        <v>400000</v>
      </c>
      <c r="D167" s="1" t="s">
        <v>665</v>
      </c>
      <c r="E167" s="1" t="s">
        <v>677</v>
      </c>
      <c r="F167" s="1" t="s">
        <v>684</v>
      </c>
      <c r="G167" s="10">
        <v>243</v>
      </c>
      <c r="I167" s="15">
        <v>243</v>
      </c>
      <c r="J167" s="15">
        <f>VLOOKUP(A167,GS_Portfolio_Trade_PnL_Data!$B$2:$C$343,2,0)</f>
        <v>100.246</v>
      </c>
    </row>
    <row r="168" spans="1:10" x14ac:dyDescent="0.25">
      <c r="A168" s="1" t="s">
        <v>322</v>
      </c>
      <c r="B168" s="1" t="s">
        <v>323</v>
      </c>
      <c r="C168" s="2">
        <v>600000</v>
      </c>
      <c r="D168" s="1" t="s">
        <v>668</v>
      </c>
      <c r="E168" s="1" t="s">
        <v>680</v>
      </c>
      <c r="F168" s="1" t="s">
        <v>684</v>
      </c>
      <c r="G168" s="10">
        <v>56</v>
      </c>
      <c r="I168" s="15">
        <v>56</v>
      </c>
      <c r="J168" s="15">
        <f>VLOOKUP(A168,GS_Portfolio_Trade_PnL_Data!$B$2:$C$343,2,0)</f>
        <v>102.12</v>
      </c>
    </row>
    <row r="169" spans="1:10" x14ac:dyDescent="0.25">
      <c r="A169" s="1" t="s">
        <v>324</v>
      </c>
      <c r="B169" s="1" t="s">
        <v>325</v>
      </c>
      <c r="C169" s="2">
        <v>600000</v>
      </c>
      <c r="D169" s="1" t="s">
        <v>669</v>
      </c>
      <c r="E169" s="1" t="s">
        <v>681</v>
      </c>
      <c r="F169" s="1" t="s">
        <v>684</v>
      </c>
      <c r="G169" s="10">
        <v>72</v>
      </c>
      <c r="I169" s="15">
        <v>72</v>
      </c>
      <c r="J169" s="15">
        <f>VLOOKUP(A169,GS_Portfolio_Trade_PnL_Data!$B$2:$C$343,2,0)</f>
        <v>103.571</v>
      </c>
    </row>
    <row r="170" spans="1:10" x14ac:dyDescent="0.25">
      <c r="A170" s="1" t="s">
        <v>326</v>
      </c>
      <c r="B170" s="1" t="s">
        <v>327</v>
      </c>
      <c r="C170" s="2">
        <v>1500000</v>
      </c>
      <c r="D170" s="1" t="s">
        <v>666</v>
      </c>
      <c r="E170" s="1" t="s">
        <v>678</v>
      </c>
      <c r="F170" s="1" t="s">
        <v>684</v>
      </c>
      <c r="G170" s="10">
        <v>67</v>
      </c>
      <c r="I170" s="15">
        <v>67</v>
      </c>
      <c r="J170" s="15">
        <f>VLOOKUP(A170,GS_Portfolio_Trade_PnL_Data!$B$2:$C$343,2,0)</f>
        <v>102.509</v>
      </c>
    </row>
    <row r="171" spans="1:10" x14ac:dyDescent="0.25">
      <c r="A171" s="1" t="s">
        <v>328</v>
      </c>
      <c r="B171" s="1" t="s">
        <v>329</v>
      </c>
      <c r="C171" s="2">
        <v>2100000</v>
      </c>
      <c r="D171" s="1" t="s">
        <v>666</v>
      </c>
      <c r="E171" s="1" t="s">
        <v>678</v>
      </c>
      <c r="F171" s="1" t="s">
        <v>684</v>
      </c>
      <c r="G171" s="10">
        <v>142</v>
      </c>
      <c r="I171" s="15">
        <v>142</v>
      </c>
      <c r="J171" s="15">
        <f>VLOOKUP(A171,GS_Portfolio_Trade_PnL_Data!$B$2:$C$343,2,0)</f>
        <v>105.96599999999999</v>
      </c>
    </row>
    <row r="172" spans="1:10" x14ac:dyDescent="0.25">
      <c r="A172" s="1" t="s">
        <v>330</v>
      </c>
      <c r="B172" s="1" t="s">
        <v>331</v>
      </c>
      <c r="C172" s="2">
        <v>800000</v>
      </c>
      <c r="D172" s="1" t="s">
        <v>666</v>
      </c>
      <c r="E172" s="1" t="s">
        <v>678</v>
      </c>
      <c r="F172" s="1" t="s">
        <v>684</v>
      </c>
      <c r="G172" s="10">
        <v>184</v>
      </c>
      <c r="I172" s="15">
        <v>184</v>
      </c>
      <c r="J172" s="15">
        <f>VLOOKUP(A172,GS_Portfolio_Trade_PnL_Data!$B$2:$C$343,2,0)</f>
        <v>108.828</v>
      </c>
    </row>
    <row r="173" spans="1:10" x14ac:dyDescent="0.25">
      <c r="A173" s="1" t="s">
        <v>332</v>
      </c>
      <c r="B173" s="1" t="s">
        <v>333</v>
      </c>
      <c r="C173" s="2">
        <v>1200000</v>
      </c>
      <c r="D173" s="1" t="s">
        <v>666</v>
      </c>
      <c r="E173" s="1" t="s">
        <v>678</v>
      </c>
      <c r="F173" s="1" t="s">
        <v>684</v>
      </c>
      <c r="G173" s="10">
        <v>42</v>
      </c>
      <c r="I173" s="15">
        <v>42</v>
      </c>
      <c r="J173" s="15">
        <f>VLOOKUP(A173,GS_Portfolio_Trade_PnL_Data!$B$2:$C$343,2,0)</f>
        <v>102.827</v>
      </c>
    </row>
    <row r="174" spans="1:10" x14ac:dyDescent="0.25">
      <c r="A174" s="1" t="s">
        <v>334</v>
      </c>
      <c r="B174" s="1" t="s">
        <v>335</v>
      </c>
      <c r="C174" s="2">
        <v>600000</v>
      </c>
      <c r="D174" s="1" t="s">
        <v>666</v>
      </c>
      <c r="E174" s="1" t="s">
        <v>678</v>
      </c>
      <c r="F174" s="1" t="s">
        <v>684</v>
      </c>
      <c r="G174" s="10">
        <v>61</v>
      </c>
      <c r="I174" s="15">
        <v>61</v>
      </c>
      <c r="J174" s="15">
        <f>VLOOKUP(A174,GS_Portfolio_Trade_PnL_Data!$B$2:$C$343,2,0)</f>
        <v>99.462999999999994</v>
      </c>
    </row>
    <row r="175" spans="1:10" x14ac:dyDescent="0.25">
      <c r="A175" s="1" t="s">
        <v>336</v>
      </c>
      <c r="B175" s="1" t="s">
        <v>337</v>
      </c>
      <c r="C175" s="2">
        <v>2200000</v>
      </c>
      <c r="D175" s="1" t="s">
        <v>666</v>
      </c>
      <c r="E175" s="1" t="s">
        <v>678</v>
      </c>
      <c r="F175" s="1" t="s">
        <v>684</v>
      </c>
      <c r="G175" s="10">
        <v>95</v>
      </c>
      <c r="I175" s="15">
        <v>95</v>
      </c>
      <c r="J175" s="15">
        <f>VLOOKUP(A175,GS_Portfolio_Trade_PnL_Data!$B$2:$C$343,2,0)</f>
        <v>107.066</v>
      </c>
    </row>
    <row r="176" spans="1:10" x14ac:dyDescent="0.25">
      <c r="A176" s="1" t="s">
        <v>338</v>
      </c>
      <c r="B176" s="1" t="s">
        <v>339</v>
      </c>
      <c r="C176" s="2">
        <v>1800000</v>
      </c>
      <c r="D176" s="1" t="s">
        <v>665</v>
      </c>
      <c r="E176" s="1" t="s">
        <v>677</v>
      </c>
      <c r="F176" s="1" t="s">
        <v>684</v>
      </c>
      <c r="G176" s="10">
        <v>57</v>
      </c>
      <c r="I176" s="15">
        <v>57</v>
      </c>
      <c r="J176" s="15">
        <f>VLOOKUP(A176,GS_Portfolio_Trade_PnL_Data!$B$2:$C$343,2,0)</f>
        <v>104.97199999999999</v>
      </c>
    </row>
    <row r="177" spans="1:10" x14ac:dyDescent="0.25">
      <c r="A177" s="1" t="s">
        <v>340</v>
      </c>
      <c r="B177" s="1" t="s">
        <v>341</v>
      </c>
      <c r="C177" s="2">
        <v>1300000</v>
      </c>
      <c r="D177" s="1" t="s">
        <v>664</v>
      </c>
      <c r="E177" s="1" t="s">
        <v>676</v>
      </c>
      <c r="F177" s="1" t="s">
        <v>684</v>
      </c>
      <c r="G177" s="10">
        <v>100</v>
      </c>
      <c r="I177" s="15">
        <v>100</v>
      </c>
      <c r="J177" s="15">
        <f>VLOOKUP(A177,GS_Portfolio_Trade_PnL_Data!$B$2:$C$343,2,0)</f>
        <v>135.50200000000001</v>
      </c>
    </row>
    <row r="178" spans="1:10" x14ac:dyDescent="0.25">
      <c r="A178" s="1" t="s">
        <v>342</v>
      </c>
      <c r="B178" s="1" t="s">
        <v>343</v>
      </c>
      <c r="C178" s="2">
        <v>800000</v>
      </c>
      <c r="D178" s="1" t="s">
        <v>664</v>
      </c>
      <c r="E178" s="1" t="s">
        <v>676</v>
      </c>
      <c r="F178" s="1" t="s">
        <v>684</v>
      </c>
      <c r="G178" s="10">
        <v>158</v>
      </c>
      <c r="I178" s="15">
        <v>162</v>
      </c>
      <c r="J178" s="15">
        <f>VLOOKUP(A178,GS_Portfolio_Trade_PnL_Data!$B$2:$C$343,2,0)</f>
        <v>114.514</v>
      </c>
    </row>
    <row r="179" spans="1:10" x14ac:dyDescent="0.25">
      <c r="A179" s="1" t="s">
        <v>344</v>
      </c>
      <c r="B179" s="1" t="s">
        <v>345</v>
      </c>
      <c r="C179" s="2">
        <v>1500000</v>
      </c>
      <c r="D179" s="1" t="s">
        <v>665</v>
      </c>
      <c r="E179" s="1" t="s">
        <v>677</v>
      </c>
      <c r="F179" s="1" t="s">
        <v>684</v>
      </c>
      <c r="G179" s="10">
        <v>137</v>
      </c>
      <c r="I179" s="15">
        <v>137</v>
      </c>
      <c r="J179" s="15">
        <f>VLOOKUP(A179,GS_Portfolio_Trade_PnL_Data!$B$2:$C$343,2,0)</f>
        <v>129.471</v>
      </c>
    </row>
    <row r="180" spans="1:10" x14ac:dyDescent="0.25">
      <c r="A180" s="1" t="s">
        <v>346</v>
      </c>
      <c r="B180" s="1" t="s">
        <v>347</v>
      </c>
      <c r="C180" s="2">
        <v>400000</v>
      </c>
      <c r="D180" s="1" t="s">
        <v>664</v>
      </c>
      <c r="E180" s="1" t="s">
        <v>676</v>
      </c>
      <c r="F180" s="1" t="s">
        <v>684</v>
      </c>
      <c r="G180" s="10">
        <v>134</v>
      </c>
      <c r="I180" s="15">
        <v>134</v>
      </c>
      <c r="J180" s="15">
        <f>VLOOKUP(A180,GS_Portfolio_Trade_PnL_Data!$B$2:$C$343,2,0)</f>
        <v>99.766999999999996</v>
      </c>
    </row>
    <row r="181" spans="1:10" x14ac:dyDescent="0.25">
      <c r="A181" s="1" t="s">
        <v>348</v>
      </c>
      <c r="B181" s="1" t="s">
        <v>349</v>
      </c>
      <c r="C181" s="2">
        <v>900000</v>
      </c>
      <c r="D181" s="1" t="s">
        <v>666</v>
      </c>
      <c r="E181" s="1" t="s">
        <v>678</v>
      </c>
      <c r="F181" s="1" t="s">
        <v>684</v>
      </c>
      <c r="G181" s="10">
        <v>119</v>
      </c>
      <c r="I181" s="15">
        <v>119</v>
      </c>
      <c r="J181" s="15">
        <f>VLOOKUP(A181,GS_Portfolio_Trade_PnL_Data!$B$2:$C$343,2,0)</f>
        <v>103.85299999999999</v>
      </c>
    </row>
    <row r="182" spans="1:10" x14ac:dyDescent="0.25">
      <c r="A182" s="1" t="s">
        <v>350</v>
      </c>
      <c r="B182" s="1" t="s">
        <v>351</v>
      </c>
      <c r="C182" s="2">
        <v>600000</v>
      </c>
      <c r="D182" s="1" t="s">
        <v>668</v>
      </c>
      <c r="E182" s="1" t="s">
        <v>680</v>
      </c>
      <c r="F182" s="1" t="s">
        <v>684</v>
      </c>
      <c r="G182" s="10">
        <v>71</v>
      </c>
      <c r="I182" s="15">
        <v>71</v>
      </c>
      <c r="J182" s="15">
        <f>VLOOKUP(A182,GS_Portfolio_Trade_PnL_Data!$B$2:$C$343,2,0)</f>
        <v>101.25</v>
      </c>
    </row>
    <row r="183" spans="1:10" x14ac:dyDescent="0.25">
      <c r="A183" s="1" t="s">
        <v>352</v>
      </c>
      <c r="B183" s="1" t="s">
        <v>353</v>
      </c>
      <c r="C183" s="2">
        <v>700000</v>
      </c>
      <c r="D183" s="1" t="s">
        <v>664</v>
      </c>
      <c r="E183" s="1" t="s">
        <v>676</v>
      </c>
      <c r="F183" s="1" t="s">
        <v>684</v>
      </c>
      <c r="G183" s="10">
        <v>211</v>
      </c>
      <c r="I183" s="15">
        <v>211</v>
      </c>
      <c r="J183" s="15">
        <f>VLOOKUP(A183,GS_Portfolio_Trade_PnL_Data!$B$2:$C$343,2,0)</f>
        <v>106.001</v>
      </c>
    </row>
    <row r="184" spans="1:10" x14ac:dyDescent="0.25">
      <c r="A184" s="1" t="s">
        <v>354</v>
      </c>
      <c r="B184" s="1" t="s">
        <v>355</v>
      </c>
      <c r="C184" s="2">
        <v>1300000</v>
      </c>
      <c r="D184" s="1" t="s">
        <v>668</v>
      </c>
      <c r="E184" s="1" t="s">
        <v>680</v>
      </c>
      <c r="F184" s="1" t="s">
        <v>684</v>
      </c>
      <c r="G184" s="10">
        <v>56</v>
      </c>
      <c r="I184" s="15">
        <v>56</v>
      </c>
      <c r="J184" s="15">
        <f>VLOOKUP(A184,GS_Portfolio_Trade_PnL_Data!$B$2:$C$343,2,0)</f>
        <v>100.614</v>
      </c>
    </row>
    <row r="185" spans="1:10" x14ac:dyDescent="0.25">
      <c r="A185" s="1" t="s">
        <v>356</v>
      </c>
      <c r="B185" s="1" t="s">
        <v>357</v>
      </c>
      <c r="C185" s="2">
        <v>400000</v>
      </c>
      <c r="D185" s="1" t="s">
        <v>665</v>
      </c>
      <c r="E185" s="1" t="s">
        <v>677</v>
      </c>
      <c r="F185" s="1" t="s">
        <v>684</v>
      </c>
      <c r="G185" s="10">
        <v>30</v>
      </c>
      <c r="I185" s="15">
        <v>30</v>
      </c>
      <c r="J185" s="15">
        <f>VLOOKUP(A185,GS_Portfolio_Trade_PnL_Data!$B$2:$C$343,2,0)</f>
        <v>96.864000000000004</v>
      </c>
    </row>
    <row r="186" spans="1:10" x14ac:dyDescent="0.25">
      <c r="A186" s="1" t="s">
        <v>358</v>
      </c>
      <c r="B186" s="1" t="s">
        <v>359</v>
      </c>
      <c r="C186" s="2">
        <v>500000</v>
      </c>
      <c r="D186" s="1" t="s">
        <v>666</v>
      </c>
      <c r="E186" s="1" t="s">
        <v>678</v>
      </c>
      <c r="F186" s="1" t="s">
        <v>684</v>
      </c>
      <c r="G186" s="10">
        <v>114</v>
      </c>
      <c r="I186" s="15">
        <v>114</v>
      </c>
      <c r="J186" s="15">
        <f>VLOOKUP(A186,GS_Portfolio_Trade_PnL_Data!$B$2:$C$343,2,0)</f>
        <v>103.727</v>
      </c>
    </row>
    <row r="187" spans="1:10" x14ac:dyDescent="0.25">
      <c r="A187" s="1" t="s">
        <v>360</v>
      </c>
      <c r="B187" s="1" t="s">
        <v>361</v>
      </c>
      <c r="C187" s="2">
        <v>900000</v>
      </c>
      <c r="D187" s="1" t="s">
        <v>664</v>
      </c>
      <c r="E187" s="1" t="s">
        <v>676</v>
      </c>
      <c r="F187" s="1" t="s">
        <v>684</v>
      </c>
      <c r="G187" s="10">
        <v>80</v>
      </c>
      <c r="I187" s="15">
        <v>80</v>
      </c>
      <c r="J187" s="15">
        <f>VLOOKUP(A187,GS_Portfolio_Trade_PnL_Data!$B$2:$C$343,2,0)</f>
        <v>112.45399999999999</v>
      </c>
    </row>
    <row r="188" spans="1:10" x14ac:dyDescent="0.25">
      <c r="A188" s="1" t="s">
        <v>362</v>
      </c>
      <c r="B188" s="1" t="s">
        <v>363</v>
      </c>
      <c r="C188" s="2">
        <v>1800000</v>
      </c>
      <c r="D188" s="1" t="s">
        <v>666</v>
      </c>
      <c r="E188" s="1" t="s">
        <v>678</v>
      </c>
      <c r="F188" s="1" t="s">
        <v>684</v>
      </c>
      <c r="G188" s="10">
        <v>38</v>
      </c>
      <c r="I188" s="15">
        <v>38</v>
      </c>
      <c r="J188" s="15">
        <f>VLOOKUP(A188,GS_Portfolio_Trade_PnL_Data!$B$2:$C$343,2,0)</f>
        <v>103.229</v>
      </c>
    </row>
    <row r="189" spans="1:10" x14ac:dyDescent="0.25">
      <c r="A189" s="1" t="s">
        <v>364</v>
      </c>
      <c r="B189" s="1" t="s">
        <v>365</v>
      </c>
      <c r="C189" s="2">
        <v>3400000</v>
      </c>
      <c r="D189" s="1" t="s">
        <v>665</v>
      </c>
      <c r="E189" s="1" t="s">
        <v>677</v>
      </c>
      <c r="F189" s="1" t="s">
        <v>684</v>
      </c>
      <c r="G189" s="10">
        <v>101</v>
      </c>
      <c r="I189" s="15">
        <v>103</v>
      </c>
      <c r="J189" s="15">
        <f>VLOOKUP(A189,GS_Portfolio_Trade_PnL_Data!$B$2:$C$343,2,0)</f>
        <v>102.788</v>
      </c>
    </row>
    <row r="190" spans="1:10" x14ac:dyDescent="0.25">
      <c r="A190" s="1" t="s">
        <v>366</v>
      </c>
      <c r="B190" s="1" t="s">
        <v>367</v>
      </c>
      <c r="C190" s="2">
        <v>1200000</v>
      </c>
      <c r="D190" s="1" t="s">
        <v>665</v>
      </c>
      <c r="E190" s="1" t="s">
        <v>677</v>
      </c>
      <c r="F190" s="1" t="s">
        <v>684</v>
      </c>
      <c r="G190" s="10">
        <v>107</v>
      </c>
      <c r="I190" s="15">
        <v>107</v>
      </c>
      <c r="J190" s="15">
        <f>VLOOKUP(A190,GS_Portfolio_Trade_PnL_Data!$B$2:$C$343,2,0)</f>
        <v>105.873</v>
      </c>
    </row>
    <row r="191" spans="1:10" x14ac:dyDescent="0.25">
      <c r="A191" s="1" t="s">
        <v>368</v>
      </c>
      <c r="B191" s="1" t="s">
        <v>369</v>
      </c>
      <c r="C191" s="2">
        <v>400000</v>
      </c>
      <c r="D191" s="1" t="s">
        <v>665</v>
      </c>
      <c r="E191" s="1" t="s">
        <v>677</v>
      </c>
      <c r="F191" s="1" t="s">
        <v>684</v>
      </c>
      <c r="G191" s="10">
        <v>81</v>
      </c>
      <c r="I191" s="15">
        <v>81</v>
      </c>
      <c r="J191" s="15">
        <f>VLOOKUP(A191,GS_Portfolio_Trade_PnL_Data!$B$2:$C$343,2,0)</f>
        <v>98.438999999999993</v>
      </c>
    </row>
    <row r="192" spans="1:10" x14ac:dyDescent="0.25">
      <c r="A192" s="1" t="s">
        <v>370</v>
      </c>
      <c r="B192" s="1" t="s">
        <v>371</v>
      </c>
      <c r="C192" s="2">
        <v>600000</v>
      </c>
      <c r="D192" s="1" t="s">
        <v>666</v>
      </c>
      <c r="E192" s="1" t="s">
        <v>678</v>
      </c>
      <c r="F192" s="1" t="s">
        <v>684</v>
      </c>
      <c r="G192" s="10">
        <v>120</v>
      </c>
      <c r="I192" s="15">
        <v>120</v>
      </c>
      <c r="J192" s="15">
        <f>VLOOKUP(A192,GS_Portfolio_Trade_PnL_Data!$B$2:$C$343,2,0)</f>
        <v>108.83199999999999</v>
      </c>
    </row>
    <row r="193" spans="1:10" x14ac:dyDescent="0.25">
      <c r="A193" s="1" t="s">
        <v>372</v>
      </c>
      <c r="B193" s="1" t="s">
        <v>373</v>
      </c>
      <c r="C193" s="2">
        <v>500000</v>
      </c>
      <c r="D193" s="1" t="s">
        <v>664</v>
      </c>
      <c r="E193" s="1" t="s">
        <v>676</v>
      </c>
      <c r="F193" s="1" t="s">
        <v>684</v>
      </c>
      <c r="G193" s="10">
        <v>122</v>
      </c>
      <c r="I193" s="15">
        <v>122</v>
      </c>
      <c r="J193" s="15">
        <f>VLOOKUP(A193,GS_Portfolio_Trade_PnL_Data!$B$2:$C$343,2,0)</f>
        <v>134.98500000000001</v>
      </c>
    </row>
    <row r="194" spans="1:10" x14ac:dyDescent="0.25">
      <c r="A194" s="1" t="s">
        <v>374</v>
      </c>
      <c r="B194" s="1" t="s">
        <v>375</v>
      </c>
      <c r="C194" s="2">
        <v>400000</v>
      </c>
      <c r="D194" s="1" t="s">
        <v>668</v>
      </c>
      <c r="E194" s="1" t="s">
        <v>680</v>
      </c>
      <c r="F194" s="1" t="s">
        <v>684</v>
      </c>
      <c r="G194" s="10">
        <v>91</v>
      </c>
      <c r="I194" s="15">
        <v>91</v>
      </c>
      <c r="J194" s="15">
        <f>VLOOKUP(A194,GS_Portfolio_Trade_PnL_Data!$B$2:$C$343,2,0)</f>
        <v>100.48</v>
      </c>
    </row>
    <row r="195" spans="1:10" x14ac:dyDescent="0.25">
      <c r="A195" s="1" t="s">
        <v>376</v>
      </c>
      <c r="B195" s="1" t="s">
        <v>377</v>
      </c>
      <c r="C195" s="2">
        <v>400000</v>
      </c>
      <c r="D195" s="1" t="s">
        <v>664</v>
      </c>
      <c r="E195" s="1" t="s">
        <v>676</v>
      </c>
      <c r="F195" s="1" t="s">
        <v>684</v>
      </c>
      <c r="G195" s="10">
        <v>126</v>
      </c>
      <c r="I195" s="15">
        <v>126</v>
      </c>
      <c r="J195" s="15">
        <f>VLOOKUP(A195,GS_Portfolio_Trade_PnL_Data!$B$2:$C$343,2,0)</f>
        <v>102.813</v>
      </c>
    </row>
    <row r="196" spans="1:10" x14ac:dyDescent="0.25">
      <c r="A196" s="1" t="s">
        <v>378</v>
      </c>
      <c r="B196" s="1" t="s">
        <v>379</v>
      </c>
      <c r="C196" s="2">
        <v>600000</v>
      </c>
      <c r="D196" s="1" t="s">
        <v>668</v>
      </c>
      <c r="E196" s="1" t="s">
        <v>680</v>
      </c>
      <c r="F196" s="1" t="s">
        <v>684</v>
      </c>
      <c r="G196" s="10">
        <v>41</v>
      </c>
      <c r="I196" s="15">
        <v>41</v>
      </c>
      <c r="J196" s="15">
        <f>VLOOKUP(A196,GS_Portfolio_Trade_PnL_Data!$B$2:$C$343,2,0)</f>
        <v>101.203</v>
      </c>
    </row>
    <row r="197" spans="1:10" x14ac:dyDescent="0.25">
      <c r="A197" s="1" t="s">
        <v>380</v>
      </c>
      <c r="B197" s="1" t="s">
        <v>381</v>
      </c>
      <c r="C197" s="2">
        <v>500000</v>
      </c>
      <c r="D197" s="1" t="s">
        <v>664</v>
      </c>
      <c r="E197" s="1" t="s">
        <v>676</v>
      </c>
      <c r="F197" s="1" t="s">
        <v>684</v>
      </c>
      <c r="G197" s="10">
        <v>189</v>
      </c>
      <c r="I197" s="15">
        <v>189</v>
      </c>
      <c r="J197" s="15">
        <f>VLOOKUP(A197,GS_Portfolio_Trade_PnL_Data!$B$2:$C$343,2,0)</f>
        <v>101.146</v>
      </c>
    </row>
    <row r="198" spans="1:10" x14ac:dyDescent="0.25">
      <c r="A198" s="1" t="s">
        <v>382</v>
      </c>
      <c r="B198" s="1" t="s">
        <v>383</v>
      </c>
      <c r="C198" s="2">
        <v>1400000</v>
      </c>
      <c r="D198" s="1" t="s">
        <v>664</v>
      </c>
      <c r="E198" s="1" t="s">
        <v>676</v>
      </c>
      <c r="F198" s="1" t="s">
        <v>684</v>
      </c>
      <c r="G198" s="10">
        <v>115</v>
      </c>
      <c r="I198" s="15">
        <v>115</v>
      </c>
      <c r="J198" s="15">
        <f>VLOOKUP(A198,GS_Portfolio_Trade_PnL_Data!$B$2:$C$343,2,0)</f>
        <v>111.196</v>
      </c>
    </row>
    <row r="199" spans="1:10" x14ac:dyDescent="0.25">
      <c r="A199" s="1" t="s">
        <v>384</v>
      </c>
      <c r="B199" s="1" t="s">
        <v>385</v>
      </c>
      <c r="C199" s="2">
        <v>800000</v>
      </c>
      <c r="D199" s="1" t="s">
        <v>668</v>
      </c>
      <c r="E199" s="1" t="s">
        <v>680</v>
      </c>
      <c r="F199" s="1" t="s">
        <v>684</v>
      </c>
      <c r="G199" s="10">
        <v>48</v>
      </c>
      <c r="I199" s="15">
        <v>48</v>
      </c>
      <c r="J199" s="15">
        <f>VLOOKUP(A199,GS_Portfolio_Trade_PnL_Data!$B$2:$C$343,2,0)</f>
        <v>101.82</v>
      </c>
    </row>
    <row r="200" spans="1:10" x14ac:dyDescent="0.25">
      <c r="A200" s="1" t="s">
        <v>386</v>
      </c>
      <c r="B200" s="1" t="s">
        <v>387</v>
      </c>
      <c r="C200" s="2">
        <v>600000</v>
      </c>
      <c r="D200" s="1" t="s">
        <v>668</v>
      </c>
      <c r="E200" s="1" t="s">
        <v>680</v>
      </c>
      <c r="F200" s="1" t="s">
        <v>684</v>
      </c>
      <c r="G200" s="10">
        <v>63</v>
      </c>
      <c r="I200" s="15">
        <v>63</v>
      </c>
      <c r="J200" s="15">
        <f>VLOOKUP(A200,GS_Portfolio_Trade_PnL_Data!$B$2:$C$343,2,0)</f>
        <v>107.05500000000001</v>
      </c>
    </row>
    <row r="201" spans="1:10" x14ac:dyDescent="0.25">
      <c r="A201" s="1" t="s">
        <v>388</v>
      </c>
      <c r="B201" s="1" t="s">
        <v>389</v>
      </c>
      <c r="C201" s="2">
        <v>600000</v>
      </c>
      <c r="D201" s="1" t="s">
        <v>666</v>
      </c>
      <c r="E201" s="1" t="s">
        <v>678</v>
      </c>
      <c r="F201" s="1" t="s">
        <v>684</v>
      </c>
      <c r="G201" s="10">
        <v>76</v>
      </c>
      <c r="I201" s="15">
        <v>76</v>
      </c>
      <c r="J201" s="15">
        <f>VLOOKUP(A201,GS_Portfolio_Trade_PnL_Data!$B$2:$C$343,2,0)</f>
        <v>103.27500000000001</v>
      </c>
    </row>
    <row r="202" spans="1:10" x14ac:dyDescent="0.25">
      <c r="A202" s="1" t="s">
        <v>390</v>
      </c>
      <c r="B202" s="1" t="s">
        <v>391</v>
      </c>
      <c r="C202" s="2">
        <v>1100000</v>
      </c>
      <c r="D202" s="1" t="s">
        <v>668</v>
      </c>
      <c r="E202" s="1" t="s">
        <v>680</v>
      </c>
      <c r="F202" s="1" t="s">
        <v>684</v>
      </c>
      <c r="G202" s="10">
        <v>81</v>
      </c>
      <c r="I202" s="15">
        <v>81</v>
      </c>
      <c r="J202" s="15">
        <f>VLOOKUP(A202,GS_Portfolio_Trade_PnL_Data!$B$2:$C$343,2,0)</f>
        <v>101.15600000000001</v>
      </c>
    </row>
    <row r="203" spans="1:10" x14ac:dyDescent="0.25">
      <c r="A203" s="1" t="s">
        <v>392</v>
      </c>
      <c r="B203" s="1" t="s">
        <v>393</v>
      </c>
      <c r="C203" s="2">
        <v>600000</v>
      </c>
      <c r="D203" s="1" t="s">
        <v>664</v>
      </c>
      <c r="E203" s="1" t="s">
        <v>676</v>
      </c>
      <c r="F203" s="1" t="s">
        <v>684</v>
      </c>
      <c r="G203" s="10">
        <v>202</v>
      </c>
      <c r="I203" s="15">
        <v>202</v>
      </c>
      <c r="J203" s="15">
        <f>VLOOKUP(A203,GS_Portfolio_Trade_PnL_Data!$B$2:$C$343,2,0)</f>
        <v>114.557</v>
      </c>
    </row>
    <row r="204" spans="1:10" x14ac:dyDescent="0.25">
      <c r="A204" s="1" t="s">
        <v>394</v>
      </c>
      <c r="B204" s="1" t="s">
        <v>395</v>
      </c>
      <c r="C204" s="2">
        <v>500000</v>
      </c>
      <c r="D204" s="1" t="s">
        <v>664</v>
      </c>
      <c r="E204" s="1" t="s">
        <v>676</v>
      </c>
      <c r="F204" s="1" t="s">
        <v>684</v>
      </c>
      <c r="G204" s="10">
        <v>231</v>
      </c>
      <c r="I204" s="15">
        <v>231</v>
      </c>
      <c r="J204" s="15">
        <f>VLOOKUP(A204,GS_Portfolio_Trade_PnL_Data!$B$2:$C$343,2,0)</f>
        <v>111.54600000000001</v>
      </c>
    </row>
    <row r="205" spans="1:10" x14ac:dyDescent="0.25">
      <c r="A205" s="1" t="s">
        <v>396</v>
      </c>
      <c r="B205" s="1" t="s">
        <v>397</v>
      </c>
      <c r="C205" s="2">
        <v>600000</v>
      </c>
      <c r="D205" s="1" t="s">
        <v>666</v>
      </c>
      <c r="E205" s="1" t="s">
        <v>678</v>
      </c>
      <c r="F205" s="1" t="s">
        <v>684</v>
      </c>
      <c r="G205" s="10">
        <v>82</v>
      </c>
      <c r="I205" s="15">
        <v>82</v>
      </c>
      <c r="J205" s="15">
        <f>VLOOKUP(A205,GS_Portfolio_Trade_PnL_Data!$B$2:$C$343,2,0)</f>
        <v>109.211</v>
      </c>
    </row>
    <row r="206" spans="1:10" x14ac:dyDescent="0.25">
      <c r="A206" s="1" t="s">
        <v>398</v>
      </c>
      <c r="B206" s="1" t="s">
        <v>399</v>
      </c>
      <c r="C206" s="2">
        <v>3300000</v>
      </c>
      <c r="D206" s="1" t="s">
        <v>667</v>
      </c>
      <c r="E206" s="1" t="s">
        <v>679</v>
      </c>
      <c r="F206" s="1" t="s">
        <v>684</v>
      </c>
      <c r="G206" s="10">
        <v>62</v>
      </c>
      <c r="I206" s="15">
        <v>62</v>
      </c>
      <c r="J206" s="15">
        <f>VLOOKUP(A206,GS_Portfolio_Trade_PnL_Data!$B$2:$C$343,2,0)</f>
        <v>100.23699999999999</v>
      </c>
    </row>
    <row r="207" spans="1:10" x14ac:dyDescent="0.25">
      <c r="A207" s="1" t="s">
        <v>400</v>
      </c>
      <c r="B207" s="1" t="s">
        <v>401</v>
      </c>
      <c r="C207" s="2">
        <v>2300000</v>
      </c>
      <c r="D207" s="1" t="s">
        <v>664</v>
      </c>
      <c r="E207" s="1" t="s">
        <v>676</v>
      </c>
      <c r="F207" s="1" t="s">
        <v>684</v>
      </c>
      <c r="G207" s="10">
        <v>93</v>
      </c>
      <c r="I207" s="15">
        <v>95</v>
      </c>
      <c r="J207" s="15">
        <f>VLOOKUP(A207,GS_Portfolio_Trade_PnL_Data!$B$2:$C$343,2,0)</f>
        <v>104.697</v>
      </c>
    </row>
    <row r="208" spans="1:10" x14ac:dyDescent="0.25">
      <c r="A208" s="1" t="s">
        <v>54</v>
      </c>
      <c r="B208" s="1" t="s">
        <v>55</v>
      </c>
      <c r="C208" s="2">
        <v>500000</v>
      </c>
      <c r="D208" s="1" t="s">
        <v>665</v>
      </c>
      <c r="E208" s="1" t="s">
        <v>677</v>
      </c>
      <c r="F208" s="1" t="s">
        <v>684</v>
      </c>
      <c r="G208" s="10">
        <v>103</v>
      </c>
      <c r="I208" s="15">
        <v>103</v>
      </c>
      <c r="J208" s="15">
        <f>VLOOKUP(A208,GS_Portfolio_Trade_PnL_Data!$B$2:$C$343,2,0)</f>
        <v>104.331</v>
      </c>
    </row>
    <row r="209" spans="1:10" x14ac:dyDescent="0.25">
      <c r="A209" s="1" t="s">
        <v>402</v>
      </c>
      <c r="B209" s="1" t="s">
        <v>403</v>
      </c>
      <c r="C209" s="2">
        <v>600000</v>
      </c>
      <c r="D209" s="1" t="s">
        <v>664</v>
      </c>
      <c r="E209" s="1" t="s">
        <v>676</v>
      </c>
      <c r="F209" s="1" t="s">
        <v>684</v>
      </c>
      <c r="G209" s="10">
        <v>114</v>
      </c>
      <c r="I209" s="15">
        <v>114</v>
      </c>
      <c r="J209" s="15">
        <f>VLOOKUP(A209,GS_Portfolio_Trade_PnL_Data!$B$2:$C$343,2,0)</f>
        <v>104.72199999999999</v>
      </c>
    </row>
    <row r="210" spans="1:10" x14ac:dyDescent="0.25">
      <c r="A210" s="1" t="s">
        <v>404</v>
      </c>
      <c r="B210" s="1" t="s">
        <v>405</v>
      </c>
      <c r="C210" s="2">
        <v>600000</v>
      </c>
      <c r="D210" s="1" t="s">
        <v>664</v>
      </c>
      <c r="E210" s="1" t="s">
        <v>676</v>
      </c>
      <c r="F210" s="1" t="s">
        <v>684</v>
      </c>
      <c r="G210" s="10">
        <v>230</v>
      </c>
      <c r="I210" s="15">
        <v>230</v>
      </c>
      <c r="J210" s="15">
        <f>VLOOKUP(A210,GS_Portfolio_Trade_PnL_Data!$B$2:$C$343,2,0)</f>
        <v>94.433000000000007</v>
      </c>
    </row>
    <row r="211" spans="1:10" x14ac:dyDescent="0.25">
      <c r="A211" s="1" t="s">
        <v>406</v>
      </c>
      <c r="B211" s="1" t="s">
        <v>407</v>
      </c>
      <c r="C211" s="2">
        <v>400000</v>
      </c>
      <c r="D211" s="1" t="s">
        <v>664</v>
      </c>
      <c r="E211" s="1" t="s">
        <v>676</v>
      </c>
      <c r="F211" s="1" t="s">
        <v>684</v>
      </c>
      <c r="G211" s="10">
        <v>183</v>
      </c>
      <c r="I211" s="15">
        <v>183</v>
      </c>
      <c r="J211" s="15">
        <f>VLOOKUP(A211,GS_Portfolio_Trade_PnL_Data!$B$2:$C$343,2,0)</f>
        <v>95.066999999999993</v>
      </c>
    </row>
    <row r="212" spans="1:10" x14ac:dyDescent="0.25">
      <c r="A212" s="1" t="s">
        <v>408</v>
      </c>
      <c r="B212" s="1" t="s">
        <v>409</v>
      </c>
      <c r="C212" s="2">
        <v>600000</v>
      </c>
      <c r="D212" s="1" t="s">
        <v>665</v>
      </c>
      <c r="E212" s="1" t="s">
        <v>677</v>
      </c>
      <c r="F212" s="1" t="s">
        <v>684</v>
      </c>
      <c r="G212" s="10">
        <v>61</v>
      </c>
      <c r="I212" s="15">
        <v>61</v>
      </c>
      <c r="J212" s="15">
        <f>VLOOKUP(A212,GS_Portfolio_Trade_PnL_Data!$B$2:$C$343,2,0)</f>
        <v>100.944</v>
      </c>
    </row>
    <row r="213" spans="1:10" x14ac:dyDescent="0.25">
      <c r="A213" s="1" t="s">
        <v>410</v>
      </c>
      <c r="B213" s="1" t="s">
        <v>411</v>
      </c>
      <c r="C213" s="2">
        <v>600000</v>
      </c>
      <c r="D213" s="1" t="s">
        <v>670</v>
      </c>
      <c r="E213" s="1" t="s">
        <v>682</v>
      </c>
      <c r="F213" s="1" t="s">
        <v>684</v>
      </c>
      <c r="G213" s="10">
        <v>173</v>
      </c>
      <c r="I213" s="15">
        <v>173</v>
      </c>
      <c r="J213" s="15">
        <f>VLOOKUP(A213,GS_Portfolio_Trade_PnL_Data!$B$2:$C$343,2,0)</f>
        <v>100.875</v>
      </c>
    </row>
    <row r="214" spans="1:10" x14ac:dyDescent="0.25">
      <c r="A214" s="1" t="s">
        <v>412</v>
      </c>
      <c r="B214" s="1" t="s">
        <v>413</v>
      </c>
      <c r="C214" s="2">
        <v>3400000</v>
      </c>
      <c r="D214" s="1" t="s">
        <v>668</v>
      </c>
      <c r="E214" s="1" t="s">
        <v>680</v>
      </c>
      <c r="F214" s="1" t="s">
        <v>684</v>
      </c>
      <c r="G214" s="10">
        <v>162</v>
      </c>
      <c r="I214" s="15">
        <v>162</v>
      </c>
      <c r="J214" s="15">
        <f>VLOOKUP(A214,GS_Portfolio_Trade_PnL_Data!$B$2:$C$343,2,0)</f>
        <v>98.927000000000007</v>
      </c>
    </row>
    <row r="215" spans="1:10" x14ac:dyDescent="0.25">
      <c r="A215" s="1" t="s">
        <v>414</v>
      </c>
      <c r="B215" s="1" t="s">
        <v>415</v>
      </c>
      <c r="C215" s="2">
        <v>1300000</v>
      </c>
      <c r="D215" s="1" t="s">
        <v>666</v>
      </c>
      <c r="E215" s="1" t="s">
        <v>678</v>
      </c>
      <c r="F215" s="1" t="s">
        <v>684</v>
      </c>
      <c r="G215" s="10">
        <v>85</v>
      </c>
      <c r="I215" s="15">
        <v>85</v>
      </c>
      <c r="J215" s="15">
        <f>VLOOKUP(A215,GS_Portfolio_Trade_PnL_Data!$B$2:$C$343,2,0)</f>
        <v>106.505</v>
      </c>
    </row>
    <row r="216" spans="1:10" x14ac:dyDescent="0.25">
      <c r="A216" s="1" t="s">
        <v>416</v>
      </c>
      <c r="B216" s="1" t="s">
        <v>417</v>
      </c>
      <c r="C216" s="2">
        <v>700000</v>
      </c>
      <c r="D216" s="1" t="s">
        <v>664</v>
      </c>
      <c r="E216" s="1" t="s">
        <v>676</v>
      </c>
      <c r="F216" s="1" t="s">
        <v>684</v>
      </c>
      <c r="G216" s="10">
        <v>274</v>
      </c>
      <c r="I216" s="15">
        <v>274</v>
      </c>
      <c r="J216" s="15">
        <f>VLOOKUP(A216,GS_Portfolio_Trade_PnL_Data!$B$2:$C$343,2,0)</f>
        <v>107.727</v>
      </c>
    </row>
    <row r="217" spans="1:10" x14ac:dyDescent="0.25">
      <c r="A217" s="1" t="s">
        <v>418</v>
      </c>
      <c r="B217" s="1" t="s">
        <v>419</v>
      </c>
      <c r="C217" s="2">
        <v>600000</v>
      </c>
      <c r="D217" s="1" t="s">
        <v>664</v>
      </c>
      <c r="E217" s="1" t="s">
        <v>676</v>
      </c>
      <c r="F217" s="1" t="s">
        <v>684</v>
      </c>
      <c r="G217" s="10">
        <v>247</v>
      </c>
      <c r="I217" s="15">
        <v>247</v>
      </c>
      <c r="J217" s="15">
        <f>VLOOKUP(A217,GS_Portfolio_Trade_PnL_Data!$B$2:$C$343,2,0)</f>
        <v>100.95</v>
      </c>
    </row>
    <row r="218" spans="1:10" x14ac:dyDescent="0.25">
      <c r="A218" s="1" t="s">
        <v>420</v>
      </c>
      <c r="B218" s="1" t="s">
        <v>421</v>
      </c>
      <c r="C218" s="2">
        <v>1200000</v>
      </c>
      <c r="D218" s="1" t="s">
        <v>664</v>
      </c>
      <c r="E218" s="1" t="s">
        <v>676</v>
      </c>
      <c r="F218" s="1" t="s">
        <v>684</v>
      </c>
      <c r="G218" s="10">
        <v>102</v>
      </c>
      <c r="I218" s="15">
        <v>102</v>
      </c>
      <c r="J218" s="15">
        <f>VLOOKUP(A218,GS_Portfolio_Trade_PnL_Data!$B$2:$C$343,2,0)</f>
        <v>112.13200000000001</v>
      </c>
    </row>
    <row r="219" spans="1:10" x14ac:dyDescent="0.25">
      <c r="A219" s="1" t="s">
        <v>422</v>
      </c>
      <c r="B219" s="1" t="s">
        <v>423</v>
      </c>
      <c r="C219" s="2">
        <v>400000</v>
      </c>
      <c r="D219" s="1" t="s">
        <v>668</v>
      </c>
      <c r="E219" s="1" t="s">
        <v>680</v>
      </c>
      <c r="F219" s="1" t="s">
        <v>684</v>
      </c>
      <c r="G219" s="10">
        <v>51</v>
      </c>
      <c r="I219" s="15">
        <v>51</v>
      </c>
      <c r="J219" s="15">
        <f>VLOOKUP(A219,GS_Portfolio_Trade_PnL_Data!$B$2:$C$343,2,0)</f>
        <v>100.345</v>
      </c>
    </row>
    <row r="220" spans="1:10" x14ac:dyDescent="0.25">
      <c r="A220" s="1" t="s">
        <v>424</v>
      </c>
      <c r="B220" s="1" t="s">
        <v>425</v>
      </c>
      <c r="C220" s="2">
        <v>400000</v>
      </c>
      <c r="D220" s="1" t="s">
        <v>664</v>
      </c>
      <c r="E220" s="1" t="s">
        <v>676</v>
      </c>
      <c r="F220" s="1" t="s">
        <v>684</v>
      </c>
      <c r="G220" s="10">
        <v>150</v>
      </c>
      <c r="I220" s="15">
        <v>150</v>
      </c>
      <c r="J220" s="15">
        <f>VLOOKUP(A220,GS_Portfolio_Trade_PnL_Data!$B$2:$C$343,2,0)</f>
        <v>111.392</v>
      </c>
    </row>
    <row r="221" spans="1:10" x14ac:dyDescent="0.25">
      <c r="A221" s="1" t="s">
        <v>426</v>
      </c>
      <c r="B221" s="1" t="s">
        <v>427</v>
      </c>
      <c r="C221" s="2">
        <v>400000</v>
      </c>
      <c r="D221" s="1" t="s">
        <v>668</v>
      </c>
      <c r="E221" s="1" t="s">
        <v>680</v>
      </c>
      <c r="F221" s="1" t="s">
        <v>684</v>
      </c>
      <c r="G221" s="10">
        <v>44</v>
      </c>
      <c r="I221" s="15">
        <v>44</v>
      </c>
      <c r="J221" s="15">
        <f>VLOOKUP(A221,GS_Portfolio_Trade_PnL_Data!$B$2:$C$343,2,0)</f>
        <v>99.504000000000005</v>
      </c>
    </row>
    <row r="222" spans="1:10" x14ac:dyDescent="0.25">
      <c r="A222" s="1" t="s">
        <v>26</v>
      </c>
      <c r="B222" s="1" t="s">
        <v>27</v>
      </c>
      <c r="C222" s="2">
        <v>600000</v>
      </c>
      <c r="D222" s="1" t="s">
        <v>665</v>
      </c>
      <c r="E222" s="1" t="s">
        <v>677</v>
      </c>
      <c r="F222" s="1" t="s">
        <v>684</v>
      </c>
      <c r="G222" s="10">
        <v>108</v>
      </c>
      <c r="I222" s="15">
        <v>108</v>
      </c>
      <c r="J222" s="15">
        <f>VLOOKUP(A222,GS_Portfolio_Trade_PnL_Data!$B$2:$C$343,2,0)</f>
        <v>104.598</v>
      </c>
    </row>
    <row r="223" spans="1:10" x14ac:dyDescent="0.25">
      <c r="A223" s="1" t="s">
        <v>428</v>
      </c>
      <c r="B223" s="1" t="s">
        <v>429</v>
      </c>
      <c r="C223" s="2">
        <v>400000</v>
      </c>
      <c r="D223" s="1" t="s">
        <v>666</v>
      </c>
      <c r="E223" s="1" t="s">
        <v>678</v>
      </c>
      <c r="F223" s="1" t="s">
        <v>684</v>
      </c>
      <c r="G223" s="10">
        <v>61</v>
      </c>
      <c r="I223" s="15">
        <v>61</v>
      </c>
      <c r="J223" s="15">
        <f>VLOOKUP(A223,GS_Portfolio_Trade_PnL_Data!$B$2:$C$343,2,0)</f>
        <v>102.62</v>
      </c>
    </row>
    <row r="224" spans="1:10" x14ac:dyDescent="0.25">
      <c r="A224" s="1" t="s">
        <v>430</v>
      </c>
      <c r="B224" s="1" t="s">
        <v>431</v>
      </c>
      <c r="C224" s="2">
        <v>800000</v>
      </c>
      <c r="D224" s="1" t="s">
        <v>665</v>
      </c>
      <c r="E224" s="1" t="s">
        <v>677</v>
      </c>
      <c r="F224" s="1" t="s">
        <v>684</v>
      </c>
      <c r="G224" s="10">
        <v>94</v>
      </c>
      <c r="I224" s="15">
        <v>94</v>
      </c>
      <c r="J224" s="15">
        <f>VLOOKUP(A224,GS_Portfolio_Trade_PnL_Data!$B$2:$C$343,2,0)</f>
        <v>103.886</v>
      </c>
    </row>
    <row r="225" spans="1:10" x14ac:dyDescent="0.25">
      <c r="A225" s="1" t="s">
        <v>432</v>
      </c>
      <c r="B225" s="1" t="s">
        <v>433</v>
      </c>
      <c r="C225" s="2">
        <v>600000</v>
      </c>
      <c r="D225" s="1" t="s">
        <v>665</v>
      </c>
      <c r="E225" s="1" t="s">
        <v>677</v>
      </c>
      <c r="F225" s="1" t="s">
        <v>684</v>
      </c>
      <c r="G225" s="10">
        <v>78</v>
      </c>
      <c r="I225" s="15">
        <v>78</v>
      </c>
      <c r="J225" s="15">
        <f>VLOOKUP(A225,GS_Portfolio_Trade_PnL_Data!$B$2:$C$343,2,0)</f>
        <v>102.996</v>
      </c>
    </row>
    <row r="226" spans="1:10" x14ac:dyDescent="0.25">
      <c r="A226" s="1" t="s">
        <v>434</v>
      </c>
      <c r="B226" s="1" t="s">
        <v>435</v>
      </c>
      <c r="C226" s="2">
        <v>800000</v>
      </c>
      <c r="D226" s="1" t="s">
        <v>665</v>
      </c>
      <c r="E226" s="1" t="s">
        <v>677</v>
      </c>
      <c r="F226" s="1" t="s">
        <v>684</v>
      </c>
      <c r="G226" s="10">
        <v>195</v>
      </c>
      <c r="I226" s="15">
        <v>195</v>
      </c>
      <c r="J226" s="15">
        <f>VLOOKUP(A226,GS_Portfolio_Trade_PnL_Data!$B$2:$C$343,2,0)</f>
        <v>107.111</v>
      </c>
    </row>
    <row r="227" spans="1:10" x14ac:dyDescent="0.25">
      <c r="A227" s="1" t="s">
        <v>436</v>
      </c>
      <c r="B227" s="1" t="s">
        <v>437</v>
      </c>
      <c r="C227" s="2">
        <v>400000</v>
      </c>
      <c r="D227" s="1" t="s">
        <v>665</v>
      </c>
      <c r="E227" s="1" t="s">
        <v>677</v>
      </c>
      <c r="F227" s="1" t="s">
        <v>684</v>
      </c>
      <c r="G227" s="10">
        <v>91</v>
      </c>
      <c r="I227" s="15">
        <v>91</v>
      </c>
      <c r="J227" s="15">
        <f>VLOOKUP(A227,GS_Portfolio_Trade_PnL_Data!$B$2:$C$343,2,0)</f>
        <v>108.754</v>
      </c>
    </row>
    <row r="228" spans="1:10" x14ac:dyDescent="0.25">
      <c r="A228" s="1" t="s">
        <v>438</v>
      </c>
      <c r="B228" s="1" t="s">
        <v>439</v>
      </c>
      <c r="C228" s="2">
        <v>400000</v>
      </c>
      <c r="D228" s="1" t="s">
        <v>665</v>
      </c>
      <c r="E228" s="1" t="s">
        <v>677</v>
      </c>
      <c r="F228" s="1" t="s">
        <v>684</v>
      </c>
      <c r="G228" s="10">
        <v>53</v>
      </c>
      <c r="I228" s="15">
        <v>53</v>
      </c>
      <c r="J228" s="15">
        <f>VLOOKUP(A228,GS_Portfolio_Trade_PnL_Data!$B$2:$C$343,2,0)</f>
        <v>114.119</v>
      </c>
    </row>
    <row r="229" spans="1:10" x14ac:dyDescent="0.25">
      <c r="A229" s="1" t="s">
        <v>440</v>
      </c>
      <c r="B229" s="1" t="s">
        <v>441</v>
      </c>
      <c r="C229" s="2">
        <v>400000</v>
      </c>
      <c r="D229" s="1" t="s">
        <v>665</v>
      </c>
      <c r="E229" s="1" t="s">
        <v>677</v>
      </c>
      <c r="F229" s="1" t="s">
        <v>684</v>
      </c>
      <c r="G229" s="10">
        <v>112</v>
      </c>
      <c r="I229" s="15">
        <v>112</v>
      </c>
      <c r="J229" s="15">
        <f>VLOOKUP(A229,GS_Portfolio_Trade_PnL_Data!$B$2:$C$343,2,0)</f>
        <v>103.55500000000001</v>
      </c>
    </row>
    <row r="230" spans="1:10" x14ac:dyDescent="0.25">
      <c r="A230" s="1" t="s">
        <v>442</v>
      </c>
      <c r="B230" s="1" t="s">
        <v>443</v>
      </c>
      <c r="C230" s="2">
        <v>500000</v>
      </c>
      <c r="D230" s="1" t="s">
        <v>665</v>
      </c>
      <c r="E230" s="1" t="s">
        <v>677</v>
      </c>
      <c r="F230" s="1" t="s">
        <v>684</v>
      </c>
      <c r="G230" s="10">
        <v>98</v>
      </c>
      <c r="I230" s="15">
        <v>98</v>
      </c>
      <c r="J230" s="15">
        <f>VLOOKUP(A230,GS_Portfolio_Trade_PnL_Data!$B$2:$C$343,2,0)</f>
        <v>99.593999999999994</v>
      </c>
    </row>
    <row r="231" spans="1:10" x14ac:dyDescent="0.25">
      <c r="A231" s="1" t="s">
        <v>444</v>
      </c>
      <c r="B231" s="1" t="s">
        <v>445</v>
      </c>
      <c r="C231" s="2">
        <v>1700000</v>
      </c>
      <c r="D231" s="1" t="s">
        <v>664</v>
      </c>
      <c r="E231" s="1" t="s">
        <v>676</v>
      </c>
      <c r="F231" s="1" t="s">
        <v>684</v>
      </c>
      <c r="G231" s="10">
        <v>118</v>
      </c>
      <c r="I231" s="15">
        <v>120</v>
      </c>
      <c r="J231" s="15">
        <f>VLOOKUP(A231,GS_Portfolio_Trade_PnL_Data!$B$2:$C$343,2,0)</f>
        <v>101.752</v>
      </c>
    </row>
    <row r="232" spans="1:10" x14ac:dyDescent="0.25">
      <c r="A232" s="1" t="s">
        <v>446</v>
      </c>
      <c r="B232" s="1" t="s">
        <v>447</v>
      </c>
      <c r="C232" s="2">
        <v>400000</v>
      </c>
      <c r="D232" s="1" t="s">
        <v>668</v>
      </c>
      <c r="E232" s="1" t="s">
        <v>680</v>
      </c>
      <c r="F232" s="1" t="s">
        <v>684</v>
      </c>
      <c r="G232" s="10">
        <v>115</v>
      </c>
      <c r="I232" s="15">
        <v>115</v>
      </c>
      <c r="J232" s="15">
        <f>VLOOKUP(A232,GS_Portfolio_Trade_PnL_Data!$B$2:$C$343,2,0)</f>
        <v>108.887</v>
      </c>
    </row>
    <row r="233" spans="1:10" x14ac:dyDescent="0.25">
      <c r="A233" s="1" t="s">
        <v>448</v>
      </c>
      <c r="B233" s="1" t="s">
        <v>449</v>
      </c>
      <c r="C233" s="2">
        <v>1500000</v>
      </c>
      <c r="D233" s="1" t="s">
        <v>666</v>
      </c>
      <c r="E233" s="1" t="s">
        <v>678</v>
      </c>
      <c r="F233" s="1" t="s">
        <v>684</v>
      </c>
      <c r="G233" s="10">
        <v>76</v>
      </c>
      <c r="I233" s="15">
        <v>76</v>
      </c>
      <c r="J233" s="15">
        <f>VLOOKUP(A233,GS_Portfolio_Trade_PnL_Data!$B$2:$C$343,2,0)</f>
        <v>105.119</v>
      </c>
    </row>
    <row r="234" spans="1:10" x14ac:dyDescent="0.25">
      <c r="A234" s="1" t="s">
        <v>450</v>
      </c>
      <c r="B234" s="1" t="s">
        <v>451</v>
      </c>
      <c r="C234" s="2">
        <v>600000</v>
      </c>
      <c r="D234" s="1" t="s">
        <v>668</v>
      </c>
      <c r="E234" s="1" t="s">
        <v>680</v>
      </c>
      <c r="F234" s="1" t="s">
        <v>684</v>
      </c>
      <c r="G234" s="10">
        <v>95</v>
      </c>
      <c r="I234" s="15">
        <v>95</v>
      </c>
      <c r="J234" s="15">
        <f>VLOOKUP(A234,GS_Portfolio_Trade_PnL_Data!$B$2:$C$343,2,0)</f>
        <v>103.724</v>
      </c>
    </row>
    <row r="235" spans="1:10" x14ac:dyDescent="0.25">
      <c r="A235" s="1" t="s">
        <v>452</v>
      </c>
      <c r="B235" s="1" t="s">
        <v>453</v>
      </c>
      <c r="C235" s="2">
        <v>400000</v>
      </c>
      <c r="D235" s="1" t="s">
        <v>666</v>
      </c>
      <c r="E235" s="1" t="s">
        <v>678</v>
      </c>
      <c r="F235" s="1" t="s">
        <v>684</v>
      </c>
      <c r="G235" s="10">
        <v>58</v>
      </c>
      <c r="I235" s="15">
        <v>58</v>
      </c>
      <c r="J235" s="15">
        <f>VLOOKUP(A235,GS_Portfolio_Trade_PnL_Data!$B$2:$C$343,2,0)</f>
        <v>102.538</v>
      </c>
    </row>
    <row r="236" spans="1:10" x14ac:dyDescent="0.25">
      <c r="A236" s="1" t="s">
        <v>454</v>
      </c>
      <c r="B236" s="1" t="s">
        <v>455</v>
      </c>
      <c r="C236" s="2">
        <v>4900000</v>
      </c>
      <c r="D236" s="1" t="s">
        <v>667</v>
      </c>
      <c r="E236" s="1" t="s">
        <v>679</v>
      </c>
      <c r="F236" s="1" t="s">
        <v>684</v>
      </c>
      <c r="G236" s="10">
        <v>83</v>
      </c>
      <c r="I236" s="15">
        <v>83</v>
      </c>
      <c r="J236" s="15">
        <f>VLOOKUP(A236,GS_Portfolio_Trade_PnL_Data!$B$2:$C$343,2,0)</f>
        <v>101.622</v>
      </c>
    </row>
    <row r="237" spans="1:10" x14ac:dyDescent="0.25">
      <c r="A237" s="1" t="s">
        <v>456</v>
      </c>
      <c r="B237" s="1" t="s">
        <v>457</v>
      </c>
      <c r="C237" s="2">
        <v>300000</v>
      </c>
      <c r="D237" s="1" t="s">
        <v>665</v>
      </c>
      <c r="E237" s="1" t="s">
        <v>677</v>
      </c>
      <c r="F237" s="1" t="s">
        <v>684</v>
      </c>
      <c r="G237" s="10">
        <v>130</v>
      </c>
      <c r="I237" s="15">
        <v>130</v>
      </c>
      <c r="J237" s="15">
        <f>VLOOKUP(A237,GS_Portfolio_Trade_PnL_Data!$B$2:$C$343,2,0)</f>
        <v>108.46599999999999</v>
      </c>
    </row>
    <row r="238" spans="1:10" x14ac:dyDescent="0.25">
      <c r="A238" s="1" t="s">
        <v>458</v>
      </c>
      <c r="B238" s="1" t="s">
        <v>459</v>
      </c>
      <c r="C238" s="2">
        <v>800000</v>
      </c>
      <c r="D238" s="1" t="s">
        <v>665</v>
      </c>
      <c r="E238" s="1" t="s">
        <v>677</v>
      </c>
      <c r="F238" s="1" t="s">
        <v>684</v>
      </c>
      <c r="G238" s="10">
        <v>163</v>
      </c>
      <c r="I238" s="15">
        <v>163</v>
      </c>
      <c r="J238" s="15">
        <f>VLOOKUP(A238,GS_Portfolio_Trade_PnL_Data!$B$2:$C$343,2,0)</f>
        <v>106.75</v>
      </c>
    </row>
    <row r="239" spans="1:10" x14ac:dyDescent="0.25">
      <c r="A239" s="1" t="s">
        <v>460</v>
      </c>
      <c r="B239" s="1" t="s">
        <v>461</v>
      </c>
      <c r="C239" s="2">
        <v>1200000</v>
      </c>
      <c r="D239" s="1" t="s">
        <v>664</v>
      </c>
      <c r="E239" s="1" t="s">
        <v>676</v>
      </c>
      <c r="F239" s="1" t="s">
        <v>684</v>
      </c>
      <c r="G239" s="10">
        <v>106</v>
      </c>
      <c r="I239" s="15">
        <v>106</v>
      </c>
      <c r="J239" s="15">
        <f>VLOOKUP(A239,GS_Portfolio_Trade_PnL_Data!$B$2:$C$343,2,0)</f>
        <v>106.505</v>
      </c>
    </row>
    <row r="240" spans="1:10" x14ac:dyDescent="0.25">
      <c r="A240" s="1" t="s">
        <v>462</v>
      </c>
      <c r="B240" s="1" t="s">
        <v>463</v>
      </c>
      <c r="C240" s="2">
        <v>400000</v>
      </c>
      <c r="D240" s="1" t="s">
        <v>664</v>
      </c>
      <c r="E240" s="1" t="s">
        <v>676</v>
      </c>
      <c r="F240" s="1" t="s">
        <v>684</v>
      </c>
      <c r="G240" s="10">
        <v>210</v>
      </c>
      <c r="I240" s="15">
        <v>210</v>
      </c>
      <c r="J240" s="15">
        <f>VLOOKUP(A240,GS_Portfolio_Trade_PnL_Data!$B$2:$C$343,2,0)</f>
        <v>102.827</v>
      </c>
    </row>
    <row r="241" spans="1:10" x14ac:dyDescent="0.25">
      <c r="A241" s="1" t="s">
        <v>464</v>
      </c>
      <c r="B241" s="1" t="s">
        <v>465</v>
      </c>
      <c r="C241" s="2">
        <v>400000</v>
      </c>
      <c r="D241" s="1" t="s">
        <v>664</v>
      </c>
      <c r="E241" s="1" t="s">
        <v>676</v>
      </c>
      <c r="F241" s="1" t="s">
        <v>684</v>
      </c>
      <c r="G241" s="10">
        <v>85</v>
      </c>
      <c r="I241" s="15">
        <v>85</v>
      </c>
      <c r="J241" s="15">
        <f>VLOOKUP(A241,GS_Portfolio_Trade_PnL_Data!$B$2:$C$343,2,0)</f>
        <v>104.95</v>
      </c>
    </row>
    <row r="242" spans="1:10" x14ac:dyDescent="0.25">
      <c r="A242" s="1" t="s">
        <v>466</v>
      </c>
      <c r="B242" s="1" t="s">
        <v>467</v>
      </c>
      <c r="C242" s="2">
        <v>700000</v>
      </c>
      <c r="D242" s="1" t="s">
        <v>665</v>
      </c>
      <c r="E242" s="1" t="s">
        <v>677</v>
      </c>
      <c r="F242" s="1" t="s">
        <v>684</v>
      </c>
      <c r="G242" s="10">
        <v>233</v>
      </c>
      <c r="I242" s="15">
        <v>233</v>
      </c>
      <c r="J242" s="15">
        <f>VLOOKUP(A242,GS_Portfolio_Trade_PnL_Data!$B$2:$C$343,2,0)</f>
        <v>100.145</v>
      </c>
    </row>
    <row r="243" spans="1:10" x14ac:dyDescent="0.25">
      <c r="A243" s="1" t="s">
        <v>468</v>
      </c>
      <c r="B243" s="1" t="s">
        <v>469</v>
      </c>
      <c r="C243" s="2">
        <v>600000</v>
      </c>
      <c r="D243" s="1" t="s">
        <v>664</v>
      </c>
      <c r="E243" s="1" t="s">
        <v>676</v>
      </c>
      <c r="F243" s="1" t="s">
        <v>684</v>
      </c>
      <c r="G243" s="10">
        <v>102</v>
      </c>
      <c r="I243" s="15">
        <v>102</v>
      </c>
      <c r="J243" s="15">
        <f>VLOOKUP(A243,GS_Portfolio_Trade_PnL_Data!$B$2:$C$343,2,0)</f>
        <v>108.916</v>
      </c>
    </row>
    <row r="244" spans="1:10" x14ac:dyDescent="0.25">
      <c r="A244" s="1" t="s">
        <v>470</v>
      </c>
      <c r="B244" s="1" t="s">
        <v>471</v>
      </c>
      <c r="C244" s="2">
        <v>600000</v>
      </c>
      <c r="D244" s="1" t="s">
        <v>665</v>
      </c>
      <c r="E244" s="1" t="s">
        <v>677</v>
      </c>
      <c r="F244" s="1" t="s">
        <v>684</v>
      </c>
      <c r="G244" s="10">
        <v>101</v>
      </c>
      <c r="I244" s="15">
        <v>101</v>
      </c>
      <c r="J244" s="15">
        <f>VLOOKUP(A244,GS_Portfolio_Trade_PnL_Data!$B$2:$C$343,2,0)</f>
        <v>103.96</v>
      </c>
    </row>
    <row r="245" spans="1:10" x14ac:dyDescent="0.25">
      <c r="A245" s="1" t="s">
        <v>472</v>
      </c>
      <c r="B245" s="1" t="s">
        <v>473</v>
      </c>
      <c r="C245" s="2">
        <v>1300000</v>
      </c>
      <c r="D245" s="1" t="s">
        <v>666</v>
      </c>
      <c r="E245" s="1" t="s">
        <v>678</v>
      </c>
      <c r="F245" s="1" t="s">
        <v>684</v>
      </c>
      <c r="G245" s="10">
        <v>74</v>
      </c>
      <c r="I245" s="15">
        <v>74</v>
      </c>
      <c r="J245" s="15">
        <f>VLOOKUP(A245,GS_Portfolio_Trade_PnL_Data!$B$2:$C$343,2,0)</f>
        <v>103.997</v>
      </c>
    </row>
    <row r="246" spans="1:10" x14ac:dyDescent="0.25">
      <c r="A246" s="1" t="s">
        <v>474</v>
      </c>
      <c r="B246" s="1" t="s">
        <v>475</v>
      </c>
      <c r="C246" s="2">
        <v>800000</v>
      </c>
      <c r="D246" s="1" t="s">
        <v>668</v>
      </c>
      <c r="E246" s="1" t="s">
        <v>680</v>
      </c>
      <c r="F246" s="1" t="s">
        <v>684</v>
      </c>
      <c r="G246" s="10">
        <v>22</v>
      </c>
      <c r="I246" s="15">
        <v>22</v>
      </c>
      <c r="J246" s="15">
        <f>VLOOKUP(A246,GS_Portfolio_Trade_PnL_Data!$B$2:$C$343,2,0)</f>
        <v>101.86</v>
      </c>
    </row>
    <row r="247" spans="1:10" x14ac:dyDescent="0.25">
      <c r="A247" s="1" t="s">
        <v>476</v>
      </c>
      <c r="B247" s="1" t="s">
        <v>477</v>
      </c>
      <c r="C247" s="2">
        <v>400000</v>
      </c>
      <c r="D247" s="1" t="s">
        <v>665</v>
      </c>
      <c r="E247" s="1" t="s">
        <v>677</v>
      </c>
      <c r="F247" s="1" t="s">
        <v>684</v>
      </c>
      <c r="G247" s="10">
        <v>66</v>
      </c>
      <c r="I247" s="15">
        <v>66</v>
      </c>
      <c r="J247" s="15">
        <f>VLOOKUP(A247,GS_Portfolio_Trade_PnL_Data!$B$2:$C$343,2,0)</f>
        <v>109.271</v>
      </c>
    </row>
    <row r="248" spans="1:10" x14ac:dyDescent="0.25">
      <c r="A248" s="1" t="s">
        <v>478</v>
      </c>
      <c r="B248" s="1" t="s">
        <v>479</v>
      </c>
      <c r="C248" s="2">
        <v>600000</v>
      </c>
      <c r="D248" s="1" t="s">
        <v>664</v>
      </c>
      <c r="E248" s="1" t="s">
        <v>676</v>
      </c>
      <c r="F248" s="1" t="s">
        <v>684</v>
      </c>
      <c r="G248" s="10">
        <v>150</v>
      </c>
      <c r="I248" s="15">
        <v>150</v>
      </c>
      <c r="J248" s="15">
        <f>VLOOKUP(A248,GS_Portfolio_Trade_PnL_Data!$B$2:$C$343,2,0)</f>
        <v>129.61600000000001</v>
      </c>
    </row>
    <row r="249" spans="1:10" x14ac:dyDescent="0.25">
      <c r="A249" s="1" t="s">
        <v>480</v>
      </c>
      <c r="B249" s="1" t="s">
        <v>481</v>
      </c>
      <c r="C249" s="2">
        <v>400000</v>
      </c>
      <c r="D249" s="1" t="s">
        <v>664</v>
      </c>
      <c r="E249" s="1" t="s">
        <v>676</v>
      </c>
      <c r="F249" s="1" t="s">
        <v>684</v>
      </c>
      <c r="G249" s="10">
        <v>197</v>
      </c>
      <c r="I249" s="15">
        <v>197</v>
      </c>
      <c r="J249" s="15">
        <f>VLOOKUP(A249,GS_Portfolio_Trade_PnL_Data!$B$2:$C$343,2,0)</f>
        <v>97.826999999999998</v>
      </c>
    </row>
    <row r="250" spans="1:10" x14ac:dyDescent="0.25">
      <c r="A250" s="1" t="s">
        <v>482</v>
      </c>
      <c r="B250" s="1" t="s">
        <v>483</v>
      </c>
      <c r="C250" s="2">
        <v>1300000</v>
      </c>
      <c r="D250" s="1" t="s">
        <v>664</v>
      </c>
      <c r="E250" s="1" t="s">
        <v>676</v>
      </c>
      <c r="F250" s="1" t="s">
        <v>684</v>
      </c>
      <c r="G250" s="10">
        <v>132</v>
      </c>
      <c r="I250" s="15">
        <v>132</v>
      </c>
      <c r="J250" s="15">
        <f>VLOOKUP(A250,GS_Portfolio_Trade_PnL_Data!$B$2:$C$343,2,0)</f>
        <v>114.55500000000001</v>
      </c>
    </row>
    <row r="251" spans="1:10" x14ac:dyDescent="0.25">
      <c r="A251" s="1" t="s">
        <v>484</v>
      </c>
      <c r="B251" s="1" t="s">
        <v>485</v>
      </c>
      <c r="C251" s="2">
        <v>800000</v>
      </c>
      <c r="D251" s="1" t="s">
        <v>664</v>
      </c>
      <c r="E251" s="1" t="s">
        <v>676</v>
      </c>
      <c r="F251" s="1" t="s">
        <v>684</v>
      </c>
      <c r="G251" s="10">
        <v>133</v>
      </c>
      <c r="I251" s="15">
        <v>133</v>
      </c>
      <c r="J251" s="15">
        <f>VLOOKUP(A251,GS_Portfolio_Trade_PnL_Data!$B$2:$C$343,2,0)</f>
        <v>104.41800000000001</v>
      </c>
    </row>
    <row r="252" spans="1:10" x14ac:dyDescent="0.25">
      <c r="A252" s="1" t="s">
        <v>486</v>
      </c>
      <c r="B252" s="1" t="s">
        <v>487</v>
      </c>
      <c r="C252" s="2">
        <v>600000</v>
      </c>
      <c r="D252" s="1" t="s">
        <v>664</v>
      </c>
      <c r="E252" s="1" t="s">
        <v>676</v>
      </c>
      <c r="F252" s="1" t="s">
        <v>684</v>
      </c>
      <c r="G252" s="10">
        <v>159</v>
      </c>
      <c r="I252" s="15">
        <v>159</v>
      </c>
      <c r="J252" s="15">
        <f>VLOOKUP(A252,GS_Portfolio_Trade_PnL_Data!$B$2:$C$343,2,0)</f>
        <v>105.434</v>
      </c>
    </row>
    <row r="253" spans="1:10" x14ac:dyDescent="0.25">
      <c r="A253" s="1" t="s">
        <v>488</v>
      </c>
      <c r="B253" s="1" t="s">
        <v>489</v>
      </c>
      <c r="C253" s="2">
        <v>400000</v>
      </c>
      <c r="D253" s="1" t="s">
        <v>664</v>
      </c>
      <c r="E253" s="1" t="s">
        <v>676</v>
      </c>
      <c r="F253" s="1" t="s">
        <v>684</v>
      </c>
      <c r="G253" s="10">
        <v>99</v>
      </c>
      <c r="I253" s="15">
        <v>99</v>
      </c>
      <c r="J253" s="15">
        <f>VLOOKUP(A253,GS_Portfolio_Trade_PnL_Data!$B$2:$C$343,2,0)</f>
        <v>139.108</v>
      </c>
    </row>
    <row r="254" spans="1:10" x14ac:dyDescent="0.25">
      <c r="A254" s="1" t="s">
        <v>490</v>
      </c>
      <c r="B254" s="1" t="s">
        <v>491</v>
      </c>
      <c r="C254" s="2">
        <v>600000</v>
      </c>
      <c r="D254" s="1" t="s">
        <v>665</v>
      </c>
      <c r="E254" s="1" t="s">
        <v>677</v>
      </c>
      <c r="F254" s="1" t="s">
        <v>684</v>
      </c>
      <c r="G254" s="10">
        <v>35</v>
      </c>
      <c r="I254" s="15">
        <v>35</v>
      </c>
      <c r="J254" s="15">
        <f>VLOOKUP(A254,GS_Portfolio_Trade_PnL_Data!$B$2:$C$343,2,0)</f>
        <v>102.756</v>
      </c>
    </row>
    <row r="255" spans="1:10" x14ac:dyDescent="0.25">
      <c r="A255" s="1" t="s">
        <v>492</v>
      </c>
      <c r="B255" s="1" t="s">
        <v>493</v>
      </c>
      <c r="C255" s="2">
        <v>400000</v>
      </c>
      <c r="D255" s="1" t="s">
        <v>664</v>
      </c>
      <c r="E255" s="1" t="s">
        <v>676</v>
      </c>
      <c r="F255" s="1" t="s">
        <v>684</v>
      </c>
      <c r="G255" s="10">
        <v>106</v>
      </c>
      <c r="I255" s="15">
        <v>110</v>
      </c>
      <c r="J255" s="15">
        <f>VLOOKUP(A255,GS_Portfolio_Trade_PnL_Data!$B$2:$C$343,2,0)</f>
        <v>111.699</v>
      </c>
    </row>
    <row r="256" spans="1:10" x14ac:dyDescent="0.25">
      <c r="A256" s="1" t="s">
        <v>6</v>
      </c>
      <c r="B256" s="1" t="s">
        <v>7</v>
      </c>
      <c r="C256" s="2">
        <v>500000</v>
      </c>
      <c r="D256" s="1" t="s">
        <v>664</v>
      </c>
      <c r="E256" s="1" t="s">
        <v>676</v>
      </c>
      <c r="F256" s="1" t="s">
        <v>684</v>
      </c>
      <c r="G256" s="10">
        <v>120</v>
      </c>
      <c r="I256" s="15">
        <v>120</v>
      </c>
      <c r="J256" s="15">
        <f>VLOOKUP(A256,GS_Portfolio_Trade_PnL_Data!$B$2:$C$343,2,0)</f>
        <v>108.833</v>
      </c>
    </row>
    <row r="257" spans="1:10" x14ac:dyDescent="0.25">
      <c r="A257" s="1" t="s">
        <v>494</v>
      </c>
      <c r="B257" s="1" t="s">
        <v>495</v>
      </c>
      <c r="C257" s="2">
        <v>400000</v>
      </c>
      <c r="D257" s="1" t="s">
        <v>666</v>
      </c>
      <c r="E257" s="1" t="s">
        <v>678</v>
      </c>
      <c r="F257" s="1" t="s">
        <v>684</v>
      </c>
      <c r="G257" s="10">
        <v>74</v>
      </c>
      <c r="I257" s="15">
        <v>74</v>
      </c>
      <c r="J257" s="15">
        <f>VLOOKUP(A257,GS_Portfolio_Trade_PnL_Data!$B$2:$C$343,2,0)</f>
        <v>102.988</v>
      </c>
    </row>
    <row r="258" spans="1:10" x14ac:dyDescent="0.25">
      <c r="A258" s="1" t="s">
        <v>38</v>
      </c>
      <c r="B258" s="1" t="s">
        <v>39</v>
      </c>
      <c r="C258" s="2">
        <v>500000</v>
      </c>
      <c r="D258" s="1" t="s">
        <v>666</v>
      </c>
      <c r="E258" s="1" t="s">
        <v>678</v>
      </c>
      <c r="F258" s="1" t="s">
        <v>684</v>
      </c>
      <c r="G258" s="10">
        <v>76</v>
      </c>
      <c r="I258" s="15">
        <v>76</v>
      </c>
      <c r="J258" s="15">
        <f>VLOOKUP(A258,GS_Portfolio_Trade_PnL_Data!$B$2:$C$343,2,0)</f>
        <v>106.289</v>
      </c>
    </row>
    <row r="259" spans="1:10" x14ac:dyDescent="0.25">
      <c r="A259" s="1" t="s">
        <v>496</v>
      </c>
      <c r="B259" s="1" t="s">
        <v>497</v>
      </c>
      <c r="C259" s="2">
        <v>500000</v>
      </c>
      <c r="D259" s="1" t="s">
        <v>664</v>
      </c>
      <c r="E259" s="1" t="s">
        <v>676</v>
      </c>
      <c r="F259" s="1" t="s">
        <v>684</v>
      </c>
      <c r="G259" s="10">
        <v>116</v>
      </c>
      <c r="I259" s="15">
        <v>116</v>
      </c>
      <c r="J259" s="15">
        <f>VLOOKUP(A259,GS_Portfolio_Trade_PnL_Data!$B$2:$C$343,2,0)</f>
        <v>106.071</v>
      </c>
    </row>
    <row r="260" spans="1:10" x14ac:dyDescent="0.25">
      <c r="A260" s="1" t="s">
        <v>498</v>
      </c>
      <c r="B260" s="1" t="s">
        <v>499</v>
      </c>
      <c r="C260" s="2">
        <v>500000</v>
      </c>
      <c r="D260" s="1" t="s">
        <v>665</v>
      </c>
      <c r="E260" s="1" t="s">
        <v>677</v>
      </c>
      <c r="F260" s="1" t="s">
        <v>684</v>
      </c>
      <c r="G260" s="10">
        <v>93</v>
      </c>
      <c r="I260" s="15">
        <v>93</v>
      </c>
      <c r="J260" s="15">
        <f>VLOOKUP(A260,GS_Portfolio_Trade_PnL_Data!$B$2:$C$343,2,0)</f>
        <v>102.58</v>
      </c>
    </row>
    <row r="261" spans="1:10" x14ac:dyDescent="0.25">
      <c r="A261" s="1" t="s">
        <v>500</v>
      </c>
      <c r="B261" s="1" t="s">
        <v>501</v>
      </c>
      <c r="C261" s="2">
        <v>1000000</v>
      </c>
      <c r="D261" s="1" t="s">
        <v>665</v>
      </c>
      <c r="E261" s="1" t="s">
        <v>677</v>
      </c>
      <c r="F261" s="1" t="s">
        <v>684</v>
      </c>
      <c r="G261" s="10">
        <v>63</v>
      </c>
      <c r="I261" s="15">
        <v>63</v>
      </c>
      <c r="J261" s="15">
        <f>VLOOKUP(A261,GS_Portfolio_Trade_PnL_Data!$B$2:$C$343,2,0)</f>
        <v>110.017</v>
      </c>
    </row>
    <row r="262" spans="1:10" x14ac:dyDescent="0.25">
      <c r="A262" s="1" t="s">
        <v>502</v>
      </c>
      <c r="B262" s="1" t="s">
        <v>503</v>
      </c>
      <c r="C262" s="2">
        <v>1000000</v>
      </c>
      <c r="D262" s="1" t="s">
        <v>665</v>
      </c>
      <c r="E262" s="1" t="s">
        <v>677</v>
      </c>
      <c r="F262" s="1" t="s">
        <v>684</v>
      </c>
      <c r="G262" s="10">
        <v>96</v>
      </c>
      <c r="I262" s="15">
        <v>96</v>
      </c>
      <c r="J262" s="15">
        <f>VLOOKUP(A262,GS_Portfolio_Trade_PnL_Data!$B$2:$C$343,2,0)</f>
        <v>104.303</v>
      </c>
    </row>
    <row r="263" spans="1:10" x14ac:dyDescent="0.25">
      <c r="A263" s="1" t="s">
        <v>504</v>
      </c>
      <c r="B263" s="1" t="s">
        <v>505</v>
      </c>
      <c r="C263" s="2">
        <v>400000</v>
      </c>
      <c r="D263" s="1" t="s">
        <v>664</v>
      </c>
      <c r="E263" s="1" t="s">
        <v>676</v>
      </c>
      <c r="F263" s="1" t="s">
        <v>684</v>
      </c>
      <c r="G263" s="10">
        <v>182</v>
      </c>
      <c r="I263" s="15">
        <v>182</v>
      </c>
      <c r="J263" s="15">
        <f>VLOOKUP(A263,GS_Portfolio_Trade_PnL_Data!$B$2:$C$343,2,0)</f>
        <v>101.383</v>
      </c>
    </row>
    <row r="264" spans="1:10" x14ac:dyDescent="0.25">
      <c r="A264" s="1" t="s">
        <v>506</v>
      </c>
      <c r="B264" s="1" t="s">
        <v>507</v>
      </c>
      <c r="C264" s="2">
        <v>600000</v>
      </c>
      <c r="D264" s="1" t="s">
        <v>665</v>
      </c>
      <c r="E264" s="1" t="s">
        <v>677</v>
      </c>
      <c r="F264" s="1" t="s">
        <v>684</v>
      </c>
      <c r="G264" s="10">
        <v>78</v>
      </c>
      <c r="I264" s="15">
        <v>78</v>
      </c>
      <c r="J264" s="15">
        <f>VLOOKUP(A264,GS_Portfolio_Trade_PnL_Data!$B$2:$C$343,2,0)</f>
        <v>101.161</v>
      </c>
    </row>
    <row r="265" spans="1:10" x14ac:dyDescent="0.25">
      <c r="A265" s="1" t="s">
        <v>508</v>
      </c>
      <c r="B265" s="1" t="s">
        <v>509</v>
      </c>
      <c r="C265" s="2">
        <v>2100000</v>
      </c>
      <c r="D265" s="1" t="s">
        <v>665</v>
      </c>
      <c r="E265" s="1" t="s">
        <v>677</v>
      </c>
      <c r="F265" s="1" t="s">
        <v>684</v>
      </c>
      <c r="G265" s="10">
        <v>143</v>
      </c>
      <c r="I265" s="15">
        <v>145</v>
      </c>
      <c r="J265" s="15">
        <f>VLOOKUP(A265,GS_Portfolio_Trade_PnL_Data!$B$2:$C$343,2,0)</f>
        <v>104.238</v>
      </c>
    </row>
    <row r="266" spans="1:10" x14ac:dyDescent="0.25">
      <c r="A266" s="1" t="s">
        <v>510</v>
      </c>
      <c r="B266" s="1" t="s">
        <v>511</v>
      </c>
      <c r="C266" s="2">
        <v>3500000</v>
      </c>
      <c r="D266" s="1" t="s">
        <v>666</v>
      </c>
      <c r="E266" s="1" t="s">
        <v>678</v>
      </c>
      <c r="F266" s="1" t="s">
        <v>684</v>
      </c>
      <c r="G266" s="10">
        <v>72</v>
      </c>
      <c r="I266" s="15">
        <v>72</v>
      </c>
      <c r="J266" s="15">
        <f>VLOOKUP(A266,GS_Portfolio_Trade_PnL_Data!$B$2:$C$343,2,0)</f>
        <v>103.81699999999999</v>
      </c>
    </row>
    <row r="267" spans="1:10" x14ac:dyDescent="0.25">
      <c r="A267" s="1" t="s">
        <v>512</v>
      </c>
      <c r="B267" s="1" t="s">
        <v>513</v>
      </c>
      <c r="C267" s="2">
        <v>400000</v>
      </c>
      <c r="D267" s="1" t="s">
        <v>666</v>
      </c>
      <c r="E267" s="1" t="s">
        <v>678</v>
      </c>
      <c r="F267" s="1" t="s">
        <v>684</v>
      </c>
      <c r="G267" s="10">
        <v>70</v>
      </c>
      <c r="I267" s="15">
        <v>70</v>
      </c>
      <c r="J267" s="15">
        <f>VLOOKUP(A267,GS_Portfolio_Trade_PnL_Data!$B$2:$C$343,2,0)</f>
        <v>104.861</v>
      </c>
    </row>
    <row r="268" spans="1:10" x14ac:dyDescent="0.25">
      <c r="A268" s="1" t="s">
        <v>514</v>
      </c>
      <c r="B268" s="1" t="s">
        <v>515</v>
      </c>
      <c r="C268" s="2">
        <v>800000</v>
      </c>
      <c r="D268" s="1" t="s">
        <v>668</v>
      </c>
      <c r="E268" s="1" t="s">
        <v>680</v>
      </c>
      <c r="F268" s="1" t="s">
        <v>684</v>
      </c>
      <c r="G268" s="10">
        <v>51</v>
      </c>
      <c r="I268" s="15">
        <v>51</v>
      </c>
      <c r="J268" s="15">
        <f>VLOOKUP(A268,GS_Portfolio_Trade_PnL_Data!$B$2:$C$343,2,0)</f>
        <v>102.923</v>
      </c>
    </row>
    <row r="269" spans="1:10" x14ac:dyDescent="0.25">
      <c r="A269" s="1" t="s">
        <v>516</v>
      </c>
      <c r="B269" s="1" t="s">
        <v>517</v>
      </c>
      <c r="C269" s="2">
        <v>600000</v>
      </c>
      <c r="D269" s="1" t="s">
        <v>664</v>
      </c>
      <c r="E269" s="1" t="s">
        <v>676</v>
      </c>
      <c r="F269" s="1" t="s">
        <v>684</v>
      </c>
      <c r="G269" s="10">
        <v>68</v>
      </c>
      <c r="I269" s="15">
        <v>68</v>
      </c>
      <c r="J269" s="15">
        <f>VLOOKUP(A269,GS_Portfolio_Trade_PnL_Data!$B$2:$C$343,2,0)</f>
        <v>108.164</v>
      </c>
    </row>
    <row r="270" spans="1:10" x14ac:dyDescent="0.25">
      <c r="A270" s="1" t="s">
        <v>518</v>
      </c>
      <c r="B270" s="1" t="s">
        <v>519</v>
      </c>
      <c r="C270" s="2">
        <v>600000</v>
      </c>
      <c r="D270" s="1" t="s">
        <v>666</v>
      </c>
      <c r="E270" s="1" t="s">
        <v>678</v>
      </c>
      <c r="F270" s="1" t="s">
        <v>684</v>
      </c>
      <c r="G270" s="10">
        <v>106</v>
      </c>
      <c r="I270" s="15">
        <v>106</v>
      </c>
      <c r="J270" s="15">
        <f>VLOOKUP(A270,GS_Portfolio_Trade_PnL_Data!$B$2:$C$343,2,0)</f>
        <v>106.899</v>
      </c>
    </row>
    <row r="271" spans="1:10" x14ac:dyDescent="0.25">
      <c r="A271" s="1" t="s">
        <v>520</v>
      </c>
      <c r="B271" s="1" t="s">
        <v>521</v>
      </c>
      <c r="C271" s="2">
        <v>800000</v>
      </c>
      <c r="D271" s="1" t="s">
        <v>664</v>
      </c>
      <c r="E271" s="1" t="s">
        <v>676</v>
      </c>
      <c r="F271" s="1" t="s">
        <v>684</v>
      </c>
      <c r="G271" s="10">
        <v>156</v>
      </c>
      <c r="I271" s="15">
        <v>156</v>
      </c>
      <c r="J271" s="15">
        <f>VLOOKUP(A271,GS_Portfolio_Trade_PnL_Data!$B$2:$C$343,2,0)</f>
        <v>104.095</v>
      </c>
    </row>
    <row r="272" spans="1:10" x14ac:dyDescent="0.25">
      <c r="A272" s="1" t="s">
        <v>522</v>
      </c>
      <c r="B272" s="1" t="s">
        <v>523</v>
      </c>
      <c r="C272" s="2">
        <v>400000</v>
      </c>
      <c r="D272" s="1" t="s">
        <v>666</v>
      </c>
      <c r="E272" s="1" t="s">
        <v>678</v>
      </c>
      <c r="F272" s="1" t="s">
        <v>684</v>
      </c>
      <c r="G272" s="10">
        <v>69</v>
      </c>
      <c r="I272" s="15">
        <v>69</v>
      </c>
      <c r="J272" s="15">
        <f>VLOOKUP(A272,GS_Portfolio_Trade_PnL_Data!$B$2:$C$343,2,0)</f>
        <v>104.401</v>
      </c>
    </row>
    <row r="273" spans="1:10" x14ac:dyDescent="0.25">
      <c r="A273" s="1" t="s">
        <v>524</v>
      </c>
      <c r="B273" s="1" t="s">
        <v>525</v>
      </c>
      <c r="C273" s="2">
        <v>400000</v>
      </c>
      <c r="D273" s="1" t="s">
        <v>664</v>
      </c>
      <c r="E273" s="1" t="s">
        <v>676</v>
      </c>
      <c r="F273" s="1" t="s">
        <v>684</v>
      </c>
      <c r="G273" s="10">
        <v>85</v>
      </c>
      <c r="I273" s="15">
        <v>85</v>
      </c>
      <c r="J273" s="15">
        <f>VLOOKUP(A273,GS_Portfolio_Trade_PnL_Data!$B$2:$C$343,2,0)</f>
        <v>128.071</v>
      </c>
    </row>
    <row r="274" spans="1:10" x14ac:dyDescent="0.25">
      <c r="A274" s="1" t="s">
        <v>526</v>
      </c>
      <c r="B274" s="1" t="s">
        <v>527</v>
      </c>
      <c r="C274" s="2">
        <v>3400000</v>
      </c>
      <c r="D274" s="1" t="s">
        <v>665</v>
      </c>
      <c r="E274" s="1" t="s">
        <v>677</v>
      </c>
      <c r="F274" s="1" t="s">
        <v>684</v>
      </c>
      <c r="G274" s="10">
        <v>102</v>
      </c>
      <c r="I274" s="15">
        <v>104</v>
      </c>
      <c r="J274" s="15">
        <f>VLOOKUP(A274,GS_Portfolio_Trade_PnL_Data!$B$2:$C$343,2,0)</f>
        <v>111.384</v>
      </c>
    </row>
    <row r="275" spans="1:10" x14ac:dyDescent="0.25">
      <c r="A275" s="1" t="s">
        <v>528</v>
      </c>
      <c r="B275" s="1" t="s">
        <v>529</v>
      </c>
      <c r="C275" s="2">
        <v>500000</v>
      </c>
      <c r="D275" s="1" t="s">
        <v>664</v>
      </c>
      <c r="E275" s="1" t="s">
        <v>676</v>
      </c>
      <c r="F275" s="1" t="s">
        <v>684</v>
      </c>
      <c r="G275" s="10">
        <v>110</v>
      </c>
      <c r="I275" s="15">
        <v>110</v>
      </c>
      <c r="J275" s="15">
        <f>VLOOKUP(A275,GS_Portfolio_Trade_PnL_Data!$B$2:$C$343,2,0)</f>
        <v>137.184</v>
      </c>
    </row>
    <row r="276" spans="1:10" x14ac:dyDescent="0.25">
      <c r="A276" s="1" t="s">
        <v>530</v>
      </c>
      <c r="B276" s="1" t="s">
        <v>531</v>
      </c>
      <c r="C276" s="2">
        <v>400000</v>
      </c>
      <c r="D276" s="1" t="s">
        <v>664</v>
      </c>
      <c r="E276" s="1" t="s">
        <v>676</v>
      </c>
      <c r="F276" s="1" t="s">
        <v>684</v>
      </c>
      <c r="G276" s="10">
        <v>153</v>
      </c>
      <c r="I276" s="15">
        <v>153</v>
      </c>
      <c r="J276" s="15">
        <f>VLOOKUP(A276,GS_Portfolio_Trade_PnL_Data!$B$2:$C$343,2,0)</f>
        <v>111.229</v>
      </c>
    </row>
    <row r="277" spans="1:10" x14ac:dyDescent="0.25">
      <c r="A277" s="1" t="s">
        <v>532</v>
      </c>
      <c r="B277" s="1" t="s">
        <v>533</v>
      </c>
      <c r="C277" s="2">
        <v>400000</v>
      </c>
      <c r="D277" s="1" t="s">
        <v>666</v>
      </c>
      <c r="E277" s="1" t="s">
        <v>678</v>
      </c>
      <c r="F277" s="1" t="s">
        <v>684</v>
      </c>
      <c r="G277" s="10">
        <v>50</v>
      </c>
      <c r="I277" s="15">
        <v>50</v>
      </c>
      <c r="J277" s="15">
        <f>VLOOKUP(A277,GS_Portfolio_Trade_PnL_Data!$B$2:$C$343,2,0)</f>
        <v>103.501</v>
      </c>
    </row>
    <row r="278" spans="1:10" x14ac:dyDescent="0.25">
      <c r="A278" s="1" t="s">
        <v>40</v>
      </c>
      <c r="B278" s="1" t="s">
        <v>41</v>
      </c>
      <c r="C278" s="2">
        <v>400000</v>
      </c>
      <c r="D278" s="1" t="s">
        <v>666</v>
      </c>
      <c r="E278" s="1" t="s">
        <v>678</v>
      </c>
      <c r="F278" s="1" t="s">
        <v>684</v>
      </c>
      <c r="G278" s="10">
        <v>86</v>
      </c>
      <c r="I278" s="15">
        <v>86</v>
      </c>
      <c r="J278" s="15">
        <f>VLOOKUP(A278,GS_Portfolio_Trade_PnL_Data!$B$2:$C$343,2,0)</f>
        <v>110.56100000000001</v>
      </c>
    </row>
    <row r="279" spans="1:10" x14ac:dyDescent="0.25">
      <c r="A279" s="1" t="s">
        <v>534</v>
      </c>
      <c r="B279" s="1" t="s">
        <v>535</v>
      </c>
      <c r="C279" s="2">
        <v>600000</v>
      </c>
      <c r="D279" s="1" t="s">
        <v>665</v>
      </c>
      <c r="E279" s="1" t="s">
        <v>677</v>
      </c>
      <c r="F279" s="1" t="s">
        <v>684</v>
      </c>
      <c r="G279" s="10">
        <v>35</v>
      </c>
      <c r="I279" s="15">
        <v>35</v>
      </c>
      <c r="J279" s="15">
        <f>VLOOKUP(A279,GS_Portfolio_Trade_PnL_Data!$B$2:$C$343,2,0)</f>
        <v>100.396</v>
      </c>
    </row>
    <row r="280" spans="1:10" x14ac:dyDescent="0.25">
      <c r="A280" s="1" t="s">
        <v>536</v>
      </c>
      <c r="B280" s="1" t="s">
        <v>537</v>
      </c>
      <c r="C280" s="2">
        <v>800000</v>
      </c>
      <c r="D280" s="1" t="s">
        <v>664</v>
      </c>
      <c r="E280" s="1" t="s">
        <v>676</v>
      </c>
      <c r="F280" s="1" t="s">
        <v>684</v>
      </c>
      <c r="G280" s="10">
        <v>78</v>
      </c>
      <c r="I280" s="15">
        <v>78</v>
      </c>
      <c r="J280" s="15">
        <f>VLOOKUP(A280,GS_Portfolio_Trade_PnL_Data!$B$2:$C$343,2,0)</f>
        <v>108.745</v>
      </c>
    </row>
    <row r="281" spans="1:10" x14ac:dyDescent="0.25">
      <c r="A281" s="1" t="s">
        <v>538</v>
      </c>
      <c r="B281" s="1" t="s">
        <v>539</v>
      </c>
      <c r="C281" s="2">
        <v>700000</v>
      </c>
      <c r="D281" s="1" t="s">
        <v>665</v>
      </c>
      <c r="E281" s="1" t="s">
        <v>677</v>
      </c>
      <c r="F281" s="1" t="s">
        <v>684</v>
      </c>
      <c r="G281" s="10">
        <v>57</v>
      </c>
      <c r="I281" s="15">
        <v>57</v>
      </c>
      <c r="J281" s="15">
        <f>VLOOKUP(A281,GS_Portfolio_Trade_PnL_Data!$B$2:$C$343,2,0)</f>
        <v>106.366</v>
      </c>
    </row>
    <row r="282" spans="1:10" x14ac:dyDescent="0.25">
      <c r="A282" s="1" t="s">
        <v>540</v>
      </c>
      <c r="B282" s="1" t="s">
        <v>541</v>
      </c>
      <c r="C282" s="2">
        <v>2000000</v>
      </c>
      <c r="D282" s="1" t="s">
        <v>666</v>
      </c>
      <c r="E282" s="1" t="s">
        <v>678</v>
      </c>
      <c r="F282" s="1" t="s">
        <v>684</v>
      </c>
      <c r="G282" s="10">
        <v>79</v>
      </c>
      <c r="I282" s="15">
        <v>79</v>
      </c>
      <c r="J282" s="15">
        <f>VLOOKUP(A282,GS_Portfolio_Trade_PnL_Data!$B$2:$C$343,2,0)</f>
        <v>107.788</v>
      </c>
    </row>
    <row r="283" spans="1:10" x14ac:dyDescent="0.25">
      <c r="A283" s="1" t="s">
        <v>542</v>
      </c>
      <c r="B283" s="1" t="s">
        <v>543</v>
      </c>
      <c r="C283" s="2">
        <v>2800000</v>
      </c>
      <c r="D283" s="1" t="s">
        <v>666</v>
      </c>
      <c r="E283" s="1" t="s">
        <v>678</v>
      </c>
      <c r="F283" s="1" t="s">
        <v>684</v>
      </c>
      <c r="G283" s="10">
        <v>137</v>
      </c>
      <c r="I283" s="15">
        <v>137</v>
      </c>
      <c r="J283" s="15">
        <f>VLOOKUP(A283,GS_Portfolio_Trade_PnL_Data!$B$2:$C$343,2,0)</f>
        <v>113.155</v>
      </c>
    </row>
    <row r="284" spans="1:10" x14ac:dyDescent="0.25">
      <c r="A284" s="1" t="s">
        <v>544</v>
      </c>
      <c r="B284" s="1" t="s">
        <v>545</v>
      </c>
      <c r="C284" s="2">
        <v>400000</v>
      </c>
      <c r="D284" s="1" t="s">
        <v>665</v>
      </c>
      <c r="E284" s="1" t="s">
        <v>677</v>
      </c>
      <c r="F284" s="1" t="s">
        <v>684</v>
      </c>
      <c r="G284" s="10">
        <v>57</v>
      </c>
      <c r="I284" s="15">
        <v>57</v>
      </c>
      <c r="J284" s="15">
        <f>VLOOKUP(A284,GS_Portfolio_Trade_PnL_Data!$B$2:$C$343,2,0)</f>
        <v>106.432</v>
      </c>
    </row>
    <row r="285" spans="1:10" x14ac:dyDescent="0.25">
      <c r="A285" s="1" t="s">
        <v>546</v>
      </c>
      <c r="B285" s="1" t="s">
        <v>547</v>
      </c>
      <c r="C285" s="2">
        <v>500000</v>
      </c>
      <c r="D285" s="1" t="s">
        <v>664</v>
      </c>
      <c r="E285" s="1" t="s">
        <v>676</v>
      </c>
      <c r="F285" s="1" t="s">
        <v>684</v>
      </c>
      <c r="G285" s="10">
        <v>74</v>
      </c>
      <c r="I285" s="15">
        <v>74</v>
      </c>
      <c r="J285" s="15">
        <f>VLOOKUP(A285,GS_Portfolio_Trade_PnL_Data!$B$2:$C$343,2,0)</f>
        <v>108.2</v>
      </c>
    </row>
    <row r="286" spans="1:10" x14ac:dyDescent="0.25">
      <c r="A286" s="1" t="s">
        <v>548</v>
      </c>
      <c r="B286" s="1" t="s">
        <v>549</v>
      </c>
      <c r="C286" s="2">
        <v>400000</v>
      </c>
      <c r="D286" s="1" t="s">
        <v>669</v>
      </c>
      <c r="E286" s="1" t="s">
        <v>681</v>
      </c>
      <c r="F286" s="1" t="s">
        <v>684</v>
      </c>
      <c r="G286" s="10">
        <v>100</v>
      </c>
      <c r="I286" s="15">
        <v>100</v>
      </c>
      <c r="J286" s="15">
        <f>VLOOKUP(A286,GS_Portfolio_Trade_PnL_Data!$B$2:$C$343,2,0)</f>
        <v>105.01600000000001</v>
      </c>
    </row>
    <row r="287" spans="1:10" x14ac:dyDescent="0.25">
      <c r="A287" s="1" t="s">
        <v>550</v>
      </c>
      <c r="B287" s="1" t="s">
        <v>551</v>
      </c>
      <c r="C287" s="2">
        <v>400000</v>
      </c>
      <c r="D287" s="1" t="s">
        <v>666</v>
      </c>
      <c r="E287" s="1" t="s">
        <v>678</v>
      </c>
      <c r="F287" s="1" t="s">
        <v>684</v>
      </c>
      <c r="G287" s="10">
        <v>78</v>
      </c>
      <c r="I287" s="15">
        <v>78</v>
      </c>
      <c r="J287" s="15">
        <f>VLOOKUP(A287,GS_Portfolio_Trade_PnL_Data!$B$2:$C$343,2,0)</f>
        <v>105.599</v>
      </c>
    </row>
    <row r="288" spans="1:10" x14ac:dyDescent="0.25">
      <c r="A288" s="1" t="s">
        <v>552</v>
      </c>
      <c r="B288" s="1" t="s">
        <v>553</v>
      </c>
      <c r="C288" s="2">
        <v>400000</v>
      </c>
      <c r="D288" s="1" t="s">
        <v>665</v>
      </c>
      <c r="E288" s="1" t="s">
        <v>677</v>
      </c>
      <c r="F288" s="1" t="s">
        <v>684</v>
      </c>
      <c r="G288" s="10">
        <v>65</v>
      </c>
      <c r="I288" s="15">
        <v>65</v>
      </c>
      <c r="J288" s="15">
        <f>VLOOKUP(A288,GS_Portfolio_Trade_PnL_Data!$B$2:$C$343,2,0)</f>
        <v>105.66500000000001</v>
      </c>
    </row>
    <row r="289" spans="1:10" x14ac:dyDescent="0.25">
      <c r="A289" s="1" t="s">
        <v>554</v>
      </c>
      <c r="B289" s="1" t="s">
        <v>555</v>
      </c>
      <c r="C289" s="2">
        <v>400000</v>
      </c>
      <c r="D289" s="1" t="s">
        <v>665</v>
      </c>
      <c r="E289" s="1" t="s">
        <v>677</v>
      </c>
      <c r="F289" s="1" t="s">
        <v>684</v>
      </c>
      <c r="G289" s="10">
        <v>192</v>
      </c>
      <c r="I289" s="15">
        <v>192</v>
      </c>
      <c r="J289" s="15">
        <f>VLOOKUP(A289,GS_Portfolio_Trade_PnL_Data!$B$2:$C$343,2,0)</f>
        <v>137.255</v>
      </c>
    </row>
    <row r="290" spans="1:10" x14ac:dyDescent="0.25">
      <c r="A290" s="1" t="s">
        <v>556</v>
      </c>
      <c r="B290" s="1" t="s">
        <v>557</v>
      </c>
      <c r="C290" s="2">
        <v>400000</v>
      </c>
      <c r="D290" s="1" t="s">
        <v>666</v>
      </c>
      <c r="E290" s="1" t="s">
        <v>678</v>
      </c>
      <c r="F290" s="1" t="s">
        <v>684</v>
      </c>
      <c r="G290" s="10">
        <v>26</v>
      </c>
      <c r="I290" s="15">
        <v>26</v>
      </c>
      <c r="J290" s="15">
        <f>VLOOKUP(A290,GS_Portfolio_Trade_PnL_Data!$B$2:$C$343,2,0)</f>
        <v>101.66200000000001</v>
      </c>
    </row>
    <row r="291" spans="1:10" x14ac:dyDescent="0.25">
      <c r="A291" s="1" t="s">
        <v>558</v>
      </c>
      <c r="B291" s="1" t="s">
        <v>559</v>
      </c>
      <c r="C291" s="2">
        <v>3700000</v>
      </c>
      <c r="D291" s="1" t="s">
        <v>666</v>
      </c>
      <c r="E291" s="1" t="s">
        <v>678</v>
      </c>
      <c r="F291" s="1" t="s">
        <v>684</v>
      </c>
      <c r="G291" s="10">
        <v>81</v>
      </c>
      <c r="I291" s="15">
        <v>81</v>
      </c>
      <c r="J291" s="15">
        <f>VLOOKUP(A291,GS_Portfolio_Trade_PnL_Data!$B$2:$C$343,2,0)</f>
        <v>102.85599999999999</v>
      </c>
    </row>
    <row r="292" spans="1:10" x14ac:dyDescent="0.25">
      <c r="A292" s="1" t="s">
        <v>560</v>
      </c>
      <c r="B292" s="1" t="s">
        <v>561</v>
      </c>
      <c r="C292" s="2">
        <v>2200000</v>
      </c>
      <c r="D292" s="1" t="s">
        <v>664</v>
      </c>
      <c r="E292" s="1" t="s">
        <v>676</v>
      </c>
      <c r="F292" s="1" t="s">
        <v>684</v>
      </c>
      <c r="G292" s="10">
        <v>107</v>
      </c>
      <c r="I292" s="15">
        <v>110</v>
      </c>
      <c r="J292" s="15">
        <f>VLOOKUP(A292,GS_Portfolio_Trade_PnL_Data!$B$2:$C$343,2,0)</f>
        <v>127.645</v>
      </c>
    </row>
    <row r="293" spans="1:10" x14ac:dyDescent="0.25">
      <c r="A293" s="1" t="s">
        <v>562</v>
      </c>
      <c r="B293" s="1" t="s">
        <v>563</v>
      </c>
      <c r="C293" s="2">
        <v>400000</v>
      </c>
      <c r="D293" s="1" t="s">
        <v>666</v>
      </c>
      <c r="E293" s="1" t="s">
        <v>678</v>
      </c>
      <c r="F293" s="1" t="s">
        <v>684</v>
      </c>
      <c r="G293" s="10">
        <v>44</v>
      </c>
      <c r="I293" s="15">
        <v>44</v>
      </c>
      <c r="J293" s="15">
        <f>VLOOKUP(A293,GS_Portfolio_Trade_PnL_Data!$B$2:$C$343,2,0)</f>
        <v>104.93899999999999</v>
      </c>
    </row>
    <row r="294" spans="1:10" x14ac:dyDescent="0.25">
      <c r="A294" s="1" t="s">
        <v>564</v>
      </c>
      <c r="B294" s="1" t="s">
        <v>565</v>
      </c>
      <c r="C294" s="2">
        <v>600000</v>
      </c>
      <c r="D294" s="1" t="s">
        <v>665</v>
      </c>
      <c r="E294" s="1" t="s">
        <v>677</v>
      </c>
      <c r="F294" s="1" t="s">
        <v>684</v>
      </c>
      <c r="G294" s="10">
        <v>171</v>
      </c>
      <c r="I294" s="15">
        <v>171</v>
      </c>
      <c r="J294" s="15">
        <f>VLOOKUP(A294,GS_Portfolio_Trade_PnL_Data!$B$2:$C$343,2,0)</f>
        <v>103.631</v>
      </c>
    </row>
    <row r="295" spans="1:10" x14ac:dyDescent="0.25">
      <c r="A295" s="1" t="s">
        <v>566</v>
      </c>
      <c r="B295" s="1" t="s">
        <v>567</v>
      </c>
      <c r="C295" s="2">
        <v>600000</v>
      </c>
      <c r="D295" s="1" t="s">
        <v>664</v>
      </c>
      <c r="E295" s="1" t="s">
        <v>676</v>
      </c>
      <c r="F295" s="1" t="s">
        <v>684</v>
      </c>
      <c r="G295" s="10">
        <v>56</v>
      </c>
      <c r="I295" s="15">
        <v>56</v>
      </c>
      <c r="J295" s="15">
        <f>VLOOKUP(A295,GS_Portfolio_Trade_PnL_Data!$B$2:$C$343,2,0)</f>
        <v>105.489</v>
      </c>
    </row>
    <row r="296" spans="1:10" x14ac:dyDescent="0.25">
      <c r="A296" s="1" t="s">
        <v>568</v>
      </c>
      <c r="B296" s="1" t="s">
        <v>569</v>
      </c>
      <c r="C296" s="2">
        <v>600000</v>
      </c>
      <c r="D296" s="1" t="s">
        <v>665</v>
      </c>
      <c r="E296" s="1" t="s">
        <v>677</v>
      </c>
      <c r="F296" s="1" t="s">
        <v>684</v>
      </c>
      <c r="G296" s="10">
        <v>82</v>
      </c>
      <c r="I296" s="15">
        <v>82</v>
      </c>
      <c r="J296" s="15">
        <f>VLOOKUP(A296,GS_Portfolio_Trade_PnL_Data!$B$2:$C$343,2,0)</f>
        <v>97.832999999999998</v>
      </c>
    </row>
    <row r="297" spans="1:10" x14ac:dyDescent="0.25">
      <c r="A297" s="1" t="s">
        <v>570</v>
      </c>
      <c r="B297" s="1" t="s">
        <v>571</v>
      </c>
      <c r="C297" s="2">
        <v>400000</v>
      </c>
      <c r="D297" s="1" t="s">
        <v>665</v>
      </c>
      <c r="E297" s="1" t="s">
        <v>677</v>
      </c>
      <c r="F297" s="1" t="s">
        <v>684</v>
      </c>
      <c r="G297" s="10">
        <v>46</v>
      </c>
      <c r="I297" s="15">
        <v>46</v>
      </c>
      <c r="J297" s="15">
        <f>VLOOKUP(A297,GS_Portfolio_Trade_PnL_Data!$B$2:$C$343,2,0)</f>
        <v>100.651</v>
      </c>
    </row>
    <row r="298" spans="1:10" x14ac:dyDescent="0.25">
      <c r="A298" s="1" t="s">
        <v>572</v>
      </c>
      <c r="B298" s="1" t="s">
        <v>573</v>
      </c>
      <c r="C298" s="2">
        <v>1500000</v>
      </c>
      <c r="D298" s="1" t="s">
        <v>668</v>
      </c>
      <c r="E298" s="1" t="s">
        <v>680</v>
      </c>
      <c r="F298" s="1" t="s">
        <v>684</v>
      </c>
      <c r="G298" s="10">
        <v>45</v>
      </c>
      <c r="I298" s="15">
        <v>45</v>
      </c>
      <c r="J298" s="15">
        <f>VLOOKUP(A298,GS_Portfolio_Trade_PnL_Data!$B$2:$C$343,2,0)</f>
        <v>101.018</v>
      </c>
    </row>
    <row r="299" spans="1:10" x14ac:dyDescent="0.25">
      <c r="A299" s="1" t="s">
        <v>574</v>
      </c>
      <c r="B299" s="1" t="s">
        <v>575</v>
      </c>
      <c r="C299" s="2">
        <v>600000</v>
      </c>
      <c r="D299" s="1" t="s">
        <v>664</v>
      </c>
      <c r="E299" s="1" t="s">
        <v>676</v>
      </c>
      <c r="F299" s="1" t="s">
        <v>684</v>
      </c>
      <c r="G299" s="10">
        <v>81</v>
      </c>
      <c r="I299" s="15">
        <v>81</v>
      </c>
      <c r="J299" s="15">
        <f>VLOOKUP(A299,GS_Portfolio_Trade_PnL_Data!$B$2:$C$343,2,0)</f>
        <v>118.827</v>
      </c>
    </row>
    <row r="300" spans="1:10" x14ac:dyDescent="0.25">
      <c r="A300" s="1" t="s">
        <v>576</v>
      </c>
      <c r="B300" s="1" t="s">
        <v>577</v>
      </c>
      <c r="C300" s="2">
        <v>400000</v>
      </c>
      <c r="D300" s="1" t="s">
        <v>666</v>
      </c>
      <c r="E300" s="1" t="s">
        <v>678</v>
      </c>
      <c r="F300" s="1" t="s">
        <v>684</v>
      </c>
      <c r="G300" s="10">
        <v>86</v>
      </c>
      <c r="I300" s="15">
        <v>86</v>
      </c>
      <c r="J300" s="15">
        <f>VLOOKUP(A300,GS_Portfolio_Trade_PnL_Data!$B$2:$C$343,2,0)</f>
        <v>102.378</v>
      </c>
    </row>
    <row r="301" spans="1:10" x14ac:dyDescent="0.25">
      <c r="A301" s="1" t="s">
        <v>578</v>
      </c>
      <c r="B301" s="1" t="s">
        <v>579</v>
      </c>
      <c r="C301" s="2">
        <v>400000</v>
      </c>
      <c r="D301" s="1" t="s">
        <v>664</v>
      </c>
      <c r="E301" s="1" t="s">
        <v>676</v>
      </c>
      <c r="F301" s="1" t="s">
        <v>684</v>
      </c>
      <c r="G301" s="10">
        <v>212</v>
      </c>
      <c r="I301" s="15">
        <v>212</v>
      </c>
      <c r="J301" s="15">
        <f>VLOOKUP(A301,GS_Portfolio_Trade_PnL_Data!$B$2:$C$343,2,0)</f>
        <v>108.617</v>
      </c>
    </row>
    <row r="302" spans="1:10" x14ac:dyDescent="0.25">
      <c r="A302" s="1" t="s">
        <v>580</v>
      </c>
      <c r="B302" s="1" t="s">
        <v>581</v>
      </c>
      <c r="C302" s="2">
        <v>900000</v>
      </c>
      <c r="D302" s="1" t="s">
        <v>665</v>
      </c>
      <c r="E302" s="1" t="s">
        <v>677</v>
      </c>
      <c r="F302" s="1" t="s">
        <v>684</v>
      </c>
      <c r="G302" s="10">
        <v>59</v>
      </c>
      <c r="I302" s="15">
        <v>59</v>
      </c>
      <c r="J302" s="15">
        <f>VLOOKUP(A302,GS_Portfolio_Trade_PnL_Data!$B$2:$C$343,2,0)</f>
        <v>105.375</v>
      </c>
    </row>
    <row r="303" spans="1:10" x14ac:dyDescent="0.25">
      <c r="A303" s="1" t="s">
        <v>582</v>
      </c>
      <c r="B303" s="1" t="s">
        <v>583</v>
      </c>
      <c r="C303" s="2">
        <v>1100000</v>
      </c>
      <c r="D303" s="1" t="s">
        <v>666</v>
      </c>
      <c r="E303" s="1" t="s">
        <v>678</v>
      </c>
      <c r="F303" s="1" t="s">
        <v>684</v>
      </c>
      <c r="G303" s="10">
        <v>114</v>
      </c>
      <c r="I303" s="15">
        <v>114</v>
      </c>
      <c r="J303" s="15">
        <f>VLOOKUP(A303,GS_Portfolio_Trade_PnL_Data!$B$2:$C$343,2,0)</f>
        <v>104.371</v>
      </c>
    </row>
    <row r="304" spans="1:10" x14ac:dyDescent="0.25">
      <c r="A304" s="1" t="s">
        <v>584</v>
      </c>
      <c r="B304" s="1" t="s">
        <v>585</v>
      </c>
      <c r="C304" s="2">
        <v>1300000</v>
      </c>
      <c r="D304" s="1" t="s">
        <v>664</v>
      </c>
      <c r="E304" s="1" t="s">
        <v>676</v>
      </c>
      <c r="F304" s="1" t="s">
        <v>684</v>
      </c>
      <c r="G304" s="10">
        <v>104</v>
      </c>
      <c r="I304" s="15">
        <v>108</v>
      </c>
      <c r="J304" s="15">
        <f>VLOOKUP(A304,GS_Portfolio_Trade_PnL_Data!$B$2:$C$343,2,0)</f>
        <v>126.114</v>
      </c>
    </row>
    <row r="305" spans="1:10" x14ac:dyDescent="0.25">
      <c r="A305" s="1" t="s">
        <v>586</v>
      </c>
      <c r="B305" s="1" t="s">
        <v>587</v>
      </c>
      <c r="C305" s="2">
        <v>400000</v>
      </c>
      <c r="D305" s="1" t="s">
        <v>665</v>
      </c>
      <c r="E305" s="1" t="s">
        <v>677</v>
      </c>
      <c r="F305" s="1" t="s">
        <v>684</v>
      </c>
      <c r="G305" s="10">
        <v>43</v>
      </c>
      <c r="I305" s="15">
        <v>43</v>
      </c>
      <c r="J305" s="15">
        <f>VLOOKUP(A305,GS_Portfolio_Trade_PnL_Data!$B$2:$C$343,2,0)</f>
        <v>103.17100000000001</v>
      </c>
    </row>
    <row r="306" spans="1:10" x14ac:dyDescent="0.25">
      <c r="A306" s="1" t="s">
        <v>588</v>
      </c>
      <c r="B306" s="1" t="s">
        <v>589</v>
      </c>
      <c r="C306" s="2">
        <v>600000</v>
      </c>
      <c r="D306" s="1" t="s">
        <v>664</v>
      </c>
      <c r="E306" s="1" t="s">
        <v>676</v>
      </c>
      <c r="F306" s="1" t="s">
        <v>684</v>
      </c>
      <c r="G306" s="10">
        <v>95</v>
      </c>
      <c r="I306" s="15">
        <v>95</v>
      </c>
      <c r="J306" s="15">
        <f>VLOOKUP(A306,GS_Portfolio_Trade_PnL_Data!$B$2:$C$343,2,0)</f>
        <v>107.788</v>
      </c>
    </row>
    <row r="307" spans="1:10" x14ac:dyDescent="0.25">
      <c r="A307" s="1" t="s">
        <v>590</v>
      </c>
      <c r="B307" s="1" t="s">
        <v>591</v>
      </c>
      <c r="C307" s="2">
        <v>400000</v>
      </c>
      <c r="D307" s="1" t="s">
        <v>666</v>
      </c>
      <c r="E307" s="1" t="s">
        <v>678</v>
      </c>
      <c r="F307" s="1" t="s">
        <v>684</v>
      </c>
      <c r="G307" s="10">
        <v>152</v>
      </c>
      <c r="I307" s="15">
        <v>152</v>
      </c>
      <c r="J307" s="15">
        <f>VLOOKUP(A307,GS_Portfolio_Trade_PnL_Data!$B$2:$C$343,2,0)</f>
        <v>107.61199999999999</v>
      </c>
    </row>
    <row r="308" spans="1:10" x14ac:dyDescent="0.25">
      <c r="A308" s="1" t="s">
        <v>592</v>
      </c>
      <c r="B308" s="1" t="s">
        <v>593</v>
      </c>
      <c r="C308" s="2">
        <v>400000</v>
      </c>
      <c r="D308" s="1" t="s">
        <v>666</v>
      </c>
      <c r="E308" s="1" t="s">
        <v>678</v>
      </c>
      <c r="F308" s="1" t="s">
        <v>684</v>
      </c>
      <c r="G308" s="10">
        <v>52</v>
      </c>
      <c r="I308" s="15">
        <v>52</v>
      </c>
      <c r="J308" s="15">
        <f>VLOOKUP(A308,GS_Portfolio_Trade_PnL_Data!$B$2:$C$343,2,0)</f>
        <v>105.851</v>
      </c>
    </row>
    <row r="309" spans="1:10" x14ac:dyDescent="0.25">
      <c r="A309" s="1" t="s">
        <v>594</v>
      </c>
      <c r="B309" s="1" t="s">
        <v>595</v>
      </c>
      <c r="C309" s="2">
        <v>1400000</v>
      </c>
      <c r="D309" s="1" t="s">
        <v>664</v>
      </c>
      <c r="E309" s="1" t="s">
        <v>676</v>
      </c>
      <c r="F309" s="1" t="s">
        <v>684</v>
      </c>
      <c r="G309" s="10">
        <v>118</v>
      </c>
      <c r="I309" s="15">
        <v>118</v>
      </c>
      <c r="J309" s="15">
        <f>VLOOKUP(A309,GS_Portfolio_Trade_PnL_Data!$B$2:$C$343,2,0)</f>
        <v>116.113</v>
      </c>
    </row>
    <row r="310" spans="1:10" x14ac:dyDescent="0.25">
      <c r="A310" s="1" t="s">
        <v>596</v>
      </c>
      <c r="B310" s="1" t="s">
        <v>597</v>
      </c>
      <c r="C310" s="2">
        <v>400000</v>
      </c>
      <c r="D310" s="1" t="s">
        <v>665</v>
      </c>
      <c r="E310" s="1" t="s">
        <v>677</v>
      </c>
      <c r="F310" s="1" t="s">
        <v>684</v>
      </c>
      <c r="G310" s="10">
        <v>106</v>
      </c>
      <c r="I310" s="15">
        <v>106</v>
      </c>
      <c r="J310" s="15">
        <f>VLOOKUP(A310,GS_Portfolio_Trade_PnL_Data!$B$2:$C$343,2,0)</f>
        <v>108.28100000000001</v>
      </c>
    </row>
    <row r="311" spans="1:10" x14ac:dyDescent="0.25">
      <c r="A311" s="1" t="s">
        <v>598</v>
      </c>
      <c r="B311" s="1" t="s">
        <v>599</v>
      </c>
      <c r="C311" s="2">
        <v>600000</v>
      </c>
      <c r="D311" s="1" t="s">
        <v>664</v>
      </c>
      <c r="E311" s="1" t="s">
        <v>676</v>
      </c>
      <c r="F311" s="1" t="s">
        <v>684</v>
      </c>
      <c r="G311" s="10">
        <v>109</v>
      </c>
      <c r="I311" s="15">
        <v>109</v>
      </c>
      <c r="J311" s="15">
        <f>VLOOKUP(A311,GS_Portfolio_Trade_PnL_Data!$B$2:$C$343,2,0)</f>
        <v>118.479</v>
      </c>
    </row>
    <row r="312" spans="1:10" x14ac:dyDescent="0.25">
      <c r="A312" s="1" t="s">
        <v>600</v>
      </c>
      <c r="B312" s="1" t="s">
        <v>601</v>
      </c>
      <c r="C312" s="2">
        <v>800000</v>
      </c>
      <c r="D312" s="1" t="s">
        <v>664</v>
      </c>
      <c r="E312" s="1" t="s">
        <v>676</v>
      </c>
      <c r="F312" s="1" t="s">
        <v>684</v>
      </c>
      <c r="G312" s="10">
        <v>146</v>
      </c>
      <c r="I312" s="15">
        <v>146</v>
      </c>
      <c r="J312" s="15">
        <f>VLOOKUP(A312,GS_Portfolio_Trade_PnL_Data!$B$2:$C$343,2,0)</f>
        <v>105.27800000000001</v>
      </c>
    </row>
    <row r="313" spans="1:10" x14ac:dyDescent="0.25">
      <c r="A313" s="1" t="s">
        <v>602</v>
      </c>
      <c r="B313" s="1" t="s">
        <v>603</v>
      </c>
      <c r="C313" s="2">
        <v>400000</v>
      </c>
      <c r="D313" s="1" t="s">
        <v>665</v>
      </c>
      <c r="E313" s="1" t="s">
        <v>677</v>
      </c>
      <c r="F313" s="1" t="s">
        <v>684</v>
      </c>
      <c r="G313" s="10">
        <v>58</v>
      </c>
      <c r="I313" s="15">
        <v>58</v>
      </c>
      <c r="J313" s="15">
        <f>VLOOKUP(A313,GS_Portfolio_Trade_PnL_Data!$B$2:$C$343,2,0)</f>
        <v>100.23</v>
      </c>
    </row>
    <row r="314" spans="1:10" x14ac:dyDescent="0.25">
      <c r="A314" s="1" t="s">
        <v>604</v>
      </c>
      <c r="B314" s="1" t="s">
        <v>605</v>
      </c>
      <c r="C314" s="2">
        <v>400000</v>
      </c>
      <c r="D314" s="1" t="s">
        <v>665</v>
      </c>
      <c r="E314" s="1" t="s">
        <v>677</v>
      </c>
      <c r="F314" s="1" t="s">
        <v>684</v>
      </c>
      <c r="G314" s="10">
        <v>37</v>
      </c>
      <c r="I314" s="15">
        <v>37</v>
      </c>
      <c r="J314" s="15">
        <f>VLOOKUP(A314,GS_Portfolio_Trade_PnL_Data!$B$2:$C$343,2,0)</f>
        <v>100.602</v>
      </c>
    </row>
    <row r="315" spans="1:10" x14ac:dyDescent="0.25">
      <c r="A315" s="1" t="s">
        <v>606</v>
      </c>
      <c r="B315" s="1" t="s">
        <v>607</v>
      </c>
      <c r="C315" s="2">
        <v>600000</v>
      </c>
      <c r="D315" s="1" t="s">
        <v>666</v>
      </c>
      <c r="E315" s="1" t="s">
        <v>678</v>
      </c>
      <c r="F315" s="1" t="s">
        <v>684</v>
      </c>
      <c r="G315" s="10">
        <v>42</v>
      </c>
      <c r="I315" s="15">
        <v>42</v>
      </c>
      <c r="J315" s="15">
        <f>VLOOKUP(A315,GS_Portfolio_Trade_PnL_Data!$B$2:$C$343,2,0)</f>
        <v>105.262</v>
      </c>
    </row>
    <row r="316" spans="1:10" x14ac:dyDescent="0.25">
      <c r="A316" s="1" t="s">
        <v>608</v>
      </c>
      <c r="B316" s="1" t="s">
        <v>609</v>
      </c>
      <c r="C316" s="2">
        <v>600000</v>
      </c>
      <c r="D316" s="1" t="s">
        <v>665</v>
      </c>
      <c r="E316" s="1" t="s">
        <v>677</v>
      </c>
      <c r="F316" s="1" t="s">
        <v>684</v>
      </c>
      <c r="G316" s="10">
        <v>52</v>
      </c>
      <c r="I316" s="15">
        <v>52</v>
      </c>
      <c r="J316" s="15">
        <f>VLOOKUP(A316,GS_Portfolio_Trade_PnL_Data!$B$2:$C$343,2,0)</f>
        <v>101.242</v>
      </c>
    </row>
    <row r="317" spans="1:10" x14ac:dyDescent="0.25">
      <c r="A317" s="1" t="s">
        <v>610</v>
      </c>
      <c r="B317" s="1" t="s">
        <v>611</v>
      </c>
      <c r="C317" s="2">
        <v>1200000</v>
      </c>
      <c r="D317" s="1" t="s">
        <v>664</v>
      </c>
      <c r="E317" s="1" t="s">
        <v>676</v>
      </c>
      <c r="F317" s="1" t="s">
        <v>684</v>
      </c>
      <c r="G317" s="10">
        <v>254</v>
      </c>
      <c r="I317" s="15">
        <v>254</v>
      </c>
      <c r="J317" s="15">
        <f>VLOOKUP(A317,GS_Portfolio_Trade_PnL_Data!$B$2:$C$343,2,0)</f>
        <v>112.89700000000001</v>
      </c>
    </row>
    <row r="318" spans="1:10" x14ac:dyDescent="0.25">
      <c r="A318" s="1" t="s">
        <v>612</v>
      </c>
      <c r="B318" s="1" t="s">
        <v>613</v>
      </c>
      <c r="C318" s="2">
        <v>300000</v>
      </c>
      <c r="D318" s="1" t="s">
        <v>665</v>
      </c>
      <c r="E318" s="1" t="s">
        <v>677</v>
      </c>
      <c r="F318" s="1" t="s">
        <v>684</v>
      </c>
      <c r="G318" s="10">
        <v>104</v>
      </c>
      <c r="I318" s="15">
        <v>104</v>
      </c>
      <c r="J318" s="15">
        <f>VLOOKUP(A318,GS_Portfolio_Trade_PnL_Data!$B$2:$C$343,2,0)</f>
        <v>102.271</v>
      </c>
    </row>
    <row r="319" spans="1:10" x14ac:dyDescent="0.25">
      <c r="A319" s="1" t="s">
        <v>614</v>
      </c>
      <c r="B319" s="1" t="s">
        <v>615</v>
      </c>
      <c r="C319" s="2">
        <v>800000</v>
      </c>
      <c r="D319" s="1" t="s">
        <v>664</v>
      </c>
      <c r="E319" s="1" t="s">
        <v>676</v>
      </c>
      <c r="F319" s="1" t="s">
        <v>684</v>
      </c>
      <c r="G319" s="10">
        <v>43</v>
      </c>
      <c r="I319" s="15">
        <v>43</v>
      </c>
      <c r="J319" s="15">
        <f>VLOOKUP(A319,GS_Portfolio_Trade_PnL_Data!$B$2:$C$343,2,0)</f>
        <v>106.226</v>
      </c>
    </row>
    <row r="320" spans="1:10" x14ac:dyDescent="0.25">
      <c r="A320" s="1" t="s">
        <v>616</v>
      </c>
      <c r="B320" s="1" t="s">
        <v>617</v>
      </c>
      <c r="C320" s="2">
        <v>1100000</v>
      </c>
      <c r="D320" s="1" t="s">
        <v>668</v>
      </c>
      <c r="E320" s="1" t="s">
        <v>680</v>
      </c>
      <c r="F320" s="1" t="s">
        <v>684</v>
      </c>
      <c r="G320" s="10">
        <v>54</v>
      </c>
      <c r="I320" s="15">
        <v>54</v>
      </c>
      <c r="J320" s="15">
        <f>VLOOKUP(A320,GS_Portfolio_Trade_PnL_Data!$B$2:$C$343,2,0)</f>
        <v>100.316</v>
      </c>
    </row>
    <row r="321" spans="1:10" x14ac:dyDescent="0.25">
      <c r="A321" s="1" t="s">
        <v>618</v>
      </c>
      <c r="B321" s="1" t="s">
        <v>619</v>
      </c>
      <c r="C321" s="2">
        <v>800000</v>
      </c>
      <c r="D321" s="1" t="s">
        <v>668</v>
      </c>
      <c r="E321" s="1" t="s">
        <v>680</v>
      </c>
      <c r="F321" s="1" t="s">
        <v>684</v>
      </c>
      <c r="G321" s="10">
        <v>30</v>
      </c>
      <c r="I321" s="15">
        <v>30</v>
      </c>
      <c r="J321" s="15">
        <f>VLOOKUP(A321,GS_Portfolio_Trade_PnL_Data!$B$2:$C$343,2,0)</f>
        <v>101.065</v>
      </c>
    </row>
    <row r="322" spans="1:10" x14ac:dyDescent="0.25">
      <c r="A322" s="1" t="s">
        <v>620</v>
      </c>
      <c r="B322" s="1" t="s">
        <v>621</v>
      </c>
      <c r="C322" s="2">
        <v>400000</v>
      </c>
      <c r="D322" s="1" t="s">
        <v>666</v>
      </c>
      <c r="E322" s="1" t="s">
        <v>678</v>
      </c>
      <c r="F322" s="1" t="s">
        <v>684</v>
      </c>
      <c r="G322" s="10">
        <v>90</v>
      </c>
      <c r="I322" s="15">
        <v>90</v>
      </c>
      <c r="J322" s="15">
        <f>VLOOKUP(A322,GS_Portfolio_Trade_PnL_Data!$B$2:$C$343,2,0)</f>
        <v>101.544</v>
      </c>
    </row>
    <row r="323" spans="1:10" x14ac:dyDescent="0.25">
      <c r="A323" s="1" t="s">
        <v>622</v>
      </c>
      <c r="B323" s="1" t="s">
        <v>623</v>
      </c>
      <c r="C323" s="2">
        <v>400000</v>
      </c>
      <c r="D323" s="1" t="s">
        <v>668</v>
      </c>
      <c r="E323" s="1" t="s">
        <v>680</v>
      </c>
      <c r="F323" s="1" t="s">
        <v>684</v>
      </c>
      <c r="G323" s="10">
        <v>23</v>
      </c>
      <c r="I323" s="15">
        <v>23</v>
      </c>
      <c r="J323" s="15">
        <f>VLOOKUP(A323,GS_Portfolio_Trade_PnL_Data!$B$2:$C$343,2,0)</f>
        <v>100.57899999999999</v>
      </c>
    </row>
    <row r="324" spans="1:10" x14ac:dyDescent="0.25">
      <c r="A324" s="1" t="s">
        <v>624</v>
      </c>
      <c r="B324" s="1" t="s">
        <v>625</v>
      </c>
      <c r="C324" s="2">
        <v>1200000</v>
      </c>
      <c r="D324" s="1" t="s">
        <v>664</v>
      </c>
      <c r="E324" s="1" t="s">
        <v>676</v>
      </c>
      <c r="F324" s="1" t="s">
        <v>684</v>
      </c>
      <c r="G324" s="10">
        <v>83</v>
      </c>
      <c r="I324" s="15">
        <v>83</v>
      </c>
      <c r="J324" s="15">
        <f>VLOOKUP(A324,GS_Portfolio_Trade_PnL_Data!$B$2:$C$343,2,0)</f>
        <v>105.52800000000001</v>
      </c>
    </row>
    <row r="325" spans="1:10" x14ac:dyDescent="0.25">
      <c r="A325" s="1" t="s">
        <v>626</v>
      </c>
      <c r="B325" s="1" t="s">
        <v>627</v>
      </c>
      <c r="C325" s="2">
        <v>700000</v>
      </c>
      <c r="D325" s="1" t="s">
        <v>665</v>
      </c>
      <c r="E325" s="1" t="s">
        <v>677</v>
      </c>
      <c r="F325" s="1" t="s">
        <v>684</v>
      </c>
      <c r="G325" s="10">
        <v>182</v>
      </c>
      <c r="I325" s="15">
        <v>182</v>
      </c>
      <c r="J325" s="15">
        <f>VLOOKUP(A325,GS_Portfolio_Trade_PnL_Data!$B$2:$C$343,2,0)</f>
        <v>107.389</v>
      </c>
    </row>
    <row r="326" spans="1:10" x14ac:dyDescent="0.25">
      <c r="A326" s="1" t="s">
        <v>628</v>
      </c>
      <c r="B326" s="1" t="s">
        <v>629</v>
      </c>
      <c r="C326" s="2">
        <v>400000</v>
      </c>
      <c r="D326" s="1" t="s">
        <v>664</v>
      </c>
      <c r="E326" s="1" t="s">
        <v>676</v>
      </c>
      <c r="F326" s="1" t="s">
        <v>684</v>
      </c>
      <c r="G326" s="10">
        <v>110</v>
      </c>
      <c r="I326" s="15">
        <v>110</v>
      </c>
      <c r="J326" s="15">
        <f>VLOOKUP(A326,GS_Portfolio_Trade_PnL_Data!$B$2:$C$343,2,0)</f>
        <v>104.149</v>
      </c>
    </row>
    <row r="327" spans="1:10" x14ac:dyDescent="0.25">
      <c r="A327" s="1" t="s">
        <v>630</v>
      </c>
      <c r="B327" s="1" t="s">
        <v>631</v>
      </c>
      <c r="C327" s="2">
        <v>800000</v>
      </c>
      <c r="D327" s="1" t="s">
        <v>668</v>
      </c>
      <c r="E327" s="1" t="s">
        <v>680</v>
      </c>
      <c r="F327" s="1" t="s">
        <v>684</v>
      </c>
      <c r="G327" s="10">
        <v>37</v>
      </c>
      <c r="I327" s="15">
        <v>37</v>
      </c>
      <c r="J327" s="15">
        <f>VLOOKUP(A327,GS_Portfolio_Trade_PnL_Data!$B$2:$C$343,2,0)</f>
        <v>101.018</v>
      </c>
    </row>
    <row r="328" spans="1:10" x14ac:dyDescent="0.25">
      <c r="A328" s="1" t="s">
        <v>632</v>
      </c>
      <c r="B328" s="1" t="s">
        <v>633</v>
      </c>
      <c r="C328" s="2">
        <v>2000000</v>
      </c>
      <c r="D328" s="1" t="s">
        <v>668</v>
      </c>
      <c r="E328" s="1" t="s">
        <v>680</v>
      </c>
      <c r="F328" s="1" t="s">
        <v>684</v>
      </c>
      <c r="G328" s="10">
        <v>33</v>
      </c>
      <c r="I328" s="15">
        <v>33</v>
      </c>
      <c r="J328" s="15">
        <f>VLOOKUP(A328,GS_Portfolio_Trade_PnL_Data!$B$2:$C$343,2,0)</f>
        <v>100.128</v>
      </c>
    </row>
    <row r="329" spans="1:10" x14ac:dyDescent="0.25">
      <c r="A329" s="1" t="s">
        <v>634</v>
      </c>
      <c r="B329" s="1" t="s">
        <v>635</v>
      </c>
      <c r="C329" s="2">
        <v>400000</v>
      </c>
      <c r="D329" s="1" t="s">
        <v>666</v>
      </c>
      <c r="E329" s="1" t="s">
        <v>678</v>
      </c>
      <c r="F329" s="1" t="s">
        <v>684</v>
      </c>
      <c r="G329" s="10">
        <v>87</v>
      </c>
      <c r="I329" s="15">
        <v>87</v>
      </c>
      <c r="J329" s="15">
        <f>VLOOKUP(A329,GS_Portfolio_Trade_PnL_Data!$B$2:$C$343,2,0)</f>
        <v>103.876</v>
      </c>
    </row>
    <row r="330" spans="1:10" x14ac:dyDescent="0.25">
      <c r="A330" s="1" t="s">
        <v>636</v>
      </c>
      <c r="B330" s="1" t="s">
        <v>637</v>
      </c>
      <c r="C330" s="2">
        <v>1500000</v>
      </c>
      <c r="D330" s="1" t="s">
        <v>668</v>
      </c>
      <c r="E330" s="1" t="s">
        <v>680</v>
      </c>
      <c r="F330" s="1" t="s">
        <v>684</v>
      </c>
      <c r="G330" s="10">
        <v>18</v>
      </c>
      <c r="I330" s="15">
        <v>18</v>
      </c>
      <c r="J330" s="15">
        <f>VLOOKUP(A330,GS_Portfolio_Trade_PnL_Data!$B$2:$C$343,2,0)</f>
        <v>102.277</v>
      </c>
    </row>
    <row r="331" spans="1:10" x14ac:dyDescent="0.25">
      <c r="A331" s="1" t="s">
        <v>638</v>
      </c>
      <c r="B331" s="1" t="s">
        <v>639</v>
      </c>
      <c r="C331" s="2">
        <v>600000</v>
      </c>
      <c r="D331" s="1" t="s">
        <v>666</v>
      </c>
      <c r="E331" s="1" t="s">
        <v>678</v>
      </c>
      <c r="F331" s="1" t="s">
        <v>684</v>
      </c>
      <c r="G331" s="10">
        <v>69</v>
      </c>
      <c r="I331" s="15">
        <v>69</v>
      </c>
      <c r="J331" s="15">
        <f>VLOOKUP(A331,GS_Portfolio_Trade_PnL_Data!$B$2:$C$343,2,0)</f>
        <v>100.443</v>
      </c>
    </row>
    <row r="332" spans="1:10" x14ac:dyDescent="0.25">
      <c r="A332" s="1" t="s">
        <v>640</v>
      </c>
      <c r="B332" s="1" t="s">
        <v>641</v>
      </c>
      <c r="C332" s="2">
        <v>400000</v>
      </c>
      <c r="D332" s="1" t="s">
        <v>666</v>
      </c>
      <c r="E332" s="1" t="s">
        <v>678</v>
      </c>
      <c r="F332" s="1" t="s">
        <v>684</v>
      </c>
      <c r="G332" s="10">
        <v>24</v>
      </c>
      <c r="I332" s="15">
        <v>24</v>
      </c>
      <c r="J332" s="15">
        <f>VLOOKUP(A332,GS_Portfolio_Trade_PnL_Data!$B$2:$C$343,2,0)</f>
        <v>102.577</v>
      </c>
    </row>
    <row r="333" spans="1:10" x14ac:dyDescent="0.25">
      <c r="A333" s="1" t="s">
        <v>642</v>
      </c>
      <c r="B333" s="1" t="s">
        <v>643</v>
      </c>
      <c r="C333" s="2">
        <v>600000</v>
      </c>
      <c r="D333" s="1" t="s">
        <v>668</v>
      </c>
      <c r="E333" s="1" t="s">
        <v>680</v>
      </c>
      <c r="F333" s="1" t="s">
        <v>684</v>
      </c>
      <c r="G333" s="10">
        <v>81</v>
      </c>
      <c r="I333" s="15">
        <v>81</v>
      </c>
      <c r="J333" s="15">
        <f>VLOOKUP(A333,GS_Portfolio_Trade_PnL_Data!$B$2:$C$343,2,0)</f>
        <v>103.949</v>
      </c>
    </row>
    <row r="334" spans="1:10" x14ac:dyDescent="0.25">
      <c r="A334" s="1" t="s">
        <v>644</v>
      </c>
      <c r="B334" s="1" t="s">
        <v>645</v>
      </c>
      <c r="C334" s="2">
        <v>400000</v>
      </c>
      <c r="D334" s="1" t="s">
        <v>664</v>
      </c>
      <c r="E334" s="1" t="s">
        <v>676</v>
      </c>
      <c r="F334" s="1" t="s">
        <v>684</v>
      </c>
      <c r="G334" s="10">
        <v>218</v>
      </c>
      <c r="I334" s="15">
        <v>218</v>
      </c>
      <c r="J334" s="15">
        <f>VLOOKUP(A334,GS_Portfolio_Trade_PnL_Data!$B$2:$C$343,2,0)</f>
        <v>107.312</v>
      </c>
    </row>
    <row r="335" spans="1:10" x14ac:dyDescent="0.25">
      <c r="A335" s="1" t="s">
        <v>646</v>
      </c>
      <c r="B335" s="1" t="s">
        <v>647</v>
      </c>
      <c r="C335" s="2">
        <v>400000</v>
      </c>
      <c r="D335" s="1" t="s">
        <v>666</v>
      </c>
      <c r="E335" s="1" t="s">
        <v>678</v>
      </c>
      <c r="F335" s="1" t="s">
        <v>684</v>
      </c>
      <c r="G335" s="10">
        <v>55</v>
      </c>
      <c r="I335" s="15">
        <v>55</v>
      </c>
      <c r="J335" s="15">
        <f>VLOOKUP(A335,GS_Portfolio_Trade_PnL_Data!$B$2:$C$343,2,0)</f>
        <v>108.154</v>
      </c>
    </row>
    <row r="336" spans="1:10" x14ac:dyDescent="0.25">
      <c r="A336" s="1" t="s">
        <v>648</v>
      </c>
      <c r="B336" s="1" t="s">
        <v>649</v>
      </c>
      <c r="C336" s="2">
        <v>2200000</v>
      </c>
      <c r="D336" s="1" t="s">
        <v>666</v>
      </c>
      <c r="E336" s="1" t="s">
        <v>678</v>
      </c>
      <c r="F336" s="1" t="s">
        <v>684</v>
      </c>
      <c r="G336" s="10">
        <v>100</v>
      </c>
      <c r="I336" s="15">
        <v>100</v>
      </c>
      <c r="J336" s="15">
        <f>VLOOKUP(A336,GS_Portfolio_Trade_PnL_Data!$B$2:$C$343,2,0)</f>
        <v>104.401</v>
      </c>
    </row>
    <row r="337" spans="1:10" x14ac:dyDescent="0.25">
      <c r="A337" s="1" t="s">
        <v>650</v>
      </c>
      <c r="B337" s="1" t="s">
        <v>651</v>
      </c>
      <c r="C337" s="2">
        <v>2300000</v>
      </c>
      <c r="D337" s="1" t="s">
        <v>664</v>
      </c>
      <c r="E337" s="1" t="s">
        <v>676</v>
      </c>
      <c r="F337" s="1" t="s">
        <v>684</v>
      </c>
      <c r="G337" s="10">
        <v>92</v>
      </c>
      <c r="I337" s="15">
        <v>92</v>
      </c>
      <c r="J337" s="15">
        <f>VLOOKUP(A337,GS_Portfolio_Trade_PnL_Data!$B$2:$C$343,2,0)</f>
        <v>121.276</v>
      </c>
    </row>
    <row r="338" spans="1:10" x14ac:dyDescent="0.25">
      <c r="A338" s="1" t="s">
        <v>652</v>
      </c>
      <c r="B338" s="1" t="s">
        <v>653</v>
      </c>
      <c r="C338" s="2">
        <v>500000</v>
      </c>
      <c r="D338" s="1" t="s">
        <v>666</v>
      </c>
      <c r="E338" s="1" t="s">
        <v>678</v>
      </c>
      <c r="F338" s="1" t="s">
        <v>684</v>
      </c>
      <c r="G338" s="10">
        <v>102</v>
      </c>
      <c r="I338" s="15">
        <v>102</v>
      </c>
      <c r="J338" s="15">
        <f>VLOOKUP(A338,GS_Portfolio_Trade_PnL_Data!$B$2:$C$343,2,0)</f>
        <v>106.64</v>
      </c>
    </row>
    <row r="339" spans="1:10" x14ac:dyDescent="0.25">
      <c r="A339" s="1" t="s">
        <v>654</v>
      </c>
      <c r="B339" s="1" t="s">
        <v>655</v>
      </c>
      <c r="C339" s="2">
        <v>1900000</v>
      </c>
      <c r="D339" s="1" t="s">
        <v>664</v>
      </c>
      <c r="E339" s="1" t="s">
        <v>676</v>
      </c>
      <c r="F339" s="1" t="s">
        <v>684</v>
      </c>
      <c r="G339" s="10">
        <v>167</v>
      </c>
      <c r="I339" s="15">
        <v>167</v>
      </c>
      <c r="J339" s="15">
        <f>VLOOKUP(A339,GS_Portfolio_Trade_PnL_Data!$B$2:$C$343,2,0)</f>
        <v>110.471</v>
      </c>
    </row>
    <row r="340" spans="1:10" x14ac:dyDescent="0.25">
      <c r="A340" s="1" t="s">
        <v>656</v>
      </c>
      <c r="B340" s="1" t="s">
        <v>657</v>
      </c>
      <c r="C340" s="2">
        <v>900000</v>
      </c>
      <c r="D340" s="1" t="s">
        <v>666</v>
      </c>
      <c r="E340" s="1" t="s">
        <v>678</v>
      </c>
      <c r="F340" s="1" t="s">
        <v>684</v>
      </c>
      <c r="G340" s="10">
        <v>173</v>
      </c>
      <c r="I340" s="15">
        <v>173</v>
      </c>
      <c r="J340" s="15">
        <f>VLOOKUP(A340,GS_Portfolio_Trade_PnL_Data!$B$2:$C$343,2,0)</f>
        <v>103.28700000000001</v>
      </c>
    </row>
    <row r="341" spans="1:10" x14ac:dyDescent="0.25">
      <c r="A341" s="1" t="s">
        <v>658</v>
      </c>
      <c r="B341" s="1" t="s">
        <v>659</v>
      </c>
      <c r="C341" s="2">
        <v>600000</v>
      </c>
      <c r="D341" s="1" t="s">
        <v>664</v>
      </c>
      <c r="E341" s="1" t="s">
        <v>676</v>
      </c>
      <c r="F341" s="1" t="s">
        <v>684</v>
      </c>
      <c r="G341" s="10">
        <v>174</v>
      </c>
      <c r="I341" s="15">
        <v>174</v>
      </c>
      <c r="J341" s="15">
        <f>VLOOKUP(A341,GS_Portfolio_Trade_PnL_Data!$B$2:$C$343,2,0)</f>
        <v>101.154</v>
      </c>
    </row>
    <row r="342" spans="1:10" x14ac:dyDescent="0.25">
      <c r="A342" s="1" t="s">
        <v>660</v>
      </c>
      <c r="B342" s="1" t="s">
        <v>661</v>
      </c>
      <c r="C342" s="2">
        <v>800000</v>
      </c>
      <c r="D342" s="1" t="s">
        <v>666</v>
      </c>
      <c r="E342" s="1" t="s">
        <v>678</v>
      </c>
      <c r="F342" s="1" t="s">
        <v>684</v>
      </c>
      <c r="G342" s="10">
        <v>151</v>
      </c>
      <c r="I342" s="15">
        <v>151</v>
      </c>
      <c r="J342" s="15">
        <f>VLOOKUP(A342,GS_Portfolio_Trade_PnL_Data!$B$2:$C$343,2,0)</f>
        <v>105.114</v>
      </c>
    </row>
    <row r="343" spans="1:10" x14ac:dyDescent="0.25">
      <c r="A343" s="1" t="s">
        <v>662</v>
      </c>
      <c r="B343" s="1" t="s">
        <v>663</v>
      </c>
      <c r="C343" s="2">
        <v>400000</v>
      </c>
      <c r="D343" s="1" t="s">
        <v>665</v>
      </c>
      <c r="E343" s="1" t="s">
        <v>677</v>
      </c>
      <c r="F343" s="1" t="s">
        <v>684</v>
      </c>
      <c r="G343" s="10">
        <v>40</v>
      </c>
      <c r="I343" s="15">
        <v>45</v>
      </c>
      <c r="J343" s="15">
        <f>VLOOKUP(A343,GS_Portfolio_Trade_PnL_Data!$B$2:$C$343,2,0)</f>
        <v>103.158</v>
      </c>
    </row>
    <row r="344" spans="1:10" x14ac:dyDescent="0.25">
      <c r="D344" t="s">
        <v>671</v>
      </c>
      <c r="F344" s="1"/>
      <c r="I344" s="13"/>
    </row>
    <row r="345" spans="1:10" x14ac:dyDescent="0.25">
      <c r="D345" t="s">
        <v>671</v>
      </c>
      <c r="F345" s="1"/>
      <c r="I345" s="13"/>
    </row>
    <row r="346" spans="1:10" x14ac:dyDescent="0.25">
      <c r="D346" t="s">
        <v>671</v>
      </c>
      <c r="F346" s="1"/>
      <c r="I346" s="13"/>
    </row>
    <row r="347" spans="1:10" x14ac:dyDescent="0.25">
      <c r="D347" t="s">
        <v>671</v>
      </c>
      <c r="F347" s="1"/>
      <c r="I347" s="13"/>
    </row>
    <row r="348" spans="1:10" x14ac:dyDescent="0.25">
      <c r="D348" t="s">
        <v>671</v>
      </c>
      <c r="F348" s="1"/>
      <c r="I348" s="13"/>
    </row>
    <row r="349" spans="1:10" x14ac:dyDescent="0.25">
      <c r="D349" t="s">
        <v>671</v>
      </c>
      <c r="F349" s="1"/>
      <c r="I349" s="13"/>
    </row>
    <row r="350" spans="1:10" x14ac:dyDescent="0.25">
      <c r="D350" t="s">
        <v>671</v>
      </c>
      <c r="F350" s="1"/>
      <c r="I350" s="13"/>
    </row>
    <row r="351" spans="1:10" x14ac:dyDescent="0.25">
      <c r="D351" t="s">
        <v>671</v>
      </c>
      <c r="F351" s="1"/>
      <c r="I351" s="13"/>
    </row>
    <row r="352" spans="1:10" x14ac:dyDescent="0.25">
      <c r="D352" t="s">
        <v>671</v>
      </c>
      <c r="F352" s="1"/>
      <c r="I352" s="13"/>
    </row>
    <row r="353" spans="4:9" x14ac:dyDescent="0.25">
      <c r="D353" t="s">
        <v>671</v>
      </c>
      <c r="F353" s="1"/>
      <c r="I353" s="13"/>
    </row>
    <row r="354" spans="4:9" x14ac:dyDescent="0.25">
      <c r="D354" t="s">
        <v>671</v>
      </c>
      <c r="F354" s="1"/>
      <c r="I354" s="13"/>
    </row>
    <row r="355" spans="4:9" x14ac:dyDescent="0.25">
      <c r="D355" t="s">
        <v>671</v>
      </c>
      <c r="F355" s="1"/>
      <c r="I355" s="13"/>
    </row>
    <row r="356" spans="4:9" x14ac:dyDescent="0.25">
      <c r="D356" t="s">
        <v>671</v>
      </c>
      <c r="F356" s="1"/>
      <c r="I356" s="13"/>
    </row>
    <row r="357" spans="4:9" x14ac:dyDescent="0.25">
      <c r="D357" t="s">
        <v>671</v>
      </c>
      <c r="F357" s="1"/>
      <c r="I357" s="13"/>
    </row>
    <row r="358" spans="4:9" x14ac:dyDescent="0.25">
      <c r="D358" t="s">
        <v>671</v>
      </c>
      <c r="F358" s="1"/>
      <c r="I358" s="13"/>
    </row>
    <row r="359" spans="4:9" x14ac:dyDescent="0.25">
      <c r="D359" t="s">
        <v>671</v>
      </c>
      <c r="F359" s="1"/>
      <c r="I359" s="13"/>
    </row>
    <row r="360" spans="4:9" x14ac:dyDescent="0.25">
      <c r="D360" t="s">
        <v>671</v>
      </c>
      <c r="F360" s="1"/>
      <c r="I360" s="13"/>
    </row>
    <row r="361" spans="4:9" x14ac:dyDescent="0.25">
      <c r="D361" t="s">
        <v>671</v>
      </c>
      <c r="F361" s="1"/>
      <c r="I361" s="13"/>
    </row>
    <row r="362" spans="4:9" x14ac:dyDescent="0.25">
      <c r="D362" t="s">
        <v>671</v>
      </c>
      <c r="F362" s="1"/>
      <c r="I362" s="13"/>
    </row>
    <row r="363" spans="4:9" x14ac:dyDescent="0.25">
      <c r="D363" t="s">
        <v>671</v>
      </c>
      <c r="F363" s="1"/>
      <c r="I363" s="13"/>
    </row>
    <row r="364" spans="4:9" x14ac:dyDescent="0.25">
      <c r="D364" t="s">
        <v>671</v>
      </c>
      <c r="F364" s="1"/>
      <c r="I364" s="13"/>
    </row>
    <row r="365" spans="4:9" x14ac:dyDescent="0.25">
      <c r="D365" t="s">
        <v>671</v>
      </c>
      <c r="F365" s="1"/>
      <c r="I365" s="13"/>
    </row>
    <row r="366" spans="4:9" x14ac:dyDescent="0.25">
      <c r="D366" t="s">
        <v>671</v>
      </c>
      <c r="F366" s="1"/>
      <c r="I366" s="13"/>
    </row>
    <row r="367" spans="4:9" x14ac:dyDescent="0.25">
      <c r="D367" t="s">
        <v>671</v>
      </c>
      <c r="F367" s="1"/>
      <c r="I367" s="13"/>
    </row>
    <row r="368" spans="4:9" x14ac:dyDescent="0.25">
      <c r="D368" t="s">
        <v>671</v>
      </c>
      <c r="F368" s="1"/>
      <c r="I368" s="13"/>
    </row>
    <row r="369" spans="4:9" x14ac:dyDescent="0.25">
      <c r="D369" t="s">
        <v>671</v>
      </c>
      <c r="F369" s="1"/>
      <c r="I369" s="13"/>
    </row>
    <row r="370" spans="4:9" x14ac:dyDescent="0.25">
      <c r="D370" t="s">
        <v>671</v>
      </c>
      <c r="F370" s="1"/>
      <c r="I370" s="13"/>
    </row>
    <row r="371" spans="4:9" x14ac:dyDescent="0.25">
      <c r="D371" t="s">
        <v>671</v>
      </c>
      <c r="F371" s="1"/>
      <c r="I371" s="13"/>
    </row>
    <row r="372" spans="4:9" x14ac:dyDescent="0.25">
      <c r="D372" t="s">
        <v>671</v>
      </c>
      <c r="F372" s="1"/>
      <c r="I372" s="13"/>
    </row>
    <row r="373" spans="4:9" x14ac:dyDescent="0.25">
      <c r="D373" t="s">
        <v>671</v>
      </c>
      <c r="F373" s="1"/>
      <c r="I373" s="13"/>
    </row>
    <row r="374" spans="4:9" x14ac:dyDescent="0.25">
      <c r="D374" t="s">
        <v>671</v>
      </c>
      <c r="F374" s="1"/>
      <c r="I374" s="13"/>
    </row>
    <row r="375" spans="4:9" x14ac:dyDescent="0.25">
      <c r="D375" t="s">
        <v>671</v>
      </c>
      <c r="F375" s="1"/>
      <c r="I375" s="13"/>
    </row>
    <row r="376" spans="4:9" x14ac:dyDescent="0.25">
      <c r="D376" t="s">
        <v>671</v>
      </c>
      <c r="F376" s="1"/>
      <c r="I376" s="13"/>
    </row>
    <row r="377" spans="4:9" x14ac:dyDescent="0.25">
      <c r="D377" t="s">
        <v>671</v>
      </c>
      <c r="F377" s="1"/>
      <c r="I377" s="13"/>
    </row>
    <row r="378" spans="4:9" x14ac:dyDescent="0.25">
      <c r="D378" t="s">
        <v>671</v>
      </c>
      <c r="F378" s="1"/>
      <c r="I378" s="13"/>
    </row>
    <row r="379" spans="4:9" x14ac:dyDescent="0.25">
      <c r="D379" t="s">
        <v>671</v>
      </c>
      <c r="F379" s="1"/>
      <c r="I379" s="13"/>
    </row>
    <row r="380" spans="4:9" x14ac:dyDescent="0.25">
      <c r="D380" t="s">
        <v>671</v>
      </c>
      <c r="F380" s="1"/>
      <c r="I380" s="13"/>
    </row>
    <row r="381" spans="4:9" x14ac:dyDescent="0.25">
      <c r="D381" t="s">
        <v>671</v>
      </c>
      <c r="F381" s="1"/>
      <c r="I381" s="13"/>
    </row>
    <row r="382" spans="4:9" x14ac:dyDescent="0.25">
      <c r="D382" t="s">
        <v>671</v>
      </c>
      <c r="F382" s="1"/>
      <c r="I382" s="13"/>
    </row>
    <row r="383" spans="4:9" x14ac:dyDescent="0.25">
      <c r="D383" t="s">
        <v>671</v>
      </c>
      <c r="F383" s="1"/>
      <c r="I383" s="13"/>
    </row>
    <row r="384" spans="4:9" x14ac:dyDescent="0.25">
      <c r="D384" t="s">
        <v>671</v>
      </c>
      <c r="F384" s="1"/>
      <c r="I384" s="13"/>
    </row>
    <row r="385" spans="4:9" x14ac:dyDescent="0.25">
      <c r="D385" t="s">
        <v>671</v>
      </c>
      <c r="F385" s="1"/>
      <c r="I385" s="13"/>
    </row>
    <row r="386" spans="4:9" x14ac:dyDescent="0.25">
      <c r="D386" t="s">
        <v>671</v>
      </c>
      <c r="F386" s="1"/>
      <c r="I386" s="13"/>
    </row>
    <row r="387" spans="4:9" x14ac:dyDescent="0.25">
      <c r="D387" t="s">
        <v>671</v>
      </c>
      <c r="F387" s="1"/>
      <c r="I387" s="13"/>
    </row>
    <row r="388" spans="4:9" x14ac:dyDescent="0.25">
      <c r="D388" t="s">
        <v>671</v>
      </c>
      <c r="F388" s="1"/>
      <c r="I388" s="13"/>
    </row>
    <row r="389" spans="4:9" x14ac:dyDescent="0.25">
      <c r="D389" t="s">
        <v>671</v>
      </c>
      <c r="F389" s="1"/>
      <c r="I389" s="13"/>
    </row>
    <row r="390" spans="4:9" x14ac:dyDescent="0.25">
      <c r="D390" t="s">
        <v>671</v>
      </c>
      <c r="F390" s="1"/>
      <c r="I390" s="13"/>
    </row>
    <row r="391" spans="4:9" x14ac:dyDescent="0.25">
      <c r="D391" t="s">
        <v>671</v>
      </c>
      <c r="F391" s="1"/>
      <c r="I391" s="13"/>
    </row>
    <row r="392" spans="4:9" x14ac:dyDescent="0.25">
      <c r="D392" t="s">
        <v>671</v>
      </c>
      <c r="F392" s="1"/>
      <c r="I392" s="13"/>
    </row>
    <row r="393" spans="4:9" x14ac:dyDescent="0.25">
      <c r="D393" t="s">
        <v>671</v>
      </c>
      <c r="F393" s="1"/>
      <c r="I393" s="13"/>
    </row>
    <row r="394" spans="4:9" x14ac:dyDescent="0.25">
      <c r="D394" t="s">
        <v>671</v>
      </c>
      <c r="F394" s="1"/>
      <c r="I394" s="13"/>
    </row>
    <row r="395" spans="4:9" x14ac:dyDescent="0.25">
      <c r="D395" t="s">
        <v>671</v>
      </c>
      <c r="F395" s="1"/>
      <c r="I395" s="13"/>
    </row>
    <row r="396" spans="4:9" x14ac:dyDescent="0.25">
      <c r="D396" t="s">
        <v>671</v>
      </c>
      <c r="F396" s="1"/>
      <c r="I396" s="13"/>
    </row>
    <row r="397" spans="4:9" x14ac:dyDescent="0.25">
      <c r="D397" t="s">
        <v>671</v>
      </c>
      <c r="F397" s="1"/>
      <c r="I397" s="13"/>
    </row>
    <row r="398" spans="4:9" x14ac:dyDescent="0.25">
      <c r="D398" t="s">
        <v>671</v>
      </c>
      <c r="F398" s="1"/>
      <c r="I398" s="13"/>
    </row>
    <row r="399" spans="4:9" x14ac:dyDescent="0.25">
      <c r="D399" t="s">
        <v>671</v>
      </c>
      <c r="F399" s="1"/>
      <c r="I399" s="13"/>
    </row>
    <row r="400" spans="4:9" x14ac:dyDescent="0.25">
      <c r="D400" t="s">
        <v>671</v>
      </c>
      <c r="F400" s="1"/>
      <c r="I400" s="13"/>
    </row>
    <row r="401" spans="4:9" x14ac:dyDescent="0.25">
      <c r="D401" t="s">
        <v>671</v>
      </c>
      <c r="F401" s="1"/>
      <c r="I401" s="13"/>
    </row>
    <row r="402" spans="4:9" x14ac:dyDescent="0.25">
      <c r="D402" t="s">
        <v>671</v>
      </c>
      <c r="F402" s="1"/>
      <c r="I402" s="13"/>
    </row>
    <row r="403" spans="4:9" x14ac:dyDescent="0.25">
      <c r="D403" t="s">
        <v>671</v>
      </c>
      <c r="F403" s="1"/>
      <c r="I403" s="13"/>
    </row>
    <row r="404" spans="4:9" x14ac:dyDescent="0.25">
      <c r="D404" t="s">
        <v>671</v>
      </c>
      <c r="F404" s="1"/>
      <c r="I404" s="13"/>
    </row>
    <row r="405" spans="4:9" x14ac:dyDescent="0.25">
      <c r="D405" t="s">
        <v>671</v>
      </c>
      <c r="F405" s="1"/>
      <c r="I405" s="13"/>
    </row>
    <row r="406" spans="4:9" x14ac:dyDescent="0.25">
      <c r="D406" t="s">
        <v>671</v>
      </c>
      <c r="F406" s="1"/>
      <c r="I406" s="13"/>
    </row>
    <row r="407" spans="4:9" x14ac:dyDescent="0.25">
      <c r="D407" t="s">
        <v>671</v>
      </c>
      <c r="F407" s="1"/>
      <c r="I407" s="13"/>
    </row>
    <row r="408" spans="4:9" x14ac:dyDescent="0.25">
      <c r="D408" t="s">
        <v>671</v>
      </c>
      <c r="F408" s="1"/>
      <c r="I408" s="13"/>
    </row>
    <row r="409" spans="4:9" x14ac:dyDescent="0.25">
      <c r="D409" t="s">
        <v>671</v>
      </c>
      <c r="F409" s="1"/>
      <c r="I409" s="13"/>
    </row>
    <row r="410" spans="4:9" x14ac:dyDescent="0.25">
      <c r="D410" t="s">
        <v>671</v>
      </c>
      <c r="F410" s="1"/>
      <c r="I410" s="13"/>
    </row>
    <row r="411" spans="4:9" x14ac:dyDescent="0.25">
      <c r="D411" t="s">
        <v>671</v>
      </c>
      <c r="F411" s="1"/>
      <c r="I411" s="13"/>
    </row>
    <row r="412" spans="4:9" x14ac:dyDescent="0.25">
      <c r="D412" t="s">
        <v>671</v>
      </c>
      <c r="F412" s="1"/>
      <c r="I412" s="13"/>
    </row>
    <row r="413" spans="4:9" x14ac:dyDescent="0.25">
      <c r="D413" t="s">
        <v>671</v>
      </c>
      <c r="F413" s="1"/>
      <c r="I413" s="13"/>
    </row>
    <row r="414" spans="4:9" x14ac:dyDescent="0.25">
      <c r="D414" t="s">
        <v>671</v>
      </c>
      <c r="F414" s="1"/>
      <c r="I414" s="13"/>
    </row>
    <row r="415" spans="4:9" x14ac:dyDescent="0.25">
      <c r="D415" t="s">
        <v>671</v>
      </c>
      <c r="F415" s="1"/>
      <c r="I415" s="13"/>
    </row>
    <row r="416" spans="4:9" x14ac:dyDescent="0.25">
      <c r="D416" t="s">
        <v>671</v>
      </c>
      <c r="F416" s="1"/>
      <c r="I416" s="13"/>
    </row>
    <row r="417" spans="4:9" x14ac:dyDescent="0.25">
      <c r="D417" t="s">
        <v>671</v>
      </c>
      <c r="F417" s="1"/>
      <c r="I417" s="13"/>
    </row>
    <row r="418" spans="4:9" x14ac:dyDescent="0.25">
      <c r="D418" t="s">
        <v>671</v>
      </c>
      <c r="F418" s="1"/>
      <c r="I418" s="13"/>
    </row>
    <row r="419" spans="4:9" x14ac:dyDescent="0.25">
      <c r="D419" t="s">
        <v>671</v>
      </c>
      <c r="F419" s="1"/>
      <c r="I419" s="13"/>
    </row>
    <row r="420" spans="4:9" x14ac:dyDescent="0.25">
      <c r="D420" t="s">
        <v>671</v>
      </c>
      <c r="F420" s="1"/>
      <c r="I420" s="13"/>
    </row>
    <row r="421" spans="4:9" x14ac:dyDescent="0.25">
      <c r="D421" t="s">
        <v>671</v>
      </c>
      <c r="F421" s="1"/>
      <c r="I421" s="13"/>
    </row>
    <row r="422" spans="4:9" x14ac:dyDescent="0.25">
      <c r="D422" t="s">
        <v>671</v>
      </c>
      <c r="F422" s="1"/>
      <c r="I422" s="13"/>
    </row>
    <row r="423" spans="4:9" x14ac:dyDescent="0.25">
      <c r="D423" t="s">
        <v>671</v>
      </c>
      <c r="F423" s="1"/>
      <c r="I423" s="13"/>
    </row>
    <row r="424" spans="4:9" x14ac:dyDescent="0.25">
      <c r="D424" t="s">
        <v>671</v>
      </c>
      <c r="F424" s="1"/>
      <c r="I424" s="13"/>
    </row>
    <row r="425" spans="4:9" x14ac:dyDescent="0.25">
      <c r="D425" t="s">
        <v>671</v>
      </c>
      <c r="F425" s="1"/>
      <c r="I425" s="13"/>
    </row>
    <row r="426" spans="4:9" x14ac:dyDescent="0.25">
      <c r="D426" t="s">
        <v>671</v>
      </c>
      <c r="F426" s="1"/>
      <c r="I426" s="13"/>
    </row>
    <row r="427" spans="4:9" x14ac:dyDescent="0.25">
      <c r="D427" t="s">
        <v>671</v>
      </c>
      <c r="F427" s="1"/>
      <c r="I427" s="13"/>
    </row>
    <row r="428" spans="4:9" x14ac:dyDescent="0.25">
      <c r="D428" t="s">
        <v>671</v>
      </c>
      <c r="F428" s="1"/>
      <c r="I428" s="13"/>
    </row>
    <row r="429" spans="4:9" x14ac:dyDescent="0.25">
      <c r="D429" t="s">
        <v>671</v>
      </c>
      <c r="F429" s="1"/>
      <c r="I429" s="13"/>
    </row>
    <row r="430" spans="4:9" x14ac:dyDescent="0.25">
      <c r="D430" t="s">
        <v>671</v>
      </c>
      <c r="F430" s="1"/>
      <c r="I430" s="13"/>
    </row>
    <row r="431" spans="4:9" x14ac:dyDescent="0.25">
      <c r="D431" t="s">
        <v>671</v>
      </c>
      <c r="F431" s="1"/>
      <c r="I431" s="13"/>
    </row>
    <row r="432" spans="4:9" x14ac:dyDescent="0.25">
      <c r="D432" t="s">
        <v>671</v>
      </c>
      <c r="F432" s="1"/>
      <c r="I432" s="13"/>
    </row>
    <row r="433" spans="4:9" x14ac:dyDescent="0.25">
      <c r="D433" t="s">
        <v>671</v>
      </c>
      <c r="F433" s="1"/>
      <c r="I433" s="13"/>
    </row>
    <row r="434" spans="4:9" x14ac:dyDescent="0.25">
      <c r="D434" t="s">
        <v>671</v>
      </c>
      <c r="F434" s="1"/>
      <c r="I434" s="13"/>
    </row>
    <row r="435" spans="4:9" x14ac:dyDescent="0.25">
      <c r="D435" t="s">
        <v>671</v>
      </c>
      <c r="F435" s="1"/>
      <c r="I435" s="13"/>
    </row>
    <row r="436" spans="4:9" x14ac:dyDescent="0.25">
      <c r="D436" t="s">
        <v>671</v>
      </c>
      <c r="F436" s="1"/>
      <c r="I436" s="13"/>
    </row>
    <row r="437" spans="4:9" x14ac:dyDescent="0.25">
      <c r="D437" t="s">
        <v>671</v>
      </c>
      <c r="F437" s="1"/>
      <c r="I437" s="13"/>
    </row>
    <row r="438" spans="4:9" x14ac:dyDescent="0.25">
      <c r="D438" t="s">
        <v>671</v>
      </c>
      <c r="F438" s="1"/>
      <c r="I438" s="13"/>
    </row>
    <row r="439" spans="4:9" x14ac:dyDescent="0.25">
      <c r="D439" t="s">
        <v>671</v>
      </c>
      <c r="F439" s="1"/>
      <c r="I439" s="13"/>
    </row>
    <row r="440" spans="4:9" x14ac:dyDescent="0.25">
      <c r="D440" t="s">
        <v>671</v>
      </c>
      <c r="F440" s="1"/>
      <c r="I440" s="13"/>
    </row>
    <row r="441" spans="4:9" x14ac:dyDescent="0.25">
      <c r="D441" t="s">
        <v>671</v>
      </c>
      <c r="F441" s="1"/>
      <c r="I441" s="13"/>
    </row>
    <row r="442" spans="4:9" x14ac:dyDescent="0.25">
      <c r="D442" t="s">
        <v>671</v>
      </c>
      <c r="F442" s="1"/>
      <c r="I442" s="13"/>
    </row>
    <row r="443" spans="4:9" x14ac:dyDescent="0.25">
      <c r="D443" t="s">
        <v>671</v>
      </c>
      <c r="F443" s="1"/>
      <c r="I443" s="13"/>
    </row>
    <row r="444" spans="4:9" x14ac:dyDescent="0.25">
      <c r="D444" t="s">
        <v>671</v>
      </c>
      <c r="F444" s="1"/>
      <c r="I444" s="13"/>
    </row>
    <row r="445" spans="4:9" x14ac:dyDescent="0.25">
      <c r="D445" t="s">
        <v>671</v>
      </c>
      <c r="F445" s="1"/>
      <c r="I445" s="13"/>
    </row>
    <row r="446" spans="4:9" x14ac:dyDescent="0.25">
      <c r="D446" t="s">
        <v>671</v>
      </c>
      <c r="F446" s="1"/>
      <c r="I446" s="13"/>
    </row>
    <row r="447" spans="4:9" x14ac:dyDescent="0.25">
      <c r="D447" t="s">
        <v>671</v>
      </c>
      <c r="F447" s="1"/>
      <c r="I447" s="13"/>
    </row>
    <row r="448" spans="4:9" x14ac:dyDescent="0.25">
      <c r="D448" t="s">
        <v>671</v>
      </c>
      <c r="F448" s="1"/>
      <c r="I448" s="13"/>
    </row>
    <row r="449" spans="4:9" x14ac:dyDescent="0.25">
      <c r="D449" t="s">
        <v>671</v>
      </c>
      <c r="F449" s="1"/>
      <c r="I449" s="13"/>
    </row>
    <row r="450" spans="4:9" x14ac:dyDescent="0.25">
      <c r="D450" t="s">
        <v>671</v>
      </c>
      <c r="F450" s="1"/>
      <c r="I450" s="13"/>
    </row>
    <row r="451" spans="4:9" x14ac:dyDescent="0.25">
      <c r="D451" t="s">
        <v>671</v>
      </c>
      <c r="F451" s="1"/>
      <c r="I451" s="13"/>
    </row>
    <row r="452" spans="4:9" x14ac:dyDescent="0.25">
      <c r="D452" t="s">
        <v>671</v>
      </c>
      <c r="F452" s="1"/>
      <c r="I452" s="13"/>
    </row>
    <row r="453" spans="4:9" x14ac:dyDescent="0.25">
      <c r="D453" t="s">
        <v>671</v>
      </c>
      <c r="F453" s="1"/>
      <c r="I453" s="13"/>
    </row>
    <row r="454" spans="4:9" x14ac:dyDescent="0.25">
      <c r="D454" t="s">
        <v>671</v>
      </c>
      <c r="F454" s="1"/>
      <c r="I454" s="13"/>
    </row>
    <row r="455" spans="4:9" x14ac:dyDescent="0.25">
      <c r="D455" t="s">
        <v>671</v>
      </c>
      <c r="F455" s="1"/>
      <c r="I455" s="13"/>
    </row>
    <row r="456" spans="4:9" x14ac:dyDescent="0.25">
      <c r="D456" t="s">
        <v>671</v>
      </c>
      <c r="F456" s="1"/>
      <c r="I456" s="13"/>
    </row>
    <row r="457" spans="4:9" x14ac:dyDescent="0.25">
      <c r="D457" t="s">
        <v>671</v>
      </c>
      <c r="F457" s="1"/>
      <c r="I457" s="13"/>
    </row>
    <row r="458" spans="4:9" x14ac:dyDescent="0.25">
      <c r="D458" t="s">
        <v>671</v>
      </c>
      <c r="F458" s="1"/>
      <c r="I458" s="13"/>
    </row>
    <row r="459" spans="4:9" x14ac:dyDescent="0.25">
      <c r="D459" t="s">
        <v>671</v>
      </c>
      <c r="F459" s="1"/>
      <c r="I459" s="13"/>
    </row>
    <row r="460" spans="4:9" x14ac:dyDescent="0.25">
      <c r="D460" t="s">
        <v>671</v>
      </c>
      <c r="F460" s="1"/>
      <c r="I460" s="13"/>
    </row>
    <row r="461" spans="4:9" x14ac:dyDescent="0.25">
      <c r="D461" t="s">
        <v>671</v>
      </c>
      <c r="F461" s="1"/>
      <c r="I461" s="13"/>
    </row>
    <row r="462" spans="4:9" x14ac:dyDescent="0.25">
      <c r="D462" t="s">
        <v>671</v>
      </c>
      <c r="F462" s="1"/>
      <c r="I462" s="13"/>
    </row>
    <row r="463" spans="4:9" x14ac:dyDescent="0.25">
      <c r="D463" t="s">
        <v>671</v>
      </c>
      <c r="F463" s="1"/>
      <c r="I463" s="13"/>
    </row>
    <row r="464" spans="4:9" x14ac:dyDescent="0.25">
      <c r="D464" t="s">
        <v>671</v>
      </c>
      <c r="F464" s="1"/>
      <c r="I464" s="13"/>
    </row>
    <row r="465" spans="4:9" x14ac:dyDescent="0.25">
      <c r="D465" t="s">
        <v>671</v>
      </c>
      <c r="F465" s="1"/>
      <c r="I465" s="13"/>
    </row>
    <row r="466" spans="4:9" x14ac:dyDescent="0.25">
      <c r="D466" t="s">
        <v>671</v>
      </c>
      <c r="F466" s="1"/>
      <c r="I466" s="13"/>
    </row>
    <row r="467" spans="4:9" x14ac:dyDescent="0.25">
      <c r="D467" t="s">
        <v>671</v>
      </c>
      <c r="F467" s="1"/>
      <c r="I467" s="13"/>
    </row>
    <row r="468" spans="4:9" x14ac:dyDescent="0.25">
      <c r="D468" t="s">
        <v>671</v>
      </c>
      <c r="F468" s="1"/>
      <c r="I468" s="13"/>
    </row>
    <row r="469" spans="4:9" x14ac:dyDescent="0.25">
      <c r="D469" t="s">
        <v>671</v>
      </c>
      <c r="F469" s="1"/>
      <c r="I469" s="13"/>
    </row>
    <row r="470" spans="4:9" x14ac:dyDescent="0.25">
      <c r="D470" t="s">
        <v>671</v>
      </c>
      <c r="F470" s="1"/>
      <c r="I470" s="13"/>
    </row>
    <row r="471" spans="4:9" x14ac:dyDescent="0.25">
      <c r="D471" t="s">
        <v>671</v>
      </c>
      <c r="F471" s="1"/>
      <c r="I471" s="13"/>
    </row>
    <row r="472" spans="4:9" x14ac:dyDescent="0.25">
      <c r="D472" t="s">
        <v>671</v>
      </c>
      <c r="F472" s="1"/>
      <c r="I472" s="13"/>
    </row>
    <row r="473" spans="4:9" x14ac:dyDescent="0.25">
      <c r="D473" t="s">
        <v>671</v>
      </c>
      <c r="F473" s="1"/>
      <c r="I473" s="13"/>
    </row>
    <row r="474" spans="4:9" x14ac:dyDescent="0.25">
      <c r="D474" t="s">
        <v>671</v>
      </c>
      <c r="F474" s="1"/>
      <c r="I474" s="13"/>
    </row>
    <row r="475" spans="4:9" x14ac:dyDescent="0.25">
      <c r="D475" t="s">
        <v>671</v>
      </c>
      <c r="F475" s="1"/>
      <c r="I475" s="13"/>
    </row>
    <row r="476" spans="4:9" x14ac:dyDescent="0.25">
      <c r="D476" t="s">
        <v>671</v>
      </c>
      <c r="F476" s="1"/>
      <c r="I476" s="13"/>
    </row>
    <row r="477" spans="4:9" x14ac:dyDescent="0.25">
      <c r="D477" t="s">
        <v>671</v>
      </c>
      <c r="F477" s="1"/>
      <c r="I477" s="13"/>
    </row>
    <row r="478" spans="4:9" x14ac:dyDescent="0.25">
      <c r="D478" t="s">
        <v>671</v>
      </c>
      <c r="F478" s="1"/>
      <c r="I478" s="13"/>
    </row>
    <row r="479" spans="4:9" x14ac:dyDescent="0.25">
      <c r="D479" t="s">
        <v>671</v>
      </c>
      <c r="F479" s="1"/>
      <c r="I479" s="13"/>
    </row>
    <row r="480" spans="4:9" x14ac:dyDescent="0.25">
      <c r="D480" t="s">
        <v>671</v>
      </c>
      <c r="F480" s="1"/>
      <c r="I480" s="13"/>
    </row>
    <row r="481" spans="4:9" x14ac:dyDescent="0.25">
      <c r="D481" t="s">
        <v>671</v>
      </c>
      <c r="F481" s="1"/>
      <c r="I481" s="13"/>
    </row>
    <row r="482" spans="4:9" x14ac:dyDescent="0.25">
      <c r="D482" t="s">
        <v>671</v>
      </c>
      <c r="F482" s="1"/>
      <c r="I482" s="13"/>
    </row>
    <row r="483" spans="4:9" x14ac:dyDescent="0.25">
      <c r="D483" t="s">
        <v>671</v>
      </c>
      <c r="F483" s="1"/>
      <c r="I483" s="13"/>
    </row>
    <row r="484" spans="4:9" x14ac:dyDescent="0.25">
      <c r="D484" t="s">
        <v>671</v>
      </c>
      <c r="F484" s="1"/>
      <c r="I484" s="13"/>
    </row>
    <row r="485" spans="4:9" x14ac:dyDescent="0.25">
      <c r="D485" t="s">
        <v>671</v>
      </c>
      <c r="F485" s="1"/>
      <c r="I485" s="13"/>
    </row>
    <row r="486" spans="4:9" x14ac:dyDescent="0.25">
      <c r="D486" t="s">
        <v>671</v>
      </c>
      <c r="F486" s="1"/>
      <c r="I486" s="13"/>
    </row>
    <row r="487" spans="4:9" x14ac:dyDescent="0.25">
      <c r="D487" t="s">
        <v>671</v>
      </c>
      <c r="F487" s="1"/>
      <c r="I487" s="13"/>
    </row>
    <row r="488" spans="4:9" x14ac:dyDescent="0.25">
      <c r="D488" t="s">
        <v>671</v>
      </c>
      <c r="F488" s="1"/>
      <c r="I488" s="13"/>
    </row>
    <row r="489" spans="4:9" x14ac:dyDescent="0.25">
      <c r="D489" t="s">
        <v>671</v>
      </c>
      <c r="F489" s="1"/>
      <c r="I489" s="13"/>
    </row>
    <row r="490" spans="4:9" x14ac:dyDescent="0.25">
      <c r="D490" t="s">
        <v>671</v>
      </c>
      <c r="F490" s="1"/>
      <c r="I490" s="13"/>
    </row>
    <row r="491" spans="4:9" x14ac:dyDescent="0.25">
      <c r="D491" t="s">
        <v>671</v>
      </c>
      <c r="F491" s="1"/>
      <c r="I491" s="13"/>
    </row>
    <row r="492" spans="4:9" x14ac:dyDescent="0.25">
      <c r="D492" t="s">
        <v>671</v>
      </c>
      <c r="F492" s="1"/>
      <c r="I492" s="13"/>
    </row>
    <row r="493" spans="4:9" x14ac:dyDescent="0.25">
      <c r="D493" t="s">
        <v>671</v>
      </c>
      <c r="F493" s="1"/>
      <c r="I493" s="13"/>
    </row>
    <row r="494" spans="4:9" x14ac:dyDescent="0.25">
      <c r="D494" t="s">
        <v>671</v>
      </c>
      <c r="F494" s="1"/>
      <c r="I494" s="13"/>
    </row>
    <row r="495" spans="4:9" x14ac:dyDescent="0.25">
      <c r="D495" t="s">
        <v>671</v>
      </c>
      <c r="F495" s="1"/>
      <c r="I495" s="13"/>
    </row>
    <row r="496" spans="4:9" x14ac:dyDescent="0.25">
      <c r="D496" t="s">
        <v>671</v>
      </c>
      <c r="F496" s="1"/>
      <c r="I496" s="13"/>
    </row>
    <row r="497" spans="4:9" x14ac:dyDescent="0.25">
      <c r="D497" t="s">
        <v>671</v>
      </c>
      <c r="F497" s="1"/>
      <c r="I497" s="13"/>
    </row>
    <row r="498" spans="4:9" x14ac:dyDescent="0.25">
      <c r="D498" t="s">
        <v>671</v>
      </c>
      <c r="F498" s="1"/>
      <c r="I498" s="13"/>
    </row>
    <row r="499" spans="4:9" x14ac:dyDescent="0.25">
      <c r="D499" t="s">
        <v>671</v>
      </c>
      <c r="F499" s="1"/>
      <c r="I499" s="13"/>
    </row>
    <row r="500" spans="4:9" x14ac:dyDescent="0.25">
      <c r="D500" t="s">
        <v>671</v>
      </c>
      <c r="F500" s="1"/>
      <c r="I500" s="13"/>
    </row>
    <row r="501" spans="4:9" x14ac:dyDescent="0.25">
      <c r="D501" t="s">
        <v>671</v>
      </c>
      <c r="F501" s="1"/>
      <c r="I501" s="13"/>
    </row>
    <row r="502" spans="4:9" x14ac:dyDescent="0.25">
      <c r="D502" t="s">
        <v>671</v>
      </c>
      <c r="F502" s="1"/>
      <c r="I502" s="13"/>
    </row>
    <row r="503" spans="4:9" x14ac:dyDescent="0.25">
      <c r="D503" t="s">
        <v>671</v>
      </c>
      <c r="F503" s="1"/>
      <c r="I503" s="13"/>
    </row>
    <row r="504" spans="4:9" x14ac:dyDescent="0.25">
      <c r="D504" t="s">
        <v>671</v>
      </c>
      <c r="F504" s="1"/>
      <c r="I504" s="13"/>
    </row>
    <row r="505" spans="4:9" x14ac:dyDescent="0.25">
      <c r="D505" t="s">
        <v>671</v>
      </c>
      <c r="F505" s="1"/>
      <c r="I505" s="13"/>
    </row>
    <row r="506" spans="4:9" x14ac:dyDescent="0.25">
      <c r="D506" t="s">
        <v>671</v>
      </c>
      <c r="F506" s="1"/>
      <c r="I506" s="13"/>
    </row>
    <row r="507" spans="4:9" x14ac:dyDescent="0.25">
      <c r="D507" t="s">
        <v>671</v>
      </c>
      <c r="F507" s="1"/>
      <c r="I507" s="13"/>
    </row>
    <row r="508" spans="4:9" x14ac:dyDescent="0.25">
      <c r="D508" t="s">
        <v>671</v>
      </c>
      <c r="F508" s="1"/>
      <c r="I508" s="13"/>
    </row>
    <row r="509" spans="4:9" x14ac:dyDescent="0.25">
      <c r="D509" t="s">
        <v>671</v>
      </c>
      <c r="F509" s="1"/>
      <c r="I509" s="13"/>
    </row>
    <row r="510" spans="4:9" x14ac:dyDescent="0.25">
      <c r="D510" t="s">
        <v>671</v>
      </c>
      <c r="F510" s="1"/>
      <c r="I510" s="13"/>
    </row>
    <row r="511" spans="4:9" x14ac:dyDescent="0.25">
      <c r="D511" t="s">
        <v>671</v>
      </c>
      <c r="F511" s="1"/>
      <c r="I511" s="13"/>
    </row>
    <row r="512" spans="4:9" x14ac:dyDescent="0.25">
      <c r="D512" t="s">
        <v>671</v>
      </c>
      <c r="F512" s="1"/>
      <c r="I512" s="13"/>
    </row>
    <row r="513" spans="4:9" x14ac:dyDescent="0.25">
      <c r="D513" t="s">
        <v>671</v>
      </c>
      <c r="F513" s="1"/>
      <c r="I513" s="13"/>
    </row>
    <row r="514" spans="4:9" x14ac:dyDescent="0.25">
      <c r="D514" t="s">
        <v>671</v>
      </c>
      <c r="F514" s="1"/>
      <c r="I514" s="13"/>
    </row>
    <row r="515" spans="4:9" x14ac:dyDescent="0.25">
      <c r="D515" t="s">
        <v>671</v>
      </c>
      <c r="F515" s="1"/>
      <c r="I515" s="13"/>
    </row>
    <row r="516" spans="4:9" x14ac:dyDescent="0.25">
      <c r="D516" t="s">
        <v>671</v>
      </c>
      <c r="F516" s="1"/>
      <c r="I516" s="13"/>
    </row>
    <row r="517" spans="4:9" x14ac:dyDescent="0.25">
      <c r="D517" t="s">
        <v>671</v>
      </c>
      <c r="F517" s="1"/>
      <c r="I517" s="13"/>
    </row>
    <row r="518" spans="4:9" x14ac:dyDescent="0.25">
      <c r="D518" t="s">
        <v>671</v>
      </c>
      <c r="F518" s="1"/>
      <c r="I518" s="13"/>
    </row>
    <row r="519" spans="4:9" x14ac:dyDescent="0.25">
      <c r="D519" t="s">
        <v>671</v>
      </c>
      <c r="F519" s="1"/>
      <c r="I519" s="13"/>
    </row>
    <row r="520" spans="4:9" x14ac:dyDescent="0.25">
      <c r="D520" t="s">
        <v>671</v>
      </c>
      <c r="F520" s="1"/>
      <c r="I520" s="13"/>
    </row>
    <row r="521" spans="4:9" x14ac:dyDescent="0.25">
      <c r="D521" t="s">
        <v>671</v>
      </c>
      <c r="F521" s="1"/>
      <c r="I521" s="13"/>
    </row>
    <row r="522" spans="4:9" x14ac:dyDescent="0.25">
      <c r="D522" t="s">
        <v>671</v>
      </c>
      <c r="F522" s="1"/>
      <c r="I522" s="13"/>
    </row>
    <row r="523" spans="4:9" x14ac:dyDescent="0.25">
      <c r="D523" t="s">
        <v>671</v>
      </c>
      <c r="F523" s="1"/>
      <c r="I523" s="13"/>
    </row>
    <row r="524" spans="4:9" x14ac:dyDescent="0.25">
      <c r="D524" t="s">
        <v>671</v>
      </c>
      <c r="F524" s="1"/>
      <c r="I524" s="13"/>
    </row>
    <row r="525" spans="4:9" x14ac:dyDescent="0.25">
      <c r="D525" t="s">
        <v>671</v>
      </c>
      <c r="F525" s="1"/>
      <c r="I525" s="13"/>
    </row>
    <row r="526" spans="4:9" x14ac:dyDescent="0.25">
      <c r="D526" t="s">
        <v>671</v>
      </c>
      <c r="F526" s="1"/>
      <c r="I526" s="13"/>
    </row>
    <row r="527" spans="4:9" x14ac:dyDescent="0.25">
      <c r="D527" t="s">
        <v>671</v>
      </c>
      <c r="F527" s="1"/>
      <c r="I527" s="13"/>
    </row>
    <row r="528" spans="4:9" x14ac:dyDescent="0.25">
      <c r="D528" t="s">
        <v>671</v>
      </c>
      <c r="F528" s="1"/>
      <c r="I528" s="13"/>
    </row>
    <row r="529" spans="4:9" x14ac:dyDescent="0.25">
      <c r="D529" t="s">
        <v>671</v>
      </c>
      <c r="F529" s="1"/>
      <c r="I529" s="13"/>
    </row>
    <row r="530" spans="4:9" x14ac:dyDescent="0.25">
      <c r="D530" t="s">
        <v>671</v>
      </c>
      <c r="F530" s="1"/>
      <c r="I530" s="13"/>
    </row>
    <row r="531" spans="4:9" x14ac:dyDescent="0.25">
      <c r="D531" t="s">
        <v>671</v>
      </c>
      <c r="F531" s="1"/>
      <c r="I531" s="13"/>
    </row>
    <row r="532" spans="4:9" x14ac:dyDescent="0.25">
      <c r="D532" t="s">
        <v>671</v>
      </c>
      <c r="F532" s="1"/>
      <c r="I532" s="13"/>
    </row>
    <row r="533" spans="4:9" x14ac:dyDescent="0.25">
      <c r="D533" t="s">
        <v>671</v>
      </c>
      <c r="F533" s="1"/>
      <c r="I533" s="13"/>
    </row>
    <row r="534" spans="4:9" x14ac:dyDescent="0.25">
      <c r="D534" t="s">
        <v>671</v>
      </c>
      <c r="F534" s="1"/>
      <c r="I534" s="13"/>
    </row>
    <row r="535" spans="4:9" x14ac:dyDescent="0.25">
      <c r="D535" t="s">
        <v>671</v>
      </c>
      <c r="F535" s="1"/>
      <c r="I535" s="13"/>
    </row>
    <row r="536" spans="4:9" x14ac:dyDescent="0.25">
      <c r="D536" t="s">
        <v>671</v>
      </c>
      <c r="F536" s="1"/>
      <c r="I536" s="13"/>
    </row>
    <row r="537" spans="4:9" x14ac:dyDescent="0.25">
      <c r="D537" t="s">
        <v>671</v>
      </c>
      <c r="F537" s="1"/>
      <c r="I537" s="13"/>
    </row>
    <row r="538" spans="4:9" x14ac:dyDescent="0.25">
      <c r="D538" t="s">
        <v>671</v>
      </c>
      <c r="F538" s="1"/>
      <c r="I538" s="13"/>
    </row>
    <row r="539" spans="4:9" x14ac:dyDescent="0.25">
      <c r="D539" t="s">
        <v>671</v>
      </c>
      <c r="F539" s="1"/>
      <c r="I539" s="13"/>
    </row>
    <row r="540" spans="4:9" x14ac:dyDescent="0.25">
      <c r="D540" t="s">
        <v>671</v>
      </c>
      <c r="F540" s="1"/>
      <c r="I540" s="13"/>
    </row>
    <row r="541" spans="4:9" x14ac:dyDescent="0.25">
      <c r="D541" t="s">
        <v>671</v>
      </c>
      <c r="F541" s="1"/>
      <c r="I541" s="13"/>
    </row>
    <row r="542" spans="4:9" x14ac:dyDescent="0.25">
      <c r="D542" t="s">
        <v>671</v>
      </c>
      <c r="F542" s="1"/>
      <c r="I542" s="13"/>
    </row>
    <row r="543" spans="4:9" x14ac:dyDescent="0.25">
      <c r="D543" t="s">
        <v>671</v>
      </c>
      <c r="F543" s="1"/>
      <c r="I543" s="13"/>
    </row>
    <row r="544" spans="4:9" x14ac:dyDescent="0.25">
      <c r="D544" t="s">
        <v>671</v>
      </c>
      <c r="F544" s="1"/>
      <c r="I544" s="13"/>
    </row>
    <row r="545" spans="4:9" x14ac:dyDescent="0.25">
      <c r="D545" t="s">
        <v>671</v>
      </c>
      <c r="F545" s="1"/>
      <c r="I545" s="13"/>
    </row>
    <row r="546" spans="4:9" x14ac:dyDescent="0.25">
      <c r="D546" t="s">
        <v>671</v>
      </c>
      <c r="F546" s="1"/>
      <c r="I546" s="13"/>
    </row>
    <row r="547" spans="4:9" x14ac:dyDescent="0.25">
      <c r="D547" t="s">
        <v>671</v>
      </c>
      <c r="F547" s="1"/>
      <c r="I547" s="13"/>
    </row>
    <row r="548" spans="4:9" x14ac:dyDescent="0.25">
      <c r="D548" t="s">
        <v>671</v>
      </c>
      <c r="F548" s="1"/>
      <c r="I548" s="13"/>
    </row>
    <row r="549" spans="4:9" x14ac:dyDescent="0.25">
      <c r="D549" t="s">
        <v>671</v>
      </c>
      <c r="F549" s="1"/>
      <c r="I549" s="13"/>
    </row>
    <row r="550" spans="4:9" x14ac:dyDescent="0.25">
      <c r="D550" t="s">
        <v>671</v>
      </c>
      <c r="F550" s="1"/>
      <c r="I550" s="13"/>
    </row>
    <row r="551" spans="4:9" x14ac:dyDescent="0.25">
      <c r="D551" t="s">
        <v>671</v>
      </c>
      <c r="F551" s="1"/>
      <c r="I551" s="13"/>
    </row>
    <row r="552" spans="4:9" x14ac:dyDescent="0.25">
      <c r="D552" t="s">
        <v>671</v>
      </c>
      <c r="F552" s="1"/>
      <c r="I552" s="13"/>
    </row>
    <row r="553" spans="4:9" x14ac:dyDescent="0.25">
      <c r="D553" t="s">
        <v>671</v>
      </c>
      <c r="F553" s="1"/>
      <c r="I553" s="13"/>
    </row>
    <row r="554" spans="4:9" x14ac:dyDescent="0.25">
      <c r="D554" t="s">
        <v>671</v>
      </c>
      <c r="F554" s="1"/>
      <c r="I554" s="13"/>
    </row>
    <row r="555" spans="4:9" x14ac:dyDescent="0.25">
      <c r="D555" t="s">
        <v>671</v>
      </c>
      <c r="F555" s="1"/>
      <c r="I555" s="13"/>
    </row>
    <row r="556" spans="4:9" x14ac:dyDescent="0.25">
      <c r="D556" t="s">
        <v>671</v>
      </c>
      <c r="F556" s="1"/>
      <c r="I556" s="13"/>
    </row>
    <row r="557" spans="4:9" x14ac:dyDescent="0.25">
      <c r="D557" t="s">
        <v>671</v>
      </c>
      <c r="F557" s="1"/>
      <c r="I557" s="13"/>
    </row>
    <row r="558" spans="4:9" x14ac:dyDescent="0.25">
      <c r="D558" t="s">
        <v>671</v>
      </c>
      <c r="F558" s="1"/>
      <c r="I558" s="13"/>
    </row>
    <row r="559" spans="4:9" x14ac:dyDescent="0.25">
      <c r="D559" t="s">
        <v>671</v>
      </c>
      <c r="F559" s="1"/>
      <c r="I559" s="13"/>
    </row>
    <row r="560" spans="4:9" x14ac:dyDescent="0.25">
      <c r="D560" t="s">
        <v>671</v>
      </c>
      <c r="F560" s="1"/>
      <c r="I560" s="13"/>
    </row>
    <row r="561" spans="4:9" x14ac:dyDescent="0.25">
      <c r="D561" t="s">
        <v>671</v>
      </c>
      <c r="F561" s="1"/>
      <c r="I561" s="13"/>
    </row>
    <row r="562" spans="4:9" x14ac:dyDescent="0.25">
      <c r="D562" t="s">
        <v>671</v>
      </c>
      <c r="F562" s="1"/>
      <c r="I562" s="13"/>
    </row>
    <row r="563" spans="4:9" x14ac:dyDescent="0.25">
      <c r="D563" t="s">
        <v>671</v>
      </c>
      <c r="F563" s="1"/>
      <c r="I563" s="13"/>
    </row>
    <row r="564" spans="4:9" x14ac:dyDescent="0.25">
      <c r="D564" t="s">
        <v>671</v>
      </c>
      <c r="F564" s="1"/>
      <c r="I564" s="13"/>
    </row>
    <row r="565" spans="4:9" x14ac:dyDescent="0.25">
      <c r="D565" t="s">
        <v>671</v>
      </c>
      <c r="F565" s="1"/>
      <c r="I565" s="13"/>
    </row>
    <row r="566" spans="4:9" x14ac:dyDescent="0.25">
      <c r="D566" t="s">
        <v>671</v>
      </c>
      <c r="F566" s="1"/>
      <c r="I566" s="13"/>
    </row>
    <row r="567" spans="4:9" x14ac:dyDescent="0.25">
      <c r="D567" t="s">
        <v>671</v>
      </c>
      <c r="F567" s="1"/>
      <c r="I567" s="13"/>
    </row>
    <row r="568" spans="4:9" x14ac:dyDescent="0.25">
      <c r="D568" t="s">
        <v>671</v>
      </c>
      <c r="F568" s="1"/>
      <c r="I568" s="13"/>
    </row>
    <row r="569" spans="4:9" x14ac:dyDescent="0.25">
      <c r="D569" t="s">
        <v>671</v>
      </c>
      <c r="F569" s="1"/>
      <c r="I569" s="13"/>
    </row>
    <row r="570" spans="4:9" x14ac:dyDescent="0.25">
      <c r="D570" t="s">
        <v>671</v>
      </c>
      <c r="F570" s="1"/>
      <c r="I570" s="13"/>
    </row>
    <row r="571" spans="4:9" x14ac:dyDescent="0.25">
      <c r="D571" t="s">
        <v>671</v>
      </c>
      <c r="F571" s="1"/>
      <c r="I571" s="13"/>
    </row>
    <row r="572" spans="4:9" x14ac:dyDescent="0.25">
      <c r="D572" t="s">
        <v>671</v>
      </c>
      <c r="F572" s="1"/>
      <c r="I572" s="13"/>
    </row>
    <row r="573" spans="4:9" x14ac:dyDescent="0.25">
      <c r="D573" t="s">
        <v>671</v>
      </c>
      <c r="F573" s="1"/>
      <c r="I573" s="13"/>
    </row>
    <row r="574" spans="4:9" x14ac:dyDescent="0.25">
      <c r="D574" t="s">
        <v>671</v>
      </c>
      <c r="F574" s="1"/>
      <c r="I574" s="13"/>
    </row>
    <row r="575" spans="4:9" x14ac:dyDescent="0.25">
      <c r="D575" t="s">
        <v>671</v>
      </c>
      <c r="F575" s="1"/>
      <c r="I575" s="13"/>
    </row>
    <row r="576" spans="4:9" x14ac:dyDescent="0.25">
      <c r="D576" t="s">
        <v>671</v>
      </c>
      <c r="F576" s="1"/>
      <c r="I576" s="13"/>
    </row>
    <row r="577" spans="4:9" x14ac:dyDescent="0.25">
      <c r="D577" t="s">
        <v>671</v>
      </c>
      <c r="F577" s="1"/>
      <c r="I577" s="13"/>
    </row>
    <row r="578" spans="4:9" x14ac:dyDescent="0.25">
      <c r="D578" t="s">
        <v>671</v>
      </c>
      <c r="F578" s="1"/>
      <c r="I578" s="13"/>
    </row>
    <row r="579" spans="4:9" x14ac:dyDescent="0.25">
      <c r="D579" t="s">
        <v>671</v>
      </c>
      <c r="F579" s="1"/>
      <c r="I579" s="13"/>
    </row>
    <row r="580" spans="4:9" x14ac:dyDescent="0.25">
      <c r="D580" t="s">
        <v>671</v>
      </c>
      <c r="F580" s="1"/>
      <c r="I580" s="13"/>
    </row>
    <row r="581" spans="4:9" x14ac:dyDescent="0.25">
      <c r="D581" t="s">
        <v>671</v>
      </c>
      <c r="F581" s="1"/>
      <c r="I581" s="13"/>
    </row>
    <row r="582" spans="4:9" x14ac:dyDescent="0.25">
      <c r="D582" t="s">
        <v>671</v>
      </c>
      <c r="F582" s="1"/>
      <c r="I582" s="13"/>
    </row>
    <row r="583" spans="4:9" x14ac:dyDescent="0.25">
      <c r="D583" t="s">
        <v>671</v>
      </c>
      <c r="F583" s="1"/>
      <c r="I583" s="13"/>
    </row>
    <row r="584" spans="4:9" x14ac:dyDescent="0.25">
      <c r="D584" t="s">
        <v>671</v>
      </c>
      <c r="F584" s="1"/>
      <c r="I584" s="13"/>
    </row>
    <row r="585" spans="4:9" x14ac:dyDescent="0.25">
      <c r="D585" t="s">
        <v>671</v>
      </c>
      <c r="F585" s="1"/>
      <c r="I585" s="13"/>
    </row>
    <row r="586" spans="4:9" x14ac:dyDescent="0.25">
      <c r="D586" t="s">
        <v>671</v>
      </c>
      <c r="F586" s="1"/>
      <c r="I586" s="13"/>
    </row>
    <row r="587" spans="4:9" x14ac:dyDescent="0.25">
      <c r="D587" t="s">
        <v>671</v>
      </c>
      <c r="F587" s="1"/>
      <c r="I587" s="13"/>
    </row>
    <row r="588" spans="4:9" x14ac:dyDescent="0.25">
      <c r="D588" t="s">
        <v>671</v>
      </c>
      <c r="F588" s="1"/>
      <c r="I588" s="13"/>
    </row>
    <row r="589" spans="4:9" x14ac:dyDescent="0.25">
      <c r="D589" t="s">
        <v>671</v>
      </c>
      <c r="F589" s="1"/>
      <c r="I589" s="13"/>
    </row>
    <row r="590" spans="4:9" x14ac:dyDescent="0.25">
      <c r="D590" t="s">
        <v>671</v>
      </c>
      <c r="F590" s="1"/>
      <c r="I590" s="13"/>
    </row>
    <row r="591" spans="4:9" x14ac:dyDescent="0.25">
      <c r="D591" t="s">
        <v>671</v>
      </c>
      <c r="F591" s="1"/>
      <c r="I591" s="13"/>
    </row>
    <row r="592" spans="4:9" x14ac:dyDescent="0.25">
      <c r="D592" t="s">
        <v>671</v>
      </c>
      <c r="F592" s="1"/>
      <c r="I592" s="13"/>
    </row>
    <row r="593" spans="4:9" x14ac:dyDescent="0.25">
      <c r="D593" t="s">
        <v>671</v>
      </c>
      <c r="F593" s="1"/>
      <c r="I593" s="13"/>
    </row>
    <row r="594" spans="4:9" x14ac:dyDescent="0.25">
      <c r="D594" t="s">
        <v>671</v>
      </c>
      <c r="F594" s="1"/>
      <c r="I594" s="13"/>
    </row>
    <row r="595" spans="4:9" x14ac:dyDescent="0.25">
      <c r="D595" t="s">
        <v>671</v>
      </c>
      <c r="F595" s="1"/>
      <c r="I595" s="13"/>
    </row>
    <row r="596" spans="4:9" x14ac:dyDescent="0.25">
      <c r="D596" t="s">
        <v>671</v>
      </c>
      <c r="F596" s="1"/>
      <c r="I596" s="13"/>
    </row>
    <row r="597" spans="4:9" x14ac:dyDescent="0.25">
      <c r="D597" t="s">
        <v>671</v>
      </c>
      <c r="F597" s="1"/>
      <c r="I597" s="13"/>
    </row>
    <row r="598" spans="4:9" x14ac:dyDescent="0.25">
      <c r="D598" t="s">
        <v>671</v>
      </c>
      <c r="F598" s="1"/>
      <c r="I598" s="13"/>
    </row>
    <row r="599" spans="4:9" x14ac:dyDescent="0.25">
      <c r="D599" t="s">
        <v>671</v>
      </c>
      <c r="F599" s="1"/>
      <c r="I599" s="13"/>
    </row>
    <row r="600" spans="4:9" x14ac:dyDescent="0.25">
      <c r="D600" t="s">
        <v>671</v>
      </c>
      <c r="F600" s="1"/>
      <c r="I600" s="13"/>
    </row>
    <row r="601" spans="4:9" x14ac:dyDescent="0.25">
      <c r="D601" t="s">
        <v>671</v>
      </c>
      <c r="F601" s="1"/>
      <c r="I601" s="13"/>
    </row>
    <row r="602" spans="4:9" x14ac:dyDescent="0.25">
      <c r="D602" t="s">
        <v>671</v>
      </c>
      <c r="F602" s="1"/>
      <c r="I602" s="13"/>
    </row>
    <row r="603" spans="4:9" x14ac:dyDescent="0.25">
      <c r="D603" t="s">
        <v>671</v>
      </c>
      <c r="F603" s="1"/>
      <c r="I603" s="13"/>
    </row>
    <row r="604" spans="4:9" x14ac:dyDescent="0.25">
      <c r="D604" t="s">
        <v>671</v>
      </c>
      <c r="F604" s="1"/>
      <c r="I604" s="13"/>
    </row>
    <row r="605" spans="4:9" x14ac:dyDescent="0.25">
      <c r="D605" t="s">
        <v>671</v>
      </c>
      <c r="F605" s="1"/>
      <c r="I605" s="13"/>
    </row>
    <row r="606" spans="4:9" x14ac:dyDescent="0.25">
      <c r="D606" t="s">
        <v>671</v>
      </c>
      <c r="F606" s="1"/>
      <c r="I606" s="13"/>
    </row>
    <row r="607" spans="4:9" x14ac:dyDescent="0.25">
      <c r="D607" t="s">
        <v>671</v>
      </c>
      <c r="F607" s="1"/>
      <c r="I607" s="13"/>
    </row>
    <row r="608" spans="4:9" x14ac:dyDescent="0.25">
      <c r="D608" t="s">
        <v>671</v>
      </c>
      <c r="F608" s="1"/>
      <c r="I608" s="13"/>
    </row>
    <row r="609" spans="4:9" x14ac:dyDescent="0.25">
      <c r="D609" t="s">
        <v>671</v>
      </c>
      <c r="F609" s="1"/>
      <c r="I609" s="13"/>
    </row>
    <row r="610" spans="4:9" x14ac:dyDescent="0.25">
      <c r="D610" t="s">
        <v>671</v>
      </c>
      <c r="F610" s="1"/>
      <c r="I610" s="13"/>
    </row>
    <row r="611" spans="4:9" x14ac:dyDescent="0.25">
      <c r="D611" t="s">
        <v>671</v>
      </c>
      <c r="F611" s="1"/>
      <c r="I611" s="13"/>
    </row>
    <row r="612" spans="4:9" x14ac:dyDescent="0.25">
      <c r="D612" t="s">
        <v>671</v>
      </c>
      <c r="F612" s="1"/>
      <c r="I612" s="13"/>
    </row>
    <row r="613" spans="4:9" x14ac:dyDescent="0.25">
      <c r="D613" t="s">
        <v>671</v>
      </c>
      <c r="F613" s="1"/>
      <c r="I613" s="13"/>
    </row>
    <row r="614" spans="4:9" x14ac:dyDescent="0.25">
      <c r="D614" t="s">
        <v>671</v>
      </c>
      <c r="F614" s="1"/>
      <c r="I614" s="13"/>
    </row>
    <row r="615" spans="4:9" x14ac:dyDescent="0.25">
      <c r="D615" t="s">
        <v>671</v>
      </c>
      <c r="F615" s="1"/>
      <c r="I615" s="13"/>
    </row>
    <row r="616" spans="4:9" x14ac:dyDescent="0.25">
      <c r="D616" t="s">
        <v>671</v>
      </c>
      <c r="F616" s="1"/>
      <c r="I616" s="13"/>
    </row>
    <row r="617" spans="4:9" x14ac:dyDescent="0.25">
      <c r="D617" t="s">
        <v>671</v>
      </c>
      <c r="F617" s="1"/>
      <c r="I617" s="13"/>
    </row>
    <row r="618" spans="4:9" x14ac:dyDescent="0.25">
      <c r="D618" t="s">
        <v>671</v>
      </c>
      <c r="F618" s="1"/>
      <c r="I618" s="13"/>
    </row>
    <row r="619" spans="4:9" x14ac:dyDescent="0.25">
      <c r="D619" t="s">
        <v>671</v>
      </c>
      <c r="F619" s="1"/>
      <c r="I619" s="13"/>
    </row>
    <row r="620" spans="4:9" x14ac:dyDescent="0.25">
      <c r="D620" t="s">
        <v>671</v>
      </c>
      <c r="F620" s="1"/>
      <c r="I620" s="13"/>
    </row>
    <row r="621" spans="4:9" x14ac:dyDescent="0.25">
      <c r="D621" t="s">
        <v>671</v>
      </c>
      <c r="F621" s="1"/>
      <c r="I621" s="13"/>
    </row>
    <row r="622" spans="4:9" x14ac:dyDescent="0.25">
      <c r="D622" t="s">
        <v>671</v>
      </c>
      <c r="F622" s="1"/>
      <c r="I622" s="13"/>
    </row>
    <row r="623" spans="4:9" x14ac:dyDescent="0.25">
      <c r="D623" t="s">
        <v>671</v>
      </c>
      <c r="F623" s="1"/>
      <c r="I623" s="13"/>
    </row>
    <row r="624" spans="4:9" x14ac:dyDescent="0.25">
      <c r="D624" t="s">
        <v>671</v>
      </c>
      <c r="F624" s="1"/>
      <c r="I624" s="13"/>
    </row>
    <row r="625" spans="4:9" x14ac:dyDescent="0.25">
      <c r="D625" t="s">
        <v>671</v>
      </c>
      <c r="F625" s="1"/>
      <c r="I625" s="13"/>
    </row>
    <row r="626" spans="4:9" x14ac:dyDescent="0.25">
      <c r="D626" t="s">
        <v>671</v>
      </c>
      <c r="F626" s="1"/>
      <c r="I626" s="13"/>
    </row>
    <row r="627" spans="4:9" x14ac:dyDescent="0.25">
      <c r="D627" t="s">
        <v>671</v>
      </c>
      <c r="F627" s="1"/>
      <c r="I627" s="13"/>
    </row>
    <row r="628" spans="4:9" x14ac:dyDescent="0.25">
      <c r="D628" t="s">
        <v>671</v>
      </c>
      <c r="F628" s="1"/>
      <c r="I628" s="13"/>
    </row>
    <row r="629" spans="4:9" x14ac:dyDescent="0.25">
      <c r="D629" t="s">
        <v>671</v>
      </c>
      <c r="F629" s="1"/>
      <c r="I629" s="13"/>
    </row>
    <row r="630" spans="4:9" x14ac:dyDescent="0.25">
      <c r="D630" t="s">
        <v>671</v>
      </c>
      <c r="F630" s="1"/>
      <c r="I630" s="13"/>
    </row>
    <row r="631" spans="4:9" x14ac:dyDescent="0.25">
      <c r="D631" t="s">
        <v>671</v>
      </c>
      <c r="F631" s="1"/>
      <c r="I631" s="13"/>
    </row>
    <row r="632" spans="4:9" x14ac:dyDescent="0.25">
      <c r="D632" t="s">
        <v>671</v>
      </c>
      <c r="F632" s="1"/>
      <c r="I632" s="13"/>
    </row>
    <row r="633" spans="4:9" x14ac:dyDescent="0.25">
      <c r="D633" t="s">
        <v>671</v>
      </c>
      <c r="F633" s="1"/>
      <c r="I633" s="13"/>
    </row>
    <row r="634" spans="4:9" x14ac:dyDescent="0.25">
      <c r="D634" t="s">
        <v>671</v>
      </c>
      <c r="F634" s="1"/>
      <c r="I634" s="13"/>
    </row>
    <row r="635" spans="4:9" x14ac:dyDescent="0.25">
      <c r="D635" t="s">
        <v>671</v>
      </c>
      <c r="F635" s="1"/>
      <c r="I635" s="13"/>
    </row>
    <row r="636" spans="4:9" x14ac:dyDescent="0.25">
      <c r="D636" t="s">
        <v>671</v>
      </c>
      <c r="F636" s="1"/>
      <c r="I636" s="13"/>
    </row>
    <row r="637" spans="4:9" x14ac:dyDescent="0.25">
      <c r="D637" t="s">
        <v>671</v>
      </c>
      <c r="F637" s="1"/>
      <c r="I637" s="13"/>
    </row>
    <row r="638" spans="4:9" x14ac:dyDescent="0.25">
      <c r="D638" t="s">
        <v>671</v>
      </c>
      <c r="F638" s="1"/>
      <c r="I638" s="13"/>
    </row>
    <row r="639" spans="4:9" x14ac:dyDescent="0.25">
      <c r="D639" t="s">
        <v>671</v>
      </c>
      <c r="F639" s="1"/>
      <c r="I639" s="13"/>
    </row>
    <row r="640" spans="4:9" x14ac:dyDescent="0.25">
      <c r="D640" t="s">
        <v>671</v>
      </c>
      <c r="F640" s="1"/>
      <c r="I640" s="13"/>
    </row>
    <row r="641" spans="4:9" x14ac:dyDescent="0.25">
      <c r="D641" t="s">
        <v>671</v>
      </c>
      <c r="F641" s="1"/>
      <c r="I641" s="13"/>
    </row>
    <row r="642" spans="4:9" x14ac:dyDescent="0.25">
      <c r="D642" t="s">
        <v>671</v>
      </c>
      <c r="F642" s="1"/>
      <c r="I642" s="13"/>
    </row>
    <row r="643" spans="4:9" x14ac:dyDescent="0.25">
      <c r="D643" t="s">
        <v>671</v>
      </c>
      <c r="F643" s="1"/>
      <c r="I643" s="13"/>
    </row>
    <row r="644" spans="4:9" x14ac:dyDescent="0.25">
      <c r="D644" t="s">
        <v>671</v>
      </c>
      <c r="F644" s="1"/>
      <c r="I644" s="13"/>
    </row>
    <row r="645" spans="4:9" x14ac:dyDescent="0.25">
      <c r="D645" t="s">
        <v>671</v>
      </c>
      <c r="F645" s="1"/>
      <c r="I645" s="13"/>
    </row>
    <row r="646" spans="4:9" x14ac:dyDescent="0.25">
      <c r="D646" t="s">
        <v>671</v>
      </c>
      <c r="F646" s="1"/>
      <c r="I646" s="13"/>
    </row>
    <row r="647" spans="4:9" x14ac:dyDescent="0.25">
      <c r="D647" t="s">
        <v>671</v>
      </c>
      <c r="F647" s="1"/>
      <c r="I647" s="13"/>
    </row>
    <row r="648" spans="4:9" x14ac:dyDescent="0.25">
      <c r="D648" t="s">
        <v>671</v>
      </c>
      <c r="F648" s="1"/>
      <c r="I648" s="13"/>
    </row>
    <row r="649" spans="4:9" x14ac:dyDescent="0.25">
      <c r="D649" t="s">
        <v>671</v>
      </c>
      <c r="F649" s="1"/>
      <c r="I649" s="13"/>
    </row>
    <row r="650" spans="4:9" x14ac:dyDescent="0.25">
      <c r="D650" t="s">
        <v>671</v>
      </c>
      <c r="F650" s="1"/>
      <c r="I650" s="13"/>
    </row>
    <row r="651" spans="4:9" x14ac:dyDescent="0.25">
      <c r="D651" t="s">
        <v>671</v>
      </c>
      <c r="F651" s="1"/>
      <c r="I651" s="13"/>
    </row>
    <row r="652" spans="4:9" x14ac:dyDescent="0.25">
      <c r="D652" t="s">
        <v>671</v>
      </c>
      <c r="F652" s="1"/>
      <c r="I652" s="13"/>
    </row>
    <row r="653" spans="4:9" x14ac:dyDescent="0.25">
      <c r="D653" t="s">
        <v>671</v>
      </c>
      <c r="F653" s="1"/>
      <c r="I653" s="13"/>
    </row>
    <row r="654" spans="4:9" x14ac:dyDescent="0.25">
      <c r="D654" t="s">
        <v>671</v>
      </c>
      <c r="F654" s="1"/>
      <c r="I654" s="13"/>
    </row>
    <row r="655" spans="4:9" x14ac:dyDescent="0.25">
      <c r="D655" t="s">
        <v>671</v>
      </c>
      <c r="F655" s="1"/>
      <c r="I655" s="13"/>
    </row>
    <row r="656" spans="4:9" x14ac:dyDescent="0.25">
      <c r="D656" t="s">
        <v>671</v>
      </c>
      <c r="F656" s="1"/>
      <c r="I656" s="13"/>
    </row>
    <row r="657" spans="4:9" x14ac:dyDescent="0.25">
      <c r="D657" t="s">
        <v>671</v>
      </c>
      <c r="F657" s="1"/>
      <c r="I657" s="13"/>
    </row>
    <row r="658" spans="4:9" x14ac:dyDescent="0.25">
      <c r="D658" t="s">
        <v>671</v>
      </c>
      <c r="F658" s="1"/>
      <c r="I658" s="13"/>
    </row>
    <row r="659" spans="4:9" x14ac:dyDescent="0.25">
      <c r="D659" t="s">
        <v>671</v>
      </c>
      <c r="F659" s="1"/>
      <c r="I659" s="13"/>
    </row>
    <row r="660" spans="4:9" x14ac:dyDescent="0.25">
      <c r="D660" t="s">
        <v>671</v>
      </c>
      <c r="F660" s="1"/>
      <c r="I660" s="13"/>
    </row>
    <row r="661" spans="4:9" x14ac:dyDescent="0.25">
      <c r="D661" t="s">
        <v>671</v>
      </c>
      <c r="F661" s="1"/>
      <c r="I661" s="13"/>
    </row>
    <row r="662" spans="4:9" x14ac:dyDescent="0.25">
      <c r="D662" t="s">
        <v>671</v>
      </c>
      <c r="F662" s="1"/>
      <c r="I662" s="13"/>
    </row>
    <row r="663" spans="4:9" x14ac:dyDescent="0.25">
      <c r="D663" t="s">
        <v>671</v>
      </c>
      <c r="F663" s="1"/>
      <c r="I663" s="13"/>
    </row>
    <row r="664" spans="4:9" x14ac:dyDescent="0.25">
      <c r="D664" t="s">
        <v>671</v>
      </c>
      <c r="F664" s="1"/>
      <c r="I664" s="13"/>
    </row>
    <row r="665" spans="4:9" x14ac:dyDescent="0.25">
      <c r="D665" t="s">
        <v>671</v>
      </c>
      <c r="F665" s="1"/>
      <c r="I665" s="13"/>
    </row>
    <row r="666" spans="4:9" x14ac:dyDescent="0.25">
      <c r="D666" t="s">
        <v>671</v>
      </c>
      <c r="F666" s="1"/>
      <c r="I666" s="13"/>
    </row>
    <row r="667" spans="4:9" x14ac:dyDescent="0.25">
      <c r="D667" t="s">
        <v>671</v>
      </c>
      <c r="F667" s="1"/>
      <c r="I667" s="13"/>
    </row>
    <row r="668" spans="4:9" x14ac:dyDescent="0.25">
      <c r="D668" t="s">
        <v>671</v>
      </c>
      <c r="F668" s="1"/>
      <c r="I668" s="13"/>
    </row>
    <row r="669" spans="4:9" x14ac:dyDescent="0.25">
      <c r="D669" t="s">
        <v>671</v>
      </c>
      <c r="F669" s="1"/>
      <c r="I669" s="13"/>
    </row>
    <row r="670" spans="4:9" x14ac:dyDescent="0.25">
      <c r="D670" t="s">
        <v>671</v>
      </c>
      <c r="F670" s="1"/>
      <c r="I670" s="13"/>
    </row>
    <row r="671" spans="4:9" x14ac:dyDescent="0.25">
      <c r="D671" t="s">
        <v>671</v>
      </c>
      <c r="F671" s="1"/>
      <c r="I671" s="13"/>
    </row>
    <row r="672" spans="4:9" x14ac:dyDescent="0.25">
      <c r="D672" t="s">
        <v>671</v>
      </c>
      <c r="F672" s="1"/>
      <c r="I672" s="13"/>
    </row>
    <row r="673" spans="4:9" x14ac:dyDescent="0.25">
      <c r="D673" t="s">
        <v>671</v>
      </c>
      <c r="F673" s="1"/>
      <c r="I673" s="13"/>
    </row>
    <row r="674" spans="4:9" x14ac:dyDescent="0.25">
      <c r="D674" t="s">
        <v>671</v>
      </c>
      <c r="F674" s="1"/>
      <c r="I674" s="13"/>
    </row>
    <row r="675" spans="4:9" x14ac:dyDescent="0.25">
      <c r="D675" t="s">
        <v>671</v>
      </c>
      <c r="F675" s="1"/>
      <c r="I675" s="13"/>
    </row>
    <row r="676" spans="4:9" x14ac:dyDescent="0.25">
      <c r="D676" t="s">
        <v>671</v>
      </c>
      <c r="F676" s="1"/>
      <c r="I676" s="13"/>
    </row>
    <row r="677" spans="4:9" x14ac:dyDescent="0.25">
      <c r="D677" t="s">
        <v>671</v>
      </c>
      <c r="F677" s="1"/>
      <c r="I677" s="13"/>
    </row>
    <row r="678" spans="4:9" x14ac:dyDescent="0.25">
      <c r="D678" t="s">
        <v>671</v>
      </c>
      <c r="F678" s="1"/>
      <c r="I678" s="13"/>
    </row>
    <row r="679" spans="4:9" x14ac:dyDescent="0.25">
      <c r="D679" t="s">
        <v>671</v>
      </c>
      <c r="F679" s="1"/>
      <c r="I679" s="13"/>
    </row>
    <row r="680" spans="4:9" x14ac:dyDescent="0.25">
      <c r="D680" t="s">
        <v>671</v>
      </c>
      <c r="F680" s="1"/>
      <c r="I680" s="13"/>
    </row>
    <row r="681" spans="4:9" x14ac:dyDescent="0.25">
      <c r="D681" t="s">
        <v>671</v>
      </c>
      <c r="F681" s="1"/>
      <c r="I681" s="13"/>
    </row>
    <row r="682" spans="4:9" x14ac:dyDescent="0.25">
      <c r="D682" t="s">
        <v>671</v>
      </c>
      <c r="F682" s="1"/>
      <c r="I682" s="13"/>
    </row>
    <row r="683" spans="4:9" x14ac:dyDescent="0.25">
      <c r="D683" t="s">
        <v>671</v>
      </c>
      <c r="F683" s="1"/>
      <c r="I683" s="13"/>
    </row>
    <row r="684" spans="4:9" x14ac:dyDescent="0.25">
      <c r="D684" t="s">
        <v>671</v>
      </c>
      <c r="F684" s="1"/>
      <c r="I684" s="13"/>
    </row>
    <row r="685" spans="4:9" x14ac:dyDescent="0.25">
      <c r="D685" t="s">
        <v>671</v>
      </c>
      <c r="F685" s="1"/>
      <c r="I685" s="13"/>
    </row>
    <row r="686" spans="4:9" x14ac:dyDescent="0.25">
      <c r="D686" t="s">
        <v>671</v>
      </c>
      <c r="F686" s="1"/>
      <c r="I686" s="13"/>
    </row>
    <row r="687" spans="4:9" x14ac:dyDescent="0.25">
      <c r="D687" t="s">
        <v>671</v>
      </c>
      <c r="F687" s="1"/>
      <c r="I687" s="13"/>
    </row>
    <row r="688" spans="4:9" x14ac:dyDescent="0.25">
      <c r="D688" t="s">
        <v>671</v>
      </c>
      <c r="F688" s="1"/>
      <c r="I688" s="13"/>
    </row>
    <row r="689" spans="4:9" x14ac:dyDescent="0.25">
      <c r="D689" t="s">
        <v>671</v>
      </c>
      <c r="F689" s="1"/>
      <c r="I689" s="13"/>
    </row>
    <row r="690" spans="4:9" x14ac:dyDescent="0.25">
      <c r="D690" t="s">
        <v>671</v>
      </c>
      <c r="F690" s="1"/>
      <c r="I690" s="13"/>
    </row>
    <row r="691" spans="4:9" x14ac:dyDescent="0.25">
      <c r="D691" t="s">
        <v>671</v>
      </c>
      <c r="F691" s="1"/>
      <c r="I691" s="13"/>
    </row>
    <row r="692" spans="4:9" x14ac:dyDescent="0.25">
      <c r="D692" t="s">
        <v>671</v>
      </c>
      <c r="F692" s="1"/>
      <c r="I692" s="13"/>
    </row>
    <row r="693" spans="4:9" x14ac:dyDescent="0.25">
      <c r="D693" t="s">
        <v>671</v>
      </c>
      <c r="F693" s="1"/>
      <c r="I693" s="13"/>
    </row>
    <row r="694" spans="4:9" x14ac:dyDescent="0.25">
      <c r="D694" t="s">
        <v>671</v>
      </c>
      <c r="F694" s="1"/>
      <c r="I694" s="13"/>
    </row>
    <row r="695" spans="4:9" x14ac:dyDescent="0.25">
      <c r="D695" t="s">
        <v>671</v>
      </c>
      <c r="F695" s="1"/>
      <c r="I695" s="13"/>
    </row>
    <row r="696" spans="4:9" x14ac:dyDescent="0.25">
      <c r="D696" t="s">
        <v>671</v>
      </c>
      <c r="F696" s="1"/>
      <c r="I696" s="13"/>
    </row>
    <row r="697" spans="4:9" x14ac:dyDescent="0.25">
      <c r="D697" t="s">
        <v>671</v>
      </c>
      <c r="F697" s="1"/>
      <c r="I697" s="13"/>
    </row>
    <row r="698" spans="4:9" x14ac:dyDescent="0.25">
      <c r="D698" t="s">
        <v>671</v>
      </c>
      <c r="F698" s="1"/>
      <c r="I698" s="13"/>
    </row>
    <row r="699" spans="4:9" x14ac:dyDescent="0.25">
      <c r="D699" t="s">
        <v>671</v>
      </c>
      <c r="F699" s="1"/>
      <c r="I699" s="13"/>
    </row>
    <row r="700" spans="4:9" x14ac:dyDescent="0.25">
      <c r="D700" t="s">
        <v>671</v>
      </c>
      <c r="F700" s="1"/>
      <c r="I700" s="13"/>
    </row>
    <row r="701" spans="4:9" x14ac:dyDescent="0.25">
      <c r="D701" t="s">
        <v>671</v>
      </c>
      <c r="F701" s="1"/>
      <c r="I701" s="13"/>
    </row>
    <row r="702" spans="4:9" x14ac:dyDescent="0.25">
      <c r="D702" t="s">
        <v>671</v>
      </c>
      <c r="F702" s="1"/>
      <c r="I702" s="13"/>
    </row>
    <row r="703" spans="4:9" x14ac:dyDescent="0.25">
      <c r="D703" t="s">
        <v>671</v>
      </c>
      <c r="F703" s="1"/>
      <c r="I703" s="13"/>
    </row>
    <row r="704" spans="4:9" x14ac:dyDescent="0.25">
      <c r="D704" t="s">
        <v>671</v>
      </c>
      <c r="F704" s="1"/>
      <c r="I704" s="13"/>
    </row>
    <row r="705" spans="4:9" x14ac:dyDescent="0.25">
      <c r="D705" t="s">
        <v>671</v>
      </c>
      <c r="F705" s="1"/>
      <c r="I705" s="13"/>
    </row>
    <row r="706" spans="4:9" x14ac:dyDescent="0.25">
      <c r="D706" t="s">
        <v>671</v>
      </c>
      <c r="F706" s="1"/>
      <c r="I706" s="13"/>
    </row>
    <row r="707" spans="4:9" x14ac:dyDescent="0.25">
      <c r="D707" t="s">
        <v>671</v>
      </c>
      <c r="F707" s="1"/>
      <c r="I707" s="13"/>
    </row>
    <row r="708" spans="4:9" x14ac:dyDescent="0.25">
      <c r="D708" t="s">
        <v>671</v>
      </c>
      <c r="F708" s="1"/>
      <c r="I708" s="13"/>
    </row>
    <row r="709" spans="4:9" x14ac:dyDescent="0.25">
      <c r="D709" t="s">
        <v>671</v>
      </c>
      <c r="F709" s="1"/>
      <c r="I709" s="13"/>
    </row>
    <row r="710" spans="4:9" x14ac:dyDescent="0.25">
      <c r="D710" t="s">
        <v>671</v>
      </c>
      <c r="F710" s="1"/>
      <c r="I710" s="13"/>
    </row>
    <row r="711" spans="4:9" x14ac:dyDescent="0.25">
      <c r="D711" t="s">
        <v>671</v>
      </c>
      <c r="F711" s="1"/>
      <c r="I711" s="13"/>
    </row>
    <row r="712" spans="4:9" x14ac:dyDescent="0.25">
      <c r="D712" t="s">
        <v>671</v>
      </c>
      <c r="F712" s="1"/>
      <c r="I712" s="13"/>
    </row>
    <row r="713" spans="4:9" x14ac:dyDescent="0.25">
      <c r="D713" t="s">
        <v>671</v>
      </c>
      <c r="F713" s="1"/>
      <c r="I713" s="13"/>
    </row>
    <row r="714" spans="4:9" x14ac:dyDescent="0.25">
      <c r="D714" t="s">
        <v>671</v>
      </c>
      <c r="F714" s="1"/>
      <c r="I714" s="13"/>
    </row>
    <row r="715" spans="4:9" x14ac:dyDescent="0.25">
      <c r="D715" t="s">
        <v>671</v>
      </c>
      <c r="F715" s="1"/>
      <c r="I715" s="13"/>
    </row>
    <row r="716" spans="4:9" x14ac:dyDescent="0.25">
      <c r="D716" t="s">
        <v>671</v>
      </c>
      <c r="F716" s="1"/>
      <c r="I716" s="13"/>
    </row>
    <row r="717" spans="4:9" x14ac:dyDescent="0.25">
      <c r="D717" t="s">
        <v>671</v>
      </c>
      <c r="F717" s="1"/>
      <c r="I717" s="13"/>
    </row>
    <row r="718" spans="4:9" x14ac:dyDescent="0.25">
      <c r="D718" t="s">
        <v>671</v>
      </c>
      <c r="F718" s="1"/>
      <c r="I718" s="13"/>
    </row>
    <row r="719" spans="4:9" x14ac:dyDescent="0.25">
      <c r="D719" t="s">
        <v>671</v>
      </c>
      <c r="F719" s="1"/>
      <c r="I719" s="13"/>
    </row>
    <row r="720" spans="4:9" x14ac:dyDescent="0.25">
      <c r="D720" t="s">
        <v>671</v>
      </c>
      <c r="F720" s="1"/>
      <c r="I720" s="13"/>
    </row>
    <row r="721" spans="4:9" x14ac:dyDescent="0.25">
      <c r="D721" t="s">
        <v>671</v>
      </c>
      <c r="F721" s="1"/>
      <c r="I721" s="13"/>
    </row>
    <row r="722" spans="4:9" x14ac:dyDescent="0.25">
      <c r="D722" t="s">
        <v>671</v>
      </c>
      <c r="F722" s="1"/>
      <c r="I722" s="13"/>
    </row>
    <row r="723" spans="4:9" x14ac:dyDescent="0.25">
      <c r="D723" t="s">
        <v>671</v>
      </c>
      <c r="F723" s="1"/>
      <c r="I723" s="13"/>
    </row>
    <row r="724" spans="4:9" x14ac:dyDescent="0.25">
      <c r="D724" t="s">
        <v>671</v>
      </c>
      <c r="F724" s="1"/>
      <c r="I724" s="13"/>
    </row>
    <row r="725" spans="4:9" x14ac:dyDescent="0.25">
      <c r="D725" t="s">
        <v>671</v>
      </c>
      <c r="F725" s="1"/>
      <c r="I725" s="13"/>
    </row>
    <row r="726" spans="4:9" x14ac:dyDescent="0.25">
      <c r="D726" t="s">
        <v>671</v>
      </c>
      <c r="F726" s="1"/>
      <c r="I726" s="13"/>
    </row>
    <row r="727" spans="4:9" x14ac:dyDescent="0.25">
      <c r="D727" t="s">
        <v>671</v>
      </c>
      <c r="F727" s="1"/>
      <c r="I727" s="13"/>
    </row>
    <row r="728" spans="4:9" x14ac:dyDescent="0.25">
      <c r="D728" t="s">
        <v>671</v>
      </c>
      <c r="F728" s="1"/>
      <c r="I728" s="13"/>
    </row>
    <row r="729" spans="4:9" x14ac:dyDescent="0.25">
      <c r="D729" t="s">
        <v>671</v>
      </c>
      <c r="F729" s="1"/>
      <c r="I729" s="13"/>
    </row>
    <row r="730" spans="4:9" x14ac:dyDescent="0.25">
      <c r="D730" t="s">
        <v>671</v>
      </c>
      <c r="F730" s="1"/>
      <c r="I730" s="13"/>
    </row>
    <row r="731" spans="4:9" x14ac:dyDescent="0.25">
      <c r="D731" t="s">
        <v>671</v>
      </c>
      <c r="F731" s="1"/>
      <c r="I731" s="13"/>
    </row>
    <row r="732" spans="4:9" x14ac:dyDescent="0.25">
      <c r="D732" t="s">
        <v>671</v>
      </c>
      <c r="F732" s="1"/>
      <c r="I732" s="13"/>
    </row>
    <row r="733" spans="4:9" x14ac:dyDescent="0.25">
      <c r="D733" t="s">
        <v>671</v>
      </c>
      <c r="F733" s="1"/>
      <c r="I733" s="13"/>
    </row>
    <row r="734" spans="4:9" x14ac:dyDescent="0.25">
      <c r="D734" t="s">
        <v>671</v>
      </c>
      <c r="F734" s="1"/>
      <c r="I734" s="13"/>
    </row>
    <row r="735" spans="4:9" x14ac:dyDescent="0.25">
      <c r="D735" t="s">
        <v>671</v>
      </c>
      <c r="F735" s="1"/>
      <c r="I735" s="13"/>
    </row>
    <row r="736" spans="4:9" x14ac:dyDescent="0.25">
      <c r="D736" t="s">
        <v>671</v>
      </c>
      <c r="F736" s="1"/>
      <c r="I736" s="13"/>
    </row>
    <row r="737" spans="4:9" x14ac:dyDescent="0.25">
      <c r="D737" t="s">
        <v>671</v>
      </c>
      <c r="F737" s="1"/>
      <c r="I737" s="13"/>
    </row>
    <row r="738" spans="4:9" x14ac:dyDescent="0.25">
      <c r="D738" t="s">
        <v>671</v>
      </c>
      <c r="F738" s="1"/>
      <c r="I738" s="13"/>
    </row>
    <row r="739" spans="4:9" x14ac:dyDescent="0.25">
      <c r="D739" t="s">
        <v>671</v>
      </c>
      <c r="F739" s="1"/>
      <c r="I739" s="13"/>
    </row>
    <row r="740" spans="4:9" x14ac:dyDescent="0.25">
      <c r="D740" t="s">
        <v>671</v>
      </c>
      <c r="F740" s="1"/>
      <c r="I740" s="13"/>
    </row>
    <row r="741" spans="4:9" x14ac:dyDescent="0.25">
      <c r="D741" t="s">
        <v>671</v>
      </c>
      <c r="F741" s="1"/>
      <c r="I741" s="13"/>
    </row>
    <row r="742" spans="4:9" x14ac:dyDescent="0.25">
      <c r="D742" t="s">
        <v>671</v>
      </c>
      <c r="F742" s="1"/>
      <c r="I742" s="13"/>
    </row>
    <row r="743" spans="4:9" x14ac:dyDescent="0.25">
      <c r="D743" t="s">
        <v>671</v>
      </c>
      <c r="F743" s="1"/>
      <c r="I743" s="13"/>
    </row>
    <row r="744" spans="4:9" x14ac:dyDescent="0.25">
      <c r="D744" t="s">
        <v>671</v>
      </c>
      <c r="F744" s="1"/>
      <c r="I744" s="13"/>
    </row>
    <row r="745" spans="4:9" x14ac:dyDescent="0.25">
      <c r="D745" t="s">
        <v>671</v>
      </c>
      <c r="F745" s="1"/>
      <c r="I745" s="13"/>
    </row>
    <row r="746" spans="4:9" x14ac:dyDescent="0.25">
      <c r="D746" t="s">
        <v>671</v>
      </c>
      <c r="F746" s="1"/>
      <c r="I746" s="13"/>
    </row>
    <row r="747" spans="4:9" x14ac:dyDescent="0.25">
      <c r="D747" t="s">
        <v>671</v>
      </c>
      <c r="F747" s="1"/>
      <c r="I747" s="13"/>
    </row>
    <row r="748" spans="4:9" x14ac:dyDescent="0.25">
      <c r="D748" t="s">
        <v>671</v>
      </c>
      <c r="F748" s="1"/>
      <c r="I748" s="13"/>
    </row>
    <row r="749" spans="4:9" x14ac:dyDescent="0.25">
      <c r="D749" t="s">
        <v>671</v>
      </c>
      <c r="F749" s="1"/>
      <c r="I749" s="13"/>
    </row>
    <row r="750" spans="4:9" x14ac:dyDescent="0.25">
      <c r="D750" t="s">
        <v>671</v>
      </c>
      <c r="F750" s="1"/>
      <c r="I750" s="13"/>
    </row>
    <row r="751" spans="4:9" x14ac:dyDescent="0.25">
      <c r="D751" t="s">
        <v>671</v>
      </c>
      <c r="F751" s="1"/>
      <c r="I751" s="13"/>
    </row>
    <row r="752" spans="4:9" x14ac:dyDescent="0.25">
      <c r="D752" t="s">
        <v>671</v>
      </c>
      <c r="F752" s="1"/>
      <c r="I752" s="13"/>
    </row>
    <row r="753" spans="4:9" x14ac:dyDescent="0.25">
      <c r="D753" t="s">
        <v>671</v>
      </c>
      <c r="F753" s="1"/>
      <c r="I753" s="13"/>
    </row>
    <row r="754" spans="4:9" x14ac:dyDescent="0.25">
      <c r="D754" t="s">
        <v>671</v>
      </c>
      <c r="F754" s="1"/>
      <c r="I754" s="13"/>
    </row>
    <row r="755" spans="4:9" x14ac:dyDescent="0.25">
      <c r="D755" t="s">
        <v>671</v>
      </c>
      <c r="F755" s="1"/>
      <c r="I755" s="13"/>
    </row>
    <row r="756" spans="4:9" x14ac:dyDescent="0.25">
      <c r="D756" t="s">
        <v>671</v>
      </c>
      <c r="F756" s="1"/>
      <c r="I756" s="13"/>
    </row>
    <row r="757" spans="4:9" x14ac:dyDescent="0.25">
      <c r="D757" t="s">
        <v>671</v>
      </c>
      <c r="F757" s="1"/>
      <c r="I757" s="13"/>
    </row>
    <row r="758" spans="4:9" x14ac:dyDescent="0.25">
      <c r="D758" t="s">
        <v>671</v>
      </c>
      <c r="F758" s="1"/>
      <c r="I758" s="13"/>
    </row>
    <row r="759" spans="4:9" x14ac:dyDescent="0.25">
      <c r="D759" t="s">
        <v>671</v>
      </c>
      <c r="F759" s="1"/>
      <c r="I759" s="13"/>
    </row>
    <row r="760" spans="4:9" x14ac:dyDescent="0.25">
      <c r="D760" t="s">
        <v>671</v>
      </c>
      <c r="F760" s="1"/>
      <c r="I760" s="13"/>
    </row>
    <row r="761" spans="4:9" x14ac:dyDescent="0.25">
      <c r="D761" t="s">
        <v>671</v>
      </c>
      <c r="F761" s="1"/>
      <c r="I761" s="13"/>
    </row>
    <row r="762" spans="4:9" x14ac:dyDescent="0.25">
      <c r="D762" t="s">
        <v>671</v>
      </c>
      <c r="F762" s="1"/>
      <c r="I762" s="13"/>
    </row>
    <row r="763" spans="4:9" x14ac:dyDescent="0.25">
      <c r="D763" t="s">
        <v>671</v>
      </c>
      <c r="F763" s="1"/>
      <c r="I763" s="13"/>
    </row>
    <row r="764" spans="4:9" x14ac:dyDescent="0.25">
      <c r="D764" t="s">
        <v>671</v>
      </c>
      <c r="F764" s="1"/>
      <c r="I764" s="13"/>
    </row>
    <row r="765" spans="4:9" x14ac:dyDescent="0.25">
      <c r="D765" t="s">
        <v>671</v>
      </c>
      <c r="F765" s="1"/>
      <c r="I765" s="13"/>
    </row>
    <row r="766" spans="4:9" x14ac:dyDescent="0.25">
      <c r="D766" t="s">
        <v>671</v>
      </c>
      <c r="F766" s="1"/>
      <c r="I766" s="13"/>
    </row>
    <row r="767" spans="4:9" x14ac:dyDescent="0.25">
      <c r="D767" t="s">
        <v>671</v>
      </c>
      <c r="F767" s="1"/>
      <c r="I767" s="13"/>
    </row>
    <row r="768" spans="4:9" x14ac:dyDescent="0.25">
      <c r="D768" t="s">
        <v>671</v>
      </c>
      <c r="F768" s="1"/>
      <c r="I768" s="13"/>
    </row>
    <row r="769" spans="4:9" x14ac:dyDescent="0.25">
      <c r="D769" t="s">
        <v>671</v>
      </c>
      <c r="F769" s="1"/>
      <c r="I769" s="13"/>
    </row>
    <row r="770" spans="4:9" x14ac:dyDescent="0.25">
      <c r="D770" t="s">
        <v>671</v>
      </c>
      <c r="F770" s="1"/>
      <c r="I770" s="13"/>
    </row>
    <row r="771" spans="4:9" x14ac:dyDescent="0.25">
      <c r="D771" t="s">
        <v>671</v>
      </c>
      <c r="F771" s="1"/>
      <c r="I771" s="13"/>
    </row>
    <row r="772" spans="4:9" x14ac:dyDescent="0.25">
      <c r="D772" t="s">
        <v>671</v>
      </c>
      <c r="F772" s="1"/>
      <c r="I772" s="13"/>
    </row>
    <row r="773" spans="4:9" x14ac:dyDescent="0.25">
      <c r="D773" t="s">
        <v>671</v>
      </c>
      <c r="F773" s="1"/>
      <c r="I773" s="13"/>
    </row>
    <row r="774" spans="4:9" x14ac:dyDescent="0.25">
      <c r="D774" t="s">
        <v>671</v>
      </c>
      <c r="F774" s="1"/>
      <c r="I774" s="13"/>
    </row>
    <row r="775" spans="4:9" x14ac:dyDescent="0.25">
      <c r="D775" t="s">
        <v>671</v>
      </c>
      <c r="F775" s="1"/>
      <c r="I775" s="13"/>
    </row>
    <row r="776" spans="4:9" x14ac:dyDescent="0.25">
      <c r="D776" t="s">
        <v>671</v>
      </c>
      <c r="F776" s="1"/>
      <c r="I776" s="13"/>
    </row>
    <row r="777" spans="4:9" x14ac:dyDescent="0.25">
      <c r="D777" t="s">
        <v>671</v>
      </c>
      <c r="F777" s="1"/>
      <c r="I777" s="13"/>
    </row>
    <row r="778" spans="4:9" x14ac:dyDescent="0.25">
      <c r="D778" t="s">
        <v>671</v>
      </c>
      <c r="F778" s="1"/>
      <c r="I778" s="13"/>
    </row>
    <row r="779" spans="4:9" x14ac:dyDescent="0.25">
      <c r="D779" t="s">
        <v>671</v>
      </c>
      <c r="F779" s="1"/>
      <c r="I779" s="13"/>
    </row>
    <row r="780" spans="4:9" x14ac:dyDescent="0.25">
      <c r="D780" t="s">
        <v>671</v>
      </c>
      <c r="F780" s="1"/>
      <c r="I780" s="13"/>
    </row>
    <row r="781" spans="4:9" x14ac:dyDescent="0.25">
      <c r="D781" t="s">
        <v>671</v>
      </c>
      <c r="F781" s="1"/>
      <c r="I781" s="13"/>
    </row>
    <row r="782" spans="4:9" x14ac:dyDescent="0.25">
      <c r="D782" t="s">
        <v>671</v>
      </c>
      <c r="F782" s="1"/>
      <c r="I782" s="13"/>
    </row>
    <row r="783" spans="4:9" x14ac:dyDescent="0.25">
      <c r="D783" t="s">
        <v>671</v>
      </c>
      <c r="F783" s="1"/>
      <c r="I783" s="13"/>
    </row>
    <row r="784" spans="4:9" x14ac:dyDescent="0.25">
      <c r="D784" t="s">
        <v>671</v>
      </c>
      <c r="F784" s="1"/>
      <c r="I784" s="13"/>
    </row>
    <row r="785" spans="4:9" x14ac:dyDescent="0.25">
      <c r="D785" t="s">
        <v>671</v>
      </c>
      <c r="F785" s="1"/>
      <c r="I785" s="13"/>
    </row>
    <row r="786" spans="4:9" x14ac:dyDescent="0.25">
      <c r="D786" t="s">
        <v>671</v>
      </c>
      <c r="F786" s="1"/>
      <c r="I786" s="13"/>
    </row>
    <row r="787" spans="4:9" x14ac:dyDescent="0.25">
      <c r="D787" t="s">
        <v>671</v>
      </c>
      <c r="F787" s="1"/>
      <c r="I787" s="13"/>
    </row>
    <row r="788" spans="4:9" x14ac:dyDescent="0.25">
      <c r="D788" t="s">
        <v>671</v>
      </c>
      <c r="F788" s="1"/>
      <c r="I788" s="13"/>
    </row>
    <row r="789" spans="4:9" x14ac:dyDescent="0.25">
      <c r="D789" t="s">
        <v>671</v>
      </c>
      <c r="F789" s="1"/>
      <c r="I789" s="13"/>
    </row>
    <row r="790" spans="4:9" x14ac:dyDescent="0.25">
      <c r="D790" t="s">
        <v>671</v>
      </c>
      <c r="F790" s="1"/>
      <c r="I790" s="13"/>
    </row>
    <row r="791" spans="4:9" x14ac:dyDescent="0.25">
      <c r="D791" t="s">
        <v>671</v>
      </c>
      <c r="F791" s="1"/>
      <c r="I791" s="13"/>
    </row>
    <row r="792" spans="4:9" x14ac:dyDescent="0.25">
      <c r="D792" t="s">
        <v>671</v>
      </c>
      <c r="F792" s="1"/>
      <c r="I792" s="13"/>
    </row>
    <row r="793" spans="4:9" x14ac:dyDescent="0.25">
      <c r="D793" t="s">
        <v>671</v>
      </c>
      <c r="F793" s="1"/>
      <c r="I793" s="13"/>
    </row>
    <row r="794" spans="4:9" x14ac:dyDescent="0.25">
      <c r="D794" t="s">
        <v>671</v>
      </c>
      <c r="F794" s="1"/>
      <c r="I794" s="13"/>
    </row>
    <row r="795" spans="4:9" x14ac:dyDescent="0.25">
      <c r="D795" t="s">
        <v>671</v>
      </c>
      <c r="F795" s="1"/>
      <c r="I795" s="13"/>
    </row>
    <row r="796" spans="4:9" x14ac:dyDescent="0.25">
      <c r="D796" t="s">
        <v>671</v>
      </c>
      <c r="F796" s="1"/>
      <c r="I796" s="13"/>
    </row>
    <row r="797" spans="4:9" x14ac:dyDescent="0.25">
      <c r="D797" t="s">
        <v>671</v>
      </c>
      <c r="F797" s="1"/>
      <c r="I797" s="13"/>
    </row>
    <row r="798" spans="4:9" x14ac:dyDescent="0.25">
      <c r="D798" t="s">
        <v>671</v>
      </c>
      <c r="F798" s="1"/>
      <c r="I798" s="13"/>
    </row>
    <row r="799" spans="4:9" x14ac:dyDescent="0.25">
      <c r="D799" t="s">
        <v>671</v>
      </c>
      <c r="F799" s="1"/>
      <c r="I799" s="13"/>
    </row>
    <row r="800" spans="4:9" x14ac:dyDescent="0.25">
      <c r="D800" t="s">
        <v>671</v>
      </c>
      <c r="F800" s="1"/>
      <c r="I800" s="13"/>
    </row>
    <row r="801" spans="4:9" x14ac:dyDescent="0.25">
      <c r="D801" t="s">
        <v>671</v>
      </c>
      <c r="F801" s="1"/>
      <c r="I801" s="13"/>
    </row>
    <row r="802" spans="4:9" x14ac:dyDescent="0.25">
      <c r="D802" t="s">
        <v>671</v>
      </c>
      <c r="F802" s="1"/>
      <c r="I802" s="13"/>
    </row>
    <row r="803" spans="4:9" x14ac:dyDescent="0.25">
      <c r="D803" t="s">
        <v>671</v>
      </c>
      <c r="F803" s="1"/>
      <c r="I803" s="13"/>
    </row>
    <row r="804" spans="4:9" x14ac:dyDescent="0.25">
      <c r="D804" t="s">
        <v>671</v>
      </c>
      <c r="F804" s="1"/>
      <c r="I804" s="13"/>
    </row>
    <row r="805" spans="4:9" x14ac:dyDescent="0.25">
      <c r="D805" t="s">
        <v>671</v>
      </c>
      <c r="F805" s="1"/>
      <c r="I805" s="13"/>
    </row>
    <row r="806" spans="4:9" x14ac:dyDescent="0.25">
      <c r="D806" t="s">
        <v>671</v>
      </c>
      <c r="F806" s="1"/>
      <c r="I806" s="13"/>
    </row>
    <row r="807" spans="4:9" x14ac:dyDescent="0.25">
      <c r="D807" t="s">
        <v>671</v>
      </c>
      <c r="F807" s="1"/>
      <c r="I807" s="13"/>
    </row>
    <row r="808" spans="4:9" x14ac:dyDescent="0.25">
      <c r="D808" t="s">
        <v>671</v>
      </c>
      <c r="F808" s="1"/>
      <c r="I808" s="13"/>
    </row>
    <row r="809" spans="4:9" x14ac:dyDescent="0.25">
      <c r="D809" t="s">
        <v>671</v>
      </c>
      <c r="F809" s="1"/>
      <c r="I809" s="13"/>
    </row>
    <row r="810" spans="4:9" x14ac:dyDescent="0.25">
      <c r="D810" t="s">
        <v>671</v>
      </c>
      <c r="F810" s="1"/>
      <c r="I810" s="13"/>
    </row>
    <row r="811" spans="4:9" x14ac:dyDescent="0.25">
      <c r="D811" t="s">
        <v>671</v>
      </c>
      <c r="F811" s="1"/>
      <c r="I811" s="13"/>
    </row>
    <row r="812" spans="4:9" x14ac:dyDescent="0.25">
      <c r="D812" t="s">
        <v>671</v>
      </c>
      <c r="F812" s="1"/>
      <c r="I812" s="13"/>
    </row>
    <row r="813" spans="4:9" x14ac:dyDescent="0.25">
      <c r="D813" t="s">
        <v>671</v>
      </c>
      <c r="F813" s="1"/>
      <c r="I813" s="13"/>
    </row>
    <row r="814" spans="4:9" x14ac:dyDescent="0.25">
      <c r="D814" t="s">
        <v>671</v>
      </c>
      <c r="F814" s="1"/>
      <c r="I814" s="13"/>
    </row>
    <row r="815" spans="4:9" x14ac:dyDescent="0.25">
      <c r="D815" t="s">
        <v>671</v>
      </c>
      <c r="F815" s="1"/>
      <c r="I815" s="13"/>
    </row>
    <row r="816" spans="4:9" x14ac:dyDescent="0.25">
      <c r="D816" t="s">
        <v>671</v>
      </c>
      <c r="F816" s="1"/>
      <c r="I816" s="13"/>
    </row>
    <row r="817" spans="4:9" x14ac:dyDescent="0.25">
      <c r="D817" t="s">
        <v>671</v>
      </c>
      <c r="F817" s="1"/>
      <c r="I817" s="13"/>
    </row>
    <row r="818" spans="4:9" x14ac:dyDescent="0.25">
      <c r="D818" t="s">
        <v>671</v>
      </c>
      <c r="F818" s="1"/>
      <c r="I818" s="13"/>
    </row>
    <row r="819" spans="4:9" x14ac:dyDescent="0.25">
      <c r="D819" t="s">
        <v>671</v>
      </c>
      <c r="F819" s="1"/>
      <c r="I819" s="13"/>
    </row>
    <row r="820" spans="4:9" x14ac:dyDescent="0.25">
      <c r="D820" t="s">
        <v>671</v>
      </c>
      <c r="F820" s="1"/>
      <c r="I820" s="13"/>
    </row>
    <row r="821" spans="4:9" x14ac:dyDescent="0.25">
      <c r="D821" t="s">
        <v>671</v>
      </c>
      <c r="F821" s="1"/>
      <c r="I821" s="13"/>
    </row>
    <row r="822" spans="4:9" x14ac:dyDescent="0.25">
      <c r="D822" t="s">
        <v>671</v>
      </c>
      <c r="F822" s="1"/>
      <c r="I822" s="13"/>
    </row>
    <row r="823" spans="4:9" x14ac:dyDescent="0.25">
      <c r="D823" t="s">
        <v>671</v>
      </c>
      <c r="F823" s="1"/>
      <c r="I823" s="13"/>
    </row>
    <row r="824" spans="4:9" x14ac:dyDescent="0.25">
      <c r="D824" t="s">
        <v>671</v>
      </c>
      <c r="F824" s="1"/>
      <c r="I824" s="13"/>
    </row>
    <row r="825" spans="4:9" x14ac:dyDescent="0.25">
      <c r="D825" t="s">
        <v>671</v>
      </c>
      <c r="F825" s="1"/>
      <c r="I825" s="13"/>
    </row>
    <row r="826" spans="4:9" x14ac:dyDescent="0.25">
      <c r="D826" t="s">
        <v>671</v>
      </c>
      <c r="F826" s="1"/>
      <c r="I826" s="13"/>
    </row>
    <row r="827" spans="4:9" x14ac:dyDescent="0.25">
      <c r="D827" t="s">
        <v>671</v>
      </c>
      <c r="F827" s="1"/>
      <c r="I827" s="13"/>
    </row>
    <row r="828" spans="4:9" x14ac:dyDescent="0.25">
      <c r="D828" t="s">
        <v>671</v>
      </c>
      <c r="F828" s="1"/>
      <c r="I828" s="13"/>
    </row>
    <row r="829" spans="4:9" x14ac:dyDescent="0.25">
      <c r="D829" t="s">
        <v>671</v>
      </c>
      <c r="F829" s="1"/>
      <c r="I829" s="13"/>
    </row>
    <row r="830" spans="4:9" x14ac:dyDescent="0.25">
      <c r="D830" t="s">
        <v>671</v>
      </c>
      <c r="F830" s="1"/>
      <c r="I830" s="13"/>
    </row>
    <row r="831" spans="4:9" x14ac:dyDescent="0.25">
      <c r="D831" t="s">
        <v>671</v>
      </c>
      <c r="F831" s="1"/>
      <c r="I831" s="13"/>
    </row>
    <row r="832" spans="4:9" x14ac:dyDescent="0.25">
      <c r="D832" t="s">
        <v>671</v>
      </c>
      <c r="F832" s="1"/>
      <c r="I832" s="13"/>
    </row>
    <row r="833" spans="4:9" x14ac:dyDescent="0.25">
      <c r="D833" t="s">
        <v>671</v>
      </c>
      <c r="F833" s="1"/>
      <c r="I833" s="13"/>
    </row>
    <row r="834" spans="4:9" x14ac:dyDescent="0.25">
      <c r="D834" t="s">
        <v>671</v>
      </c>
      <c r="F834" s="1"/>
      <c r="I834" s="13"/>
    </row>
    <row r="835" spans="4:9" x14ac:dyDescent="0.25">
      <c r="D835" t="s">
        <v>671</v>
      </c>
      <c r="F835" s="1"/>
      <c r="I835" s="13"/>
    </row>
    <row r="836" spans="4:9" x14ac:dyDescent="0.25">
      <c r="D836" t="s">
        <v>671</v>
      </c>
      <c r="F836" s="1"/>
      <c r="I836" s="13"/>
    </row>
    <row r="837" spans="4:9" x14ac:dyDescent="0.25">
      <c r="D837" t="s">
        <v>671</v>
      </c>
      <c r="F837" s="1"/>
      <c r="I837" s="13"/>
    </row>
    <row r="838" spans="4:9" x14ac:dyDescent="0.25">
      <c r="D838" t="s">
        <v>671</v>
      </c>
      <c r="F838" s="1"/>
      <c r="I838" s="13"/>
    </row>
    <row r="839" spans="4:9" x14ac:dyDescent="0.25">
      <c r="D839" t="s">
        <v>671</v>
      </c>
      <c r="F839" s="1"/>
      <c r="I839" s="13"/>
    </row>
    <row r="840" spans="4:9" x14ac:dyDescent="0.25">
      <c r="D840" t="s">
        <v>671</v>
      </c>
      <c r="F840" s="1"/>
      <c r="I840" s="13"/>
    </row>
    <row r="841" spans="4:9" x14ac:dyDescent="0.25">
      <c r="D841" t="s">
        <v>671</v>
      </c>
      <c r="F841" s="1"/>
      <c r="I841" s="13"/>
    </row>
    <row r="842" spans="4:9" x14ac:dyDescent="0.25">
      <c r="D842" t="s">
        <v>671</v>
      </c>
      <c r="F842" s="1"/>
      <c r="I842" s="13"/>
    </row>
    <row r="843" spans="4:9" x14ac:dyDescent="0.25">
      <c r="D843" t="s">
        <v>671</v>
      </c>
      <c r="F843" s="1"/>
      <c r="I843" s="13"/>
    </row>
    <row r="844" spans="4:9" x14ac:dyDescent="0.25">
      <c r="D844" t="s">
        <v>671</v>
      </c>
      <c r="F844" s="1"/>
      <c r="I844" s="13"/>
    </row>
    <row r="845" spans="4:9" x14ac:dyDescent="0.25">
      <c r="D845" t="s">
        <v>671</v>
      </c>
      <c r="F845" s="1"/>
      <c r="I845" s="13"/>
    </row>
    <row r="846" spans="4:9" x14ac:dyDescent="0.25">
      <c r="D846" t="s">
        <v>671</v>
      </c>
      <c r="F846" s="1"/>
      <c r="I846" s="13"/>
    </row>
    <row r="847" spans="4:9" x14ac:dyDescent="0.25">
      <c r="D847" t="s">
        <v>671</v>
      </c>
      <c r="F847" s="1"/>
      <c r="I847" s="13"/>
    </row>
    <row r="848" spans="4:9" x14ac:dyDescent="0.25">
      <c r="D848" t="s">
        <v>671</v>
      </c>
      <c r="F848" s="1"/>
      <c r="I848" s="13"/>
    </row>
    <row r="849" spans="4:9" x14ac:dyDescent="0.25">
      <c r="D849" t="s">
        <v>671</v>
      </c>
      <c r="F849" s="1"/>
      <c r="I849" s="13"/>
    </row>
    <row r="850" spans="4:9" x14ac:dyDescent="0.25">
      <c r="D850" t="s">
        <v>671</v>
      </c>
      <c r="F850" s="1"/>
      <c r="I850" s="13"/>
    </row>
    <row r="851" spans="4:9" x14ac:dyDescent="0.25">
      <c r="D851" t="s">
        <v>671</v>
      </c>
      <c r="F851" s="1"/>
      <c r="I851" s="13"/>
    </row>
    <row r="852" spans="4:9" x14ac:dyDescent="0.25">
      <c r="D852" t="s">
        <v>671</v>
      </c>
      <c r="F852" s="1"/>
      <c r="I852" s="13"/>
    </row>
    <row r="853" spans="4:9" x14ac:dyDescent="0.25">
      <c r="D853" t="s">
        <v>671</v>
      </c>
      <c r="F853" s="1"/>
      <c r="I853" s="13"/>
    </row>
    <row r="854" spans="4:9" x14ac:dyDescent="0.25">
      <c r="D854" t="s">
        <v>671</v>
      </c>
      <c r="F854" s="1"/>
      <c r="I854" s="13"/>
    </row>
    <row r="855" spans="4:9" x14ac:dyDescent="0.25">
      <c r="D855" t="s">
        <v>671</v>
      </c>
      <c r="F855" s="1"/>
      <c r="I855" s="13"/>
    </row>
    <row r="856" spans="4:9" x14ac:dyDescent="0.25">
      <c r="D856" t="s">
        <v>671</v>
      </c>
      <c r="F856" s="1"/>
      <c r="I856" s="13"/>
    </row>
    <row r="857" spans="4:9" x14ac:dyDescent="0.25">
      <c r="D857" t="s">
        <v>671</v>
      </c>
      <c r="F857" s="1"/>
      <c r="I857" s="13"/>
    </row>
    <row r="858" spans="4:9" x14ac:dyDescent="0.25">
      <c r="D858" t="s">
        <v>671</v>
      </c>
      <c r="F858" s="1"/>
      <c r="I858" s="13"/>
    </row>
    <row r="859" spans="4:9" x14ac:dyDescent="0.25">
      <c r="D859" t="s">
        <v>671</v>
      </c>
      <c r="F859" s="1"/>
      <c r="I859" s="13"/>
    </row>
    <row r="860" spans="4:9" x14ac:dyDescent="0.25">
      <c r="D860" t="s">
        <v>671</v>
      </c>
      <c r="F860" s="1"/>
      <c r="I860" s="13"/>
    </row>
    <row r="861" spans="4:9" x14ac:dyDescent="0.25">
      <c r="D861" t="s">
        <v>671</v>
      </c>
      <c r="F861" s="1"/>
      <c r="I861" s="13"/>
    </row>
    <row r="862" spans="4:9" x14ac:dyDescent="0.25">
      <c r="D862" t="s">
        <v>671</v>
      </c>
      <c r="F862" s="1"/>
      <c r="I862" s="13"/>
    </row>
    <row r="863" spans="4:9" x14ac:dyDescent="0.25">
      <c r="D863" t="s">
        <v>671</v>
      </c>
      <c r="F863" s="1"/>
      <c r="I863" s="13"/>
    </row>
    <row r="864" spans="4:9" x14ac:dyDescent="0.25">
      <c r="D864" t="s">
        <v>671</v>
      </c>
      <c r="F864" s="1"/>
      <c r="I864" s="13"/>
    </row>
    <row r="865" spans="4:9" x14ac:dyDescent="0.25">
      <c r="D865" t="s">
        <v>671</v>
      </c>
      <c r="F865" s="1"/>
      <c r="I865" s="13"/>
    </row>
    <row r="866" spans="4:9" x14ac:dyDescent="0.25">
      <c r="D866" t="s">
        <v>671</v>
      </c>
      <c r="F866" s="1"/>
      <c r="I866" s="13"/>
    </row>
    <row r="867" spans="4:9" x14ac:dyDescent="0.25">
      <c r="D867" t="s">
        <v>671</v>
      </c>
      <c r="F867" s="1"/>
      <c r="I867" s="13"/>
    </row>
    <row r="868" spans="4:9" x14ac:dyDescent="0.25">
      <c r="D868" t="s">
        <v>671</v>
      </c>
      <c r="F868" s="1"/>
      <c r="I868" s="13"/>
    </row>
    <row r="869" spans="4:9" x14ac:dyDescent="0.25">
      <c r="D869" t="s">
        <v>671</v>
      </c>
      <c r="F869" s="1"/>
      <c r="I869" s="13"/>
    </row>
    <row r="870" spans="4:9" x14ac:dyDescent="0.25">
      <c r="D870" t="s">
        <v>671</v>
      </c>
      <c r="F870" s="1"/>
      <c r="I870" s="13"/>
    </row>
    <row r="871" spans="4:9" x14ac:dyDescent="0.25">
      <c r="D871" t="s">
        <v>671</v>
      </c>
      <c r="F871" s="1"/>
      <c r="I871" s="13"/>
    </row>
    <row r="872" spans="4:9" x14ac:dyDescent="0.25">
      <c r="D872" t="s">
        <v>671</v>
      </c>
      <c r="F872" s="1"/>
      <c r="I872" s="13"/>
    </row>
    <row r="873" spans="4:9" x14ac:dyDescent="0.25">
      <c r="D873" t="s">
        <v>671</v>
      </c>
      <c r="F873" s="1"/>
      <c r="I873" s="13"/>
    </row>
    <row r="874" spans="4:9" x14ac:dyDescent="0.25">
      <c r="D874" t="s">
        <v>671</v>
      </c>
      <c r="F874" s="1"/>
      <c r="I874" s="13"/>
    </row>
    <row r="875" spans="4:9" x14ac:dyDescent="0.25">
      <c r="D875" t="s">
        <v>671</v>
      </c>
      <c r="F875" s="1"/>
      <c r="I875" s="13"/>
    </row>
    <row r="876" spans="4:9" x14ac:dyDescent="0.25">
      <c r="D876" t="s">
        <v>671</v>
      </c>
      <c r="F876" s="1"/>
      <c r="I876" s="13"/>
    </row>
    <row r="877" spans="4:9" x14ac:dyDescent="0.25">
      <c r="D877" t="s">
        <v>671</v>
      </c>
      <c r="F877" s="1"/>
      <c r="I877" s="13"/>
    </row>
    <row r="878" spans="4:9" x14ac:dyDescent="0.25">
      <c r="D878" t="s">
        <v>671</v>
      </c>
      <c r="F878" s="1"/>
      <c r="I878" s="13"/>
    </row>
    <row r="879" spans="4:9" x14ac:dyDescent="0.25">
      <c r="D879" t="s">
        <v>671</v>
      </c>
      <c r="F879" s="1"/>
      <c r="I879" s="13"/>
    </row>
    <row r="880" spans="4:9" x14ac:dyDescent="0.25">
      <c r="D880" t="s">
        <v>671</v>
      </c>
      <c r="F880" s="1"/>
      <c r="I880" s="13"/>
    </row>
    <row r="881" spans="4:9" x14ac:dyDescent="0.25">
      <c r="D881" t="s">
        <v>671</v>
      </c>
      <c r="F881" s="1"/>
      <c r="I881" s="13"/>
    </row>
    <row r="882" spans="4:9" x14ac:dyDescent="0.25">
      <c r="D882" t="s">
        <v>671</v>
      </c>
      <c r="F882" s="1"/>
      <c r="I882" s="13"/>
    </row>
    <row r="883" spans="4:9" x14ac:dyDescent="0.25">
      <c r="D883" t="s">
        <v>671</v>
      </c>
      <c r="F883" s="1"/>
      <c r="I883" s="13"/>
    </row>
    <row r="884" spans="4:9" x14ac:dyDescent="0.25">
      <c r="D884" t="s">
        <v>671</v>
      </c>
      <c r="F884" s="1"/>
      <c r="I884" s="13"/>
    </row>
    <row r="885" spans="4:9" x14ac:dyDescent="0.25">
      <c r="D885" t="s">
        <v>671</v>
      </c>
      <c r="F885" s="1"/>
      <c r="I885" s="13"/>
    </row>
    <row r="886" spans="4:9" x14ac:dyDescent="0.25">
      <c r="D886" t="s">
        <v>671</v>
      </c>
      <c r="F886" s="1"/>
      <c r="I886" s="13"/>
    </row>
    <row r="887" spans="4:9" x14ac:dyDescent="0.25">
      <c r="D887" t="s">
        <v>671</v>
      </c>
      <c r="F887" s="1"/>
      <c r="I887" s="13"/>
    </row>
    <row r="888" spans="4:9" x14ac:dyDescent="0.25">
      <c r="D888" t="s">
        <v>671</v>
      </c>
      <c r="F888" s="1"/>
      <c r="I888" s="13"/>
    </row>
    <row r="889" spans="4:9" x14ac:dyDescent="0.25">
      <c r="D889" t="s">
        <v>671</v>
      </c>
      <c r="F889" s="1"/>
      <c r="I889" s="13"/>
    </row>
    <row r="890" spans="4:9" x14ac:dyDescent="0.25">
      <c r="D890" t="s">
        <v>671</v>
      </c>
      <c r="F890" s="1"/>
      <c r="I890" s="13"/>
    </row>
    <row r="891" spans="4:9" x14ac:dyDescent="0.25">
      <c r="D891" t="s">
        <v>671</v>
      </c>
      <c r="F891" s="1"/>
      <c r="I891" s="13"/>
    </row>
    <row r="892" spans="4:9" x14ac:dyDescent="0.25">
      <c r="D892" t="s">
        <v>671</v>
      </c>
      <c r="F892" s="1"/>
      <c r="I892" s="13"/>
    </row>
    <row r="893" spans="4:9" x14ac:dyDescent="0.25">
      <c r="D893" t="s">
        <v>671</v>
      </c>
      <c r="F893" s="1"/>
      <c r="I893" s="13"/>
    </row>
    <row r="894" spans="4:9" x14ac:dyDescent="0.25">
      <c r="D894" t="s">
        <v>671</v>
      </c>
      <c r="F894" s="1"/>
      <c r="I894" s="13"/>
    </row>
    <row r="895" spans="4:9" x14ac:dyDescent="0.25">
      <c r="D895" t="s">
        <v>671</v>
      </c>
      <c r="F895" s="1"/>
      <c r="I895" s="13"/>
    </row>
    <row r="896" spans="4:9" x14ac:dyDescent="0.25">
      <c r="D896" t="s">
        <v>671</v>
      </c>
      <c r="F896" s="1"/>
      <c r="I896" s="13"/>
    </row>
    <row r="897" spans="4:9" x14ac:dyDescent="0.25">
      <c r="D897" t="s">
        <v>671</v>
      </c>
      <c r="F897" s="1"/>
      <c r="I897" s="13"/>
    </row>
    <row r="898" spans="4:9" x14ac:dyDescent="0.25">
      <c r="D898" t="s">
        <v>671</v>
      </c>
      <c r="F898" s="1"/>
      <c r="I898" s="13"/>
    </row>
    <row r="899" spans="4:9" x14ac:dyDescent="0.25">
      <c r="D899" t="s">
        <v>671</v>
      </c>
      <c r="F899" s="1"/>
      <c r="I899" s="13"/>
    </row>
    <row r="900" spans="4:9" x14ac:dyDescent="0.25">
      <c r="D900" t="s">
        <v>671</v>
      </c>
      <c r="F900" s="1"/>
      <c r="I900" s="13"/>
    </row>
    <row r="901" spans="4:9" x14ac:dyDescent="0.25">
      <c r="D901" t="s">
        <v>671</v>
      </c>
      <c r="F901" s="1"/>
      <c r="I901" s="13"/>
    </row>
    <row r="902" spans="4:9" x14ac:dyDescent="0.25">
      <c r="D902" t="s">
        <v>671</v>
      </c>
      <c r="F902" s="1"/>
      <c r="I902" s="13"/>
    </row>
    <row r="903" spans="4:9" x14ac:dyDescent="0.25">
      <c r="D903" t="s">
        <v>671</v>
      </c>
      <c r="F903" s="1"/>
      <c r="I903" s="13"/>
    </row>
    <row r="904" spans="4:9" x14ac:dyDescent="0.25">
      <c r="D904" t="s">
        <v>671</v>
      </c>
      <c r="F904" s="1"/>
      <c r="I904" s="13"/>
    </row>
    <row r="905" spans="4:9" x14ac:dyDescent="0.25">
      <c r="D905" t="s">
        <v>671</v>
      </c>
      <c r="F905" s="1"/>
      <c r="I905" s="13"/>
    </row>
    <row r="906" spans="4:9" x14ac:dyDescent="0.25">
      <c r="D906" t="s">
        <v>671</v>
      </c>
      <c r="F906" s="1"/>
      <c r="I906" s="13"/>
    </row>
    <row r="907" spans="4:9" x14ac:dyDescent="0.25">
      <c r="D907" t="s">
        <v>671</v>
      </c>
      <c r="F907" s="1"/>
      <c r="I907" s="13"/>
    </row>
    <row r="908" spans="4:9" x14ac:dyDescent="0.25">
      <c r="D908" t="s">
        <v>671</v>
      </c>
      <c r="F908" s="1"/>
      <c r="I908" s="13"/>
    </row>
    <row r="909" spans="4:9" x14ac:dyDescent="0.25">
      <c r="D909" t="s">
        <v>671</v>
      </c>
      <c r="F909" s="1"/>
      <c r="I909" s="13"/>
    </row>
    <row r="910" spans="4:9" x14ac:dyDescent="0.25">
      <c r="D910" t="s">
        <v>671</v>
      </c>
      <c r="F910" s="1"/>
      <c r="I910" s="13"/>
    </row>
    <row r="911" spans="4:9" x14ac:dyDescent="0.25">
      <c r="D911" t="s">
        <v>671</v>
      </c>
      <c r="F911" s="1"/>
      <c r="I911" s="13"/>
    </row>
    <row r="912" spans="4:9" x14ac:dyDescent="0.25">
      <c r="D912" t="s">
        <v>671</v>
      </c>
      <c r="F912" s="1"/>
      <c r="I912" s="13"/>
    </row>
    <row r="913" spans="4:9" x14ac:dyDescent="0.25">
      <c r="D913" t="s">
        <v>671</v>
      </c>
      <c r="F913" s="1"/>
      <c r="I913" s="13"/>
    </row>
    <row r="914" spans="4:9" x14ac:dyDescent="0.25">
      <c r="D914" t="s">
        <v>671</v>
      </c>
      <c r="F914" s="1"/>
      <c r="I914" s="13"/>
    </row>
    <row r="915" spans="4:9" x14ac:dyDescent="0.25">
      <c r="D915" t="s">
        <v>671</v>
      </c>
      <c r="F915" s="1"/>
      <c r="I915" s="13"/>
    </row>
    <row r="916" spans="4:9" x14ac:dyDescent="0.25">
      <c r="D916" t="s">
        <v>671</v>
      </c>
      <c r="F916" s="1"/>
      <c r="I916" s="13"/>
    </row>
    <row r="917" spans="4:9" x14ac:dyDescent="0.25">
      <c r="D917" t="s">
        <v>671</v>
      </c>
      <c r="F917" s="1"/>
      <c r="I917" s="13"/>
    </row>
    <row r="918" spans="4:9" x14ac:dyDescent="0.25">
      <c r="D918" t="s">
        <v>671</v>
      </c>
      <c r="F918" s="1"/>
      <c r="I918" s="13"/>
    </row>
    <row r="919" spans="4:9" x14ac:dyDescent="0.25">
      <c r="D919" t="s">
        <v>671</v>
      </c>
      <c r="F919" s="1"/>
      <c r="I919" s="13"/>
    </row>
    <row r="920" spans="4:9" x14ac:dyDescent="0.25">
      <c r="D920" t="s">
        <v>671</v>
      </c>
      <c r="F920" s="1"/>
      <c r="I920" s="13"/>
    </row>
    <row r="921" spans="4:9" x14ac:dyDescent="0.25">
      <c r="D921" t="s">
        <v>671</v>
      </c>
      <c r="F921" s="1"/>
      <c r="I921" s="13"/>
    </row>
    <row r="922" spans="4:9" x14ac:dyDescent="0.25">
      <c r="D922" t="s">
        <v>671</v>
      </c>
      <c r="F922" s="1"/>
      <c r="I922" s="13"/>
    </row>
    <row r="923" spans="4:9" x14ac:dyDescent="0.25">
      <c r="D923" t="s">
        <v>671</v>
      </c>
      <c r="F923" s="1"/>
      <c r="I923" s="13"/>
    </row>
    <row r="924" spans="4:9" x14ac:dyDescent="0.25">
      <c r="D924" t="s">
        <v>671</v>
      </c>
      <c r="F924" s="1"/>
      <c r="I924" s="13"/>
    </row>
    <row r="925" spans="4:9" x14ac:dyDescent="0.25">
      <c r="D925" t="s">
        <v>671</v>
      </c>
      <c r="F925" s="1"/>
      <c r="I925" s="13"/>
    </row>
    <row r="926" spans="4:9" x14ac:dyDescent="0.25">
      <c r="D926" t="s">
        <v>671</v>
      </c>
      <c r="F926" s="1"/>
      <c r="I926" s="13"/>
    </row>
    <row r="927" spans="4:9" x14ac:dyDescent="0.25">
      <c r="D927" t="s">
        <v>671</v>
      </c>
      <c r="F927" s="1"/>
      <c r="I927" s="13"/>
    </row>
    <row r="928" spans="4:9" x14ac:dyDescent="0.25">
      <c r="D928" t="s">
        <v>671</v>
      </c>
      <c r="F928" s="1"/>
      <c r="I928" s="13"/>
    </row>
    <row r="929" spans="4:9" x14ac:dyDescent="0.25">
      <c r="D929" t="s">
        <v>671</v>
      </c>
      <c r="F929" s="1"/>
      <c r="I929" s="13"/>
    </row>
    <row r="930" spans="4:9" x14ac:dyDescent="0.25">
      <c r="D930" t="s">
        <v>671</v>
      </c>
      <c r="F930" s="1"/>
      <c r="I930" s="13"/>
    </row>
    <row r="931" spans="4:9" x14ac:dyDescent="0.25">
      <c r="D931" t="s">
        <v>671</v>
      </c>
      <c r="F931" s="1"/>
      <c r="I931" s="13"/>
    </row>
    <row r="932" spans="4:9" x14ac:dyDescent="0.25">
      <c r="D932" t="s">
        <v>671</v>
      </c>
      <c r="F932" s="1"/>
      <c r="I932" s="13"/>
    </row>
    <row r="933" spans="4:9" x14ac:dyDescent="0.25">
      <c r="D933" t="s">
        <v>671</v>
      </c>
      <c r="F933" s="1"/>
      <c r="I933" s="13"/>
    </row>
    <row r="934" spans="4:9" x14ac:dyDescent="0.25">
      <c r="D934" t="s">
        <v>671</v>
      </c>
      <c r="F934" s="1"/>
      <c r="I934" s="13"/>
    </row>
    <row r="935" spans="4:9" x14ac:dyDescent="0.25">
      <c r="D935" t="s">
        <v>671</v>
      </c>
      <c r="F935" s="1"/>
      <c r="I935" s="13"/>
    </row>
    <row r="936" spans="4:9" x14ac:dyDescent="0.25">
      <c r="D936" t="s">
        <v>671</v>
      </c>
      <c r="F936" s="1"/>
      <c r="I936" s="13"/>
    </row>
    <row r="937" spans="4:9" x14ac:dyDescent="0.25">
      <c r="D937" t="s">
        <v>671</v>
      </c>
      <c r="F937" s="1"/>
      <c r="I937" s="13"/>
    </row>
    <row r="938" spans="4:9" x14ac:dyDescent="0.25">
      <c r="D938" t="s">
        <v>671</v>
      </c>
      <c r="F938" s="1"/>
      <c r="I938" s="13"/>
    </row>
    <row r="939" spans="4:9" x14ac:dyDescent="0.25">
      <c r="D939" t="s">
        <v>671</v>
      </c>
      <c r="F939" s="1"/>
      <c r="I939" s="13"/>
    </row>
    <row r="940" spans="4:9" x14ac:dyDescent="0.25">
      <c r="D940" t="s">
        <v>671</v>
      </c>
      <c r="F940" s="1"/>
      <c r="I940" s="13"/>
    </row>
    <row r="941" spans="4:9" x14ac:dyDescent="0.25">
      <c r="D941" t="s">
        <v>671</v>
      </c>
      <c r="F941" s="1"/>
      <c r="I941" s="13"/>
    </row>
    <row r="942" spans="4:9" x14ac:dyDescent="0.25">
      <c r="D942" t="s">
        <v>671</v>
      </c>
      <c r="F942" s="1"/>
      <c r="I942" s="13"/>
    </row>
    <row r="943" spans="4:9" x14ac:dyDescent="0.25">
      <c r="D943" t="s">
        <v>671</v>
      </c>
      <c r="F943" s="1"/>
      <c r="I943" s="13"/>
    </row>
    <row r="944" spans="4:9" x14ac:dyDescent="0.25">
      <c r="D944" t="s">
        <v>671</v>
      </c>
      <c r="F944" s="1"/>
      <c r="I944" s="13"/>
    </row>
    <row r="945" spans="4:9" x14ac:dyDescent="0.25">
      <c r="D945" t="s">
        <v>671</v>
      </c>
      <c r="F945" s="1"/>
      <c r="I945" s="13"/>
    </row>
    <row r="946" spans="4:9" x14ac:dyDescent="0.25">
      <c r="D946" t="s">
        <v>671</v>
      </c>
      <c r="F946" s="1"/>
      <c r="I946" s="13"/>
    </row>
    <row r="947" spans="4:9" x14ac:dyDescent="0.25">
      <c r="D947" t="s">
        <v>671</v>
      </c>
      <c r="F947" s="1"/>
      <c r="I947" s="13"/>
    </row>
    <row r="948" spans="4:9" x14ac:dyDescent="0.25">
      <c r="D948" t="s">
        <v>671</v>
      </c>
      <c r="F948" s="1"/>
      <c r="I948" s="13"/>
    </row>
    <row r="949" spans="4:9" x14ac:dyDescent="0.25">
      <c r="D949" t="s">
        <v>671</v>
      </c>
      <c r="F949" s="1"/>
      <c r="I949" s="13"/>
    </row>
    <row r="950" spans="4:9" x14ac:dyDescent="0.25">
      <c r="D950" t="s">
        <v>671</v>
      </c>
      <c r="F950" s="1"/>
      <c r="I950" s="13"/>
    </row>
    <row r="951" spans="4:9" x14ac:dyDescent="0.25">
      <c r="D951" t="s">
        <v>671</v>
      </c>
      <c r="F951" s="1"/>
      <c r="I951" s="13"/>
    </row>
    <row r="952" spans="4:9" x14ac:dyDescent="0.25">
      <c r="D952" t="s">
        <v>671</v>
      </c>
      <c r="F952" s="1"/>
      <c r="I952" s="13"/>
    </row>
    <row r="953" spans="4:9" x14ac:dyDescent="0.25">
      <c r="D953" t="s">
        <v>671</v>
      </c>
      <c r="F953" s="1"/>
      <c r="I953" s="13"/>
    </row>
    <row r="954" spans="4:9" x14ac:dyDescent="0.25">
      <c r="D954" t="s">
        <v>671</v>
      </c>
      <c r="F954" s="1"/>
      <c r="I954" s="13"/>
    </row>
    <row r="955" spans="4:9" x14ac:dyDescent="0.25">
      <c r="D955" t="s">
        <v>671</v>
      </c>
      <c r="F955" s="1"/>
      <c r="I955" s="13"/>
    </row>
    <row r="956" spans="4:9" x14ac:dyDescent="0.25">
      <c r="D956" t="s">
        <v>671</v>
      </c>
      <c r="F956" s="1"/>
      <c r="I956" s="13"/>
    </row>
    <row r="957" spans="4:9" x14ac:dyDescent="0.25">
      <c r="D957" t="s">
        <v>671</v>
      </c>
      <c r="F957" s="1"/>
      <c r="I957" s="13"/>
    </row>
    <row r="958" spans="4:9" x14ac:dyDescent="0.25">
      <c r="D958" t="s">
        <v>671</v>
      </c>
      <c r="F958" s="1"/>
      <c r="I958" s="13"/>
    </row>
    <row r="959" spans="4:9" x14ac:dyDescent="0.25">
      <c r="D959" t="s">
        <v>671</v>
      </c>
      <c r="F959" s="1"/>
      <c r="I959" s="13"/>
    </row>
    <row r="960" spans="4:9" x14ac:dyDescent="0.25">
      <c r="D960" t="s">
        <v>671</v>
      </c>
      <c r="F960" s="1"/>
      <c r="I960" s="13"/>
    </row>
    <row r="961" spans="4:9" x14ac:dyDescent="0.25">
      <c r="D961" t="s">
        <v>671</v>
      </c>
      <c r="F961" s="1"/>
      <c r="I961" s="13"/>
    </row>
    <row r="962" spans="4:9" x14ac:dyDescent="0.25">
      <c r="D962" t="s">
        <v>671</v>
      </c>
      <c r="F962" s="1"/>
      <c r="I962" s="13"/>
    </row>
    <row r="963" spans="4:9" x14ac:dyDescent="0.25">
      <c r="D963" t="s">
        <v>671</v>
      </c>
      <c r="F963" s="1"/>
      <c r="I963" s="13"/>
    </row>
    <row r="964" spans="4:9" x14ac:dyDescent="0.25">
      <c r="D964" t="s">
        <v>671</v>
      </c>
      <c r="F964" s="1"/>
      <c r="I964" s="13"/>
    </row>
    <row r="965" spans="4:9" x14ac:dyDescent="0.25">
      <c r="D965" t="s">
        <v>671</v>
      </c>
      <c r="F965" s="1"/>
      <c r="I965" s="13"/>
    </row>
    <row r="966" spans="4:9" x14ac:dyDescent="0.25">
      <c r="D966" t="s">
        <v>671</v>
      </c>
      <c r="F966" s="1"/>
      <c r="I966" s="13"/>
    </row>
    <row r="967" spans="4:9" x14ac:dyDescent="0.25">
      <c r="D967" t="s">
        <v>671</v>
      </c>
      <c r="F967" s="1"/>
      <c r="I967" s="13"/>
    </row>
    <row r="968" spans="4:9" x14ac:dyDescent="0.25">
      <c r="D968" t="s">
        <v>671</v>
      </c>
      <c r="F968" s="1"/>
      <c r="I968" s="13"/>
    </row>
    <row r="969" spans="4:9" x14ac:dyDescent="0.25">
      <c r="D969" t="s">
        <v>671</v>
      </c>
      <c r="F969" s="1"/>
      <c r="I969" s="13"/>
    </row>
    <row r="970" spans="4:9" x14ac:dyDescent="0.25">
      <c r="D970" t="s">
        <v>671</v>
      </c>
      <c r="F970" s="1"/>
      <c r="I970" s="13"/>
    </row>
    <row r="971" spans="4:9" x14ac:dyDescent="0.25">
      <c r="D971" t="s">
        <v>671</v>
      </c>
      <c r="F971" s="1"/>
      <c r="I971" s="13"/>
    </row>
    <row r="972" spans="4:9" x14ac:dyDescent="0.25">
      <c r="D972" t="s">
        <v>671</v>
      </c>
      <c r="F972" s="1"/>
      <c r="I972" s="13"/>
    </row>
    <row r="973" spans="4:9" x14ac:dyDescent="0.25">
      <c r="D973" t="s">
        <v>671</v>
      </c>
      <c r="F973" s="1"/>
      <c r="I973" s="13"/>
    </row>
    <row r="974" spans="4:9" x14ac:dyDescent="0.25">
      <c r="D974" t="s">
        <v>671</v>
      </c>
      <c r="F974" s="1"/>
      <c r="I974" s="13"/>
    </row>
    <row r="975" spans="4:9" x14ac:dyDescent="0.25">
      <c r="D975" t="s">
        <v>671</v>
      </c>
      <c r="F975" s="1"/>
      <c r="I975" s="13"/>
    </row>
    <row r="976" spans="4:9" x14ac:dyDescent="0.25">
      <c r="D976" t="s">
        <v>671</v>
      </c>
      <c r="F976" s="1"/>
      <c r="I976" s="13"/>
    </row>
    <row r="977" spans="4:9" x14ac:dyDescent="0.25">
      <c r="D977" t="s">
        <v>671</v>
      </c>
      <c r="F977" s="1"/>
      <c r="I977" s="13"/>
    </row>
    <row r="978" spans="4:9" x14ac:dyDescent="0.25">
      <c r="D978" t="s">
        <v>671</v>
      </c>
      <c r="F978" s="1"/>
      <c r="I978" s="13"/>
    </row>
    <row r="979" spans="4:9" x14ac:dyDescent="0.25">
      <c r="D979" t="s">
        <v>671</v>
      </c>
      <c r="F979" s="1"/>
      <c r="I979" s="13"/>
    </row>
    <row r="980" spans="4:9" x14ac:dyDescent="0.25">
      <c r="D980" t="s">
        <v>671</v>
      </c>
      <c r="F980" s="1"/>
      <c r="I980" s="13"/>
    </row>
    <row r="981" spans="4:9" x14ac:dyDescent="0.25">
      <c r="D981" t="s">
        <v>671</v>
      </c>
      <c r="F981" s="1"/>
      <c r="I981" s="13"/>
    </row>
    <row r="982" spans="4:9" x14ac:dyDescent="0.25">
      <c r="D982" t="s">
        <v>671</v>
      </c>
      <c r="F982" s="1"/>
      <c r="I982" s="13"/>
    </row>
    <row r="983" spans="4:9" x14ac:dyDescent="0.25">
      <c r="D983" t="s">
        <v>671</v>
      </c>
      <c r="F983" s="1"/>
      <c r="I983" s="13"/>
    </row>
    <row r="984" spans="4:9" x14ac:dyDescent="0.25">
      <c r="D984" t="s">
        <v>671</v>
      </c>
      <c r="F984" s="1"/>
      <c r="I984" s="13"/>
    </row>
    <row r="985" spans="4:9" x14ac:dyDescent="0.25">
      <c r="D985" t="s">
        <v>671</v>
      </c>
      <c r="F985" s="1"/>
      <c r="I985" s="13"/>
    </row>
    <row r="986" spans="4:9" x14ac:dyDescent="0.25">
      <c r="D986" t="s">
        <v>671</v>
      </c>
      <c r="F986" s="1"/>
      <c r="I986" s="13"/>
    </row>
    <row r="987" spans="4:9" x14ac:dyDescent="0.25">
      <c r="D987" t="s">
        <v>671</v>
      </c>
      <c r="F987" s="1"/>
      <c r="I987" s="13"/>
    </row>
    <row r="988" spans="4:9" x14ac:dyDescent="0.25">
      <c r="D988" t="s">
        <v>671</v>
      </c>
      <c r="F988" s="1"/>
      <c r="I988" s="13"/>
    </row>
    <row r="989" spans="4:9" x14ac:dyDescent="0.25">
      <c r="D989" t="s">
        <v>671</v>
      </c>
      <c r="F989" s="1"/>
      <c r="I989" s="13"/>
    </row>
    <row r="990" spans="4:9" x14ac:dyDescent="0.25">
      <c r="D990" t="s">
        <v>671</v>
      </c>
      <c r="F990" s="1"/>
      <c r="I990" s="13"/>
    </row>
    <row r="991" spans="4:9" x14ac:dyDescent="0.25">
      <c r="D991" t="s">
        <v>671</v>
      </c>
      <c r="F991" s="1"/>
      <c r="I991" s="13"/>
    </row>
    <row r="992" spans="4:9" x14ac:dyDescent="0.25">
      <c r="D992" t="s">
        <v>671</v>
      </c>
      <c r="F992" s="1"/>
      <c r="I992" s="13"/>
    </row>
    <row r="993" spans="4:9" x14ac:dyDescent="0.25">
      <c r="D993" t="s">
        <v>671</v>
      </c>
      <c r="F993" s="1"/>
      <c r="I993" s="13"/>
    </row>
    <row r="994" spans="4:9" x14ac:dyDescent="0.25">
      <c r="D994" t="s">
        <v>671</v>
      </c>
      <c r="F994" s="1"/>
      <c r="I994" s="13"/>
    </row>
    <row r="995" spans="4:9" x14ac:dyDescent="0.25">
      <c r="D995" t="s">
        <v>671</v>
      </c>
      <c r="F995" s="1"/>
      <c r="I995" s="13"/>
    </row>
    <row r="996" spans="4:9" x14ac:dyDescent="0.25">
      <c r="D996" t="s">
        <v>671</v>
      </c>
      <c r="F996" s="1"/>
      <c r="I996" s="13"/>
    </row>
    <row r="997" spans="4:9" x14ac:dyDescent="0.25">
      <c r="D997" t="s">
        <v>671</v>
      </c>
      <c r="F997" s="1"/>
      <c r="I997" s="13"/>
    </row>
    <row r="998" spans="4:9" x14ac:dyDescent="0.25">
      <c r="D998" t="s">
        <v>671</v>
      </c>
      <c r="F998" s="1"/>
      <c r="I998" s="13"/>
    </row>
    <row r="999" spans="4:9" x14ac:dyDescent="0.25">
      <c r="D999" t="s">
        <v>671</v>
      </c>
      <c r="F999" s="1"/>
      <c r="I999" s="13"/>
    </row>
    <row r="1000" spans="4:9" x14ac:dyDescent="0.25">
      <c r="D1000" t="s">
        <v>671</v>
      </c>
      <c r="F1000" s="1"/>
      <c r="I1000" s="13"/>
    </row>
    <row r="1001" spans="4:9" x14ac:dyDescent="0.25">
      <c r="D1001" t="s">
        <v>671</v>
      </c>
      <c r="F1001" s="1"/>
      <c r="I1001" s="13"/>
    </row>
    <row r="1002" spans="4:9" x14ac:dyDescent="0.25">
      <c r="D1002" t="s">
        <v>671</v>
      </c>
      <c r="F1002" s="1"/>
      <c r="I1002" s="13"/>
    </row>
    <row r="1003" spans="4:9" x14ac:dyDescent="0.25">
      <c r="D1003" t="s">
        <v>671</v>
      </c>
      <c r="F1003" s="1"/>
      <c r="I1003" s="13"/>
    </row>
    <row r="1004" spans="4:9" x14ac:dyDescent="0.25">
      <c r="D1004" t="s">
        <v>671</v>
      </c>
      <c r="F1004" s="1"/>
      <c r="I1004" s="13"/>
    </row>
    <row r="1005" spans="4:9" x14ac:dyDescent="0.25">
      <c r="D1005" t="s">
        <v>671</v>
      </c>
      <c r="F1005" s="1"/>
      <c r="I1005" s="13"/>
    </row>
    <row r="1006" spans="4:9" x14ac:dyDescent="0.25">
      <c r="D1006" t="s">
        <v>671</v>
      </c>
      <c r="F1006" s="1"/>
      <c r="I1006" s="13"/>
    </row>
    <row r="1007" spans="4:9" x14ac:dyDescent="0.25">
      <c r="D1007" t="s">
        <v>671</v>
      </c>
      <c r="F1007" s="1"/>
      <c r="I1007" s="13"/>
    </row>
    <row r="1008" spans="4:9" x14ac:dyDescent="0.25">
      <c r="D1008" t="s">
        <v>671</v>
      </c>
      <c r="F1008" s="1"/>
      <c r="I1008" s="13"/>
    </row>
    <row r="1009" spans="4:9" x14ac:dyDescent="0.25">
      <c r="D1009" t="s">
        <v>671</v>
      </c>
      <c r="F1009" s="1"/>
      <c r="I1009" s="13"/>
    </row>
    <row r="1010" spans="4:9" x14ac:dyDescent="0.25">
      <c r="D1010" t="s">
        <v>671</v>
      </c>
      <c r="F1010" s="1"/>
      <c r="I1010" s="13"/>
    </row>
    <row r="1011" spans="4:9" x14ac:dyDescent="0.25">
      <c r="D1011" t="s">
        <v>671</v>
      </c>
      <c r="F1011" s="1"/>
      <c r="I1011" s="13"/>
    </row>
    <row r="1012" spans="4:9" x14ac:dyDescent="0.25">
      <c r="D1012" t="s">
        <v>671</v>
      </c>
      <c r="F1012" s="1"/>
      <c r="I1012" s="13"/>
    </row>
    <row r="1013" spans="4:9" x14ac:dyDescent="0.25">
      <c r="D1013" t="s">
        <v>671</v>
      </c>
      <c r="F1013" s="1"/>
      <c r="I1013" s="13"/>
    </row>
    <row r="1014" spans="4:9" x14ac:dyDescent="0.25">
      <c r="D1014" t="s">
        <v>671</v>
      </c>
      <c r="F1014" s="1"/>
      <c r="I1014" s="13"/>
    </row>
    <row r="1015" spans="4:9" x14ac:dyDescent="0.25">
      <c r="D1015" t="s">
        <v>671</v>
      </c>
      <c r="F1015" s="1"/>
      <c r="I1015" s="13"/>
    </row>
    <row r="1016" spans="4:9" x14ac:dyDescent="0.25">
      <c r="D1016" t="s">
        <v>671</v>
      </c>
      <c r="F1016" s="1"/>
      <c r="I1016" s="13"/>
    </row>
    <row r="1017" spans="4:9" x14ac:dyDescent="0.25">
      <c r="D1017" t="s">
        <v>671</v>
      </c>
      <c r="F1017" s="1"/>
      <c r="I1017" s="13"/>
    </row>
    <row r="1018" spans="4:9" x14ac:dyDescent="0.25">
      <c r="D1018" t="s">
        <v>671</v>
      </c>
      <c r="F1018" s="1"/>
      <c r="I1018" s="13"/>
    </row>
    <row r="1019" spans="4:9" x14ac:dyDescent="0.25">
      <c r="D1019" t="s">
        <v>671</v>
      </c>
      <c r="F1019" s="1"/>
      <c r="I1019" s="13"/>
    </row>
    <row r="1020" spans="4:9" x14ac:dyDescent="0.25">
      <c r="D1020" t="s">
        <v>671</v>
      </c>
      <c r="F1020" s="1"/>
      <c r="I1020" s="13"/>
    </row>
    <row r="1021" spans="4:9" x14ac:dyDescent="0.25">
      <c r="D1021" t="s">
        <v>671</v>
      </c>
      <c r="F1021" s="1"/>
      <c r="I1021" s="13"/>
    </row>
    <row r="1022" spans="4:9" x14ac:dyDescent="0.25">
      <c r="D1022" t="s">
        <v>671</v>
      </c>
      <c r="F1022" s="1"/>
      <c r="I1022" s="13"/>
    </row>
    <row r="1023" spans="4:9" x14ac:dyDescent="0.25">
      <c r="D1023" t="s">
        <v>671</v>
      </c>
      <c r="F1023" s="1"/>
      <c r="I1023" s="13"/>
    </row>
    <row r="1024" spans="4:9" x14ac:dyDescent="0.25">
      <c r="D1024" t="s">
        <v>671</v>
      </c>
      <c r="F1024" s="1"/>
      <c r="I1024" s="13"/>
    </row>
    <row r="1025" spans="4:9" x14ac:dyDescent="0.25">
      <c r="D1025" t="s">
        <v>671</v>
      </c>
      <c r="F1025" s="1"/>
      <c r="I1025" s="13"/>
    </row>
    <row r="1026" spans="4:9" x14ac:dyDescent="0.25">
      <c r="D1026" t="s">
        <v>671</v>
      </c>
      <c r="F1026" s="1"/>
      <c r="I1026" s="13"/>
    </row>
    <row r="1027" spans="4:9" x14ac:dyDescent="0.25">
      <c r="D1027" t="s">
        <v>671</v>
      </c>
      <c r="F1027" s="1"/>
      <c r="I1027" s="13"/>
    </row>
    <row r="1028" spans="4:9" x14ac:dyDescent="0.25">
      <c r="D1028" t="s">
        <v>671</v>
      </c>
      <c r="F1028" s="1"/>
      <c r="I1028" s="13"/>
    </row>
    <row r="1029" spans="4:9" x14ac:dyDescent="0.25">
      <c r="D1029" t="s">
        <v>671</v>
      </c>
      <c r="F1029" s="1"/>
      <c r="I1029" s="13"/>
    </row>
    <row r="1030" spans="4:9" x14ac:dyDescent="0.25">
      <c r="D1030" t="s">
        <v>671</v>
      </c>
      <c r="F1030" s="1"/>
      <c r="I1030" s="13"/>
    </row>
    <row r="1031" spans="4:9" x14ac:dyDescent="0.25">
      <c r="D1031" t="s">
        <v>671</v>
      </c>
      <c r="F1031" s="1"/>
      <c r="I1031" s="13"/>
    </row>
    <row r="1032" spans="4:9" x14ac:dyDescent="0.25">
      <c r="D1032" t="s">
        <v>671</v>
      </c>
      <c r="F1032" s="1"/>
      <c r="I1032" s="13"/>
    </row>
    <row r="1033" spans="4:9" x14ac:dyDescent="0.25">
      <c r="D1033" t="s">
        <v>671</v>
      </c>
      <c r="F1033" s="1"/>
      <c r="I1033" s="13"/>
    </row>
    <row r="1034" spans="4:9" x14ac:dyDescent="0.25">
      <c r="D1034" t="s">
        <v>671</v>
      </c>
      <c r="F1034" s="1"/>
      <c r="I1034" s="13"/>
    </row>
    <row r="1035" spans="4:9" x14ac:dyDescent="0.25">
      <c r="D1035" t="s">
        <v>671</v>
      </c>
      <c r="F1035" s="1"/>
      <c r="I1035" s="13"/>
    </row>
    <row r="1036" spans="4:9" x14ac:dyDescent="0.25">
      <c r="D1036" t="s">
        <v>671</v>
      </c>
      <c r="F1036" s="1"/>
      <c r="I1036" s="13"/>
    </row>
    <row r="1037" spans="4:9" x14ac:dyDescent="0.25">
      <c r="D1037" t="s">
        <v>671</v>
      </c>
      <c r="F1037" s="1"/>
      <c r="I1037" s="13"/>
    </row>
    <row r="1038" spans="4:9" x14ac:dyDescent="0.25">
      <c r="D1038" t="s">
        <v>671</v>
      </c>
      <c r="F1038" s="1"/>
      <c r="I1038" s="13"/>
    </row>
    <row r="1039" spans="4:9" x14ac:dyDescent="0.25">
      <c r="D1039" t="s">
        <v>671</v>
      </c>
      <c r="F1039" s="1"/>
      <c r="I1039" s="13"/>
    </row>
    <row r="1040" spans="4:9" x14ac:dyDescent="0.25">
      <c r="D1040" t="s">
        <v>671</v>
      </c>
      <c r="F1040" s="1"/>
      <c r="I1040" s="13"/>
    </row>
    <row r="1041" spans="4:9" x14ac:dyDescent="0.25">
      <c r="D1041" t="s">
        <v>671</v>
      </c>
      <c r="F1041" s="1"/>
      <c r="I1041" s="13"/>
    </row>
    <row r="1042" spans="4:9" x14ac:dyDescent="0.25">
      <c r="D1042" t="s">
        <v>671</v>
      </c>
      <c r="F1042" s="1"/>
      <c r="I1042" s="13"/>
    </row>
    <row r="1043" spans="4:9" x14ac:dyDescent="0.25">
      <c r="D1043" t="s">
        <v>671</v>
      </c>
      <c r="F1043" s="1"/>
      <c r="I1043" s="13"/>
    </row>
    <row r="1044" spans="4:9" x14ac:dyDescent="0.25">
      <c r="D1044" t="s">
        <v>671</v>
      </c>
      <c r="F1044" s="1"/>
      <c r="I1044" s="13"/>
    </row>
    <row r="1045" spans="4:9" x14ac:dyDescent="0.25">
      <c r="D1045" t="s">
        <v>671</v>
      </c>
      <c r="F1045" s="1"/>
      <c r="I1045" s="13"/>
    </row>
    <row r="1046" spans="4:9" x14ac:dyDescent="0.25">
      <c r="D1046" t="s">
        <v>671</v>
      </c>
      <c r="F1046" s="1"/>
      <c r="I1046" s="13"/>
    </row>
    <row r="1047" spans="4:9" x14ac:dyDescent="0.25">
      <c r="D1047" t="s">
        <v>671</v>
      </c>
      <c r="F1047" s="1"/>
      <c r="I1047" s="13"/>
    </row>
    <row r="1048" spans="4:9" x14ac:dyDescent="0.25">
      <c r="D1048" t="s">
        <v>671</v>
      </c>
      <c r="F1048" s="1"/>
      <c r="I1048" s="13"/>
    </row>
    <row r="1049" spans="4:9" x14ac:dyDescent="0.25">
      <c r="D1049" t="s">
        <v>671</v>
      </c>
      <c r="F1049" s="1"/>
      <c r="I1049" s="13"/>
    </row>
    <row r="1050" spans="4:9" x14ac:dyDescent="0.25">
      <c r="D1050" t="s">
        <v>671</v>
      </c>
      <c r="F1050" s="1"/>
      <c r="I1050" s="13"/>
    </row>
    <row r="1051" spans="4:9" x14ac:dyDescent="0.25">
      <c r="D1051" t="s">
        <v>671</v>
      </c>
      <c r="F1051" s="1"/>
      <c r="I1051" s="13"/>
    </row>
    <row r="1052" spans="4:9" x14ac:dyDescent="0.25">
      <c r="D1052" t="s">
        <v>671</v>
      </c>
      <c r="F1052" s="1"/>
      <c r="I1052" s="13"/>
    </row>
    <row r="1053" spans="4:9" x14ac:dyDescent="0.25">
      <c r="D1053" t="s">
        <v>671</v>
      </c>
      <c r="F1053" s="1"/>
      <c r="I1053" s="13"/>
    </row>
    <row r="1054" spans="4:9" x14ac:dyDescent="0.25">
      <c r="D1054" t="s">
        <v>671</v>
      </c>
      <c r="F1054" s="1"/>
      <c r="I1054" s="13"/>
    </row>
    <row r="1055" spans="4:9" x14ac:dyDescent="0.25">
      <c r="D1055" t="s">
        <v>671</v>
      </c>
      <c r="F1055" s="1"/>
      <c r="I1055" s="13"/>
    </row>
    <row r="1056" spans="4:9" x14ac:dyDescent="0.25">
      <c r="D1056" t="s">
        <v>671</v>
      </c>
      <c r="F1056" s="1"/>
      <c r="I1056" s="13"/>
    </row>
    <row r="1057" spans="4:9" x14ac:dyDescent="0.25">
      <c r="D1057" t="s">
        <v>671</v>
      </c>
      <c r="F1057" s="1"/>
      <c r="I1057" s="13"/>
    </row>
    <row r="1058" spans="4:9" x14ac:dyDescent="0.25">
      <c r="D1058" t="s">
        <v>671</v>
      </c>
      <c r="F1058" s="1"/>
      <c r="I1058" s="13"/>
    </row>
    <row r="1059" spans="4:9" x14ac:dyDescent="0.25">
      <c r="D1059" t="s">
        <v>671</v>
      </c>
      <c r="F1059" s="1"/>
      <c r="I1059" s="13"/>
    </row>
    <row r="1060" spans="4:9" x14ac:dyDescent="0.25">
      <c r="D1060" t="s">
        <v>671</v>
      </c>
      <c r="F1060" s="1"/>
      <c r="I1060" s="13"/>
    </row>
    <row r="1061" spans="4:9" x14ac:dyDescent="0.25">
      <c r="D1061" t="s">
        <v>671</v>
      </c>
      <c r="F1061" s="1"/>
      <c r="I1061" s="13"/>
    </row>
    <row r="1062" spans="4:9" x14ac:dyDescent="0.25">
      <c r="D1062" t="s">
        <v>671</v>
      </c>
      <c r="F1062" s="1"/>
      <c r="I1062" s="13"/>
    </row>
    <row r="1063" spans="4:9" x14ac:dyDescent="0.25">
      <c r="D1063" t="s">
        <v>671</v>
      </c>
      <c r="F1063" s="1"/>
      <c r="I1063" s="13"/>
    </row>
    <row r="1064" spans="4:9" x14ac:dyDescent="0.25">
      <c r="D1064" t="s">
        <v>671</v>
      </c>
      <c r="F1064" s="1"/>
      <c r="I1064" s="13"/>
    </row>
    <row r="1065" spans="4:9" x14ac:dyDescent="0.25">
      <c r="D1065" t="s">
        <v>671</v>
      </c>
      <c r="F1065" s="1"/>
      <c r="I1065" s="13"/>
    </row>
    <row r="1066" spans="4:9" x14ac:dyDescent="0.25">
      <c r="D1066" t="s">
        <v>671</v>
      </c>
      <c r="F1066" s="1"/>
      <c r="I1066" s="13"/>
    </row>
    <row r="1067" spans="4:9" x14ac:dyDescent="0.25">
      <c r="D1067" t="s">
        <v>671</v>
      </c>
      <c r="F1067" s="1"/>
      <c r="I1067" s="13"/>
    </row>
    <row r="1068" spans="4:9" x14ac:dyDescent="0.25">
      <c r="D1068" t="s">
        <v>671</v>
      </c>
      <c r="F1068" s="1"/>
      <c r="I1068" s="13"/>
    </row>
    <row r="1069" spans="4:9" x14ac:dyDescent="0.25">
      <c r="D1069" t="s">
        <v>671</v>
      </c>
      <c r="F1069" s="1"/>
      <c r="I1069" s="13"/>
    </row>
    <row r="1070" spans="4:9" x14ac:dyDescent="0.25">
      <c r="D1070" t="s">
        <v>671</v>
      </c>
      <c r="F1070" s="1"/>
      <c r="I1070" s="13"/>
    </row>
    <row r="1071" spans="4:9" x14ac:dyDescent="0.25">
      <c r="D1071" t="s">
        <v>671</v>
      </c>
      <c r="F1071" s="1"/>
      <c r="I1071" s="13"/>
    </row>
    <row r="1072" spans="4:9" x14ac:dyDescent="0.25">
      <c r="D1072" t="s">
        <v>671</v>
      </c>
      <c r="F1072" s="1"/>
      <c r="I1072" s="13"/>
    </row>
    <row r="1073" spans="4:9" x14ac:dyDescent="0.25">
      <c r="D1073" t="s">
        <v>671</v>
      </c>
      <c r="F1073" s="1"/>
      <c r="I1073" s="13"/>
    </row>
    <row r="1074" spans="4:9" x14ac:dyDescent="0.25">
      <c r="D1074" t="s">
        <v>671</v>
      </c>
      <c r="F1074" s="1"/>
      <c r="I1074" s="13"/>
    </row>
    <row r="1075" spans="4:9" x14ac:dyDescent="0.25">
      <c r="D1075" t="s">
        <v>671</v>
      </c>
      <c r="F1075" s="1"/>
      <c r="I1075" s="13"/>
    </row>
    <row r="1076" spans="4:9" x14ac:dyDescent="0.25">
      <c r="D1076" t="s">
        <v>671</v>
      </c>
      <c r="F1076" s="1"/>
      <c r="I1076" s="13"/>
    </row>
    <row r="1077" spans="4:9" x14ac:dyDescent="0.25">
      <c r="D1077" t="s">
        <v>671</v>
      </c>
      <c r="F1077" s="1"/>
      <c r="I1077" s="13"/>
    </row>
    <row r="1078" spans="4:9" x14ac:dyDescent="0.25">
      <c r="D1078" t="s">
        <v>671</v>
      </c>
      <c r="F1078" s="1"/>
      <c r="I1078" s="13"/>
    </row>
    <row r="1079" spans="4:9" x14ac:dyDescent="0.25">
      <c r="D1079" t="s">
        <v>671</v>
      </c>
      <c r="F1079" s="1"/>
      <c r="I1079" s="13"/>
    </row>
    <row r="1080" spans="4:9" x14ac:dyDescent="0.25">
      <c r="D1080" t="s">
        <v>671</v>
      </c>
      <c r="F1080" s="1"/>
      <c r="I1080" s="13"/>
    </row>
    <row r="1081" spans="4:9" x14ac:dyDescent="0.25">
      <c r="D1081" t="s">
        <v>671</v>
      </c>
      <c r="F1081" s="1"/>
      <c r="I1081" s="13"/>
    </row>
    <row r="1082" spans="4:9" x14ac:dyDescent="0.25">
      <c r="D1082" t="s">
        <v>671</v>
      </c>
      <c r="F1082" s="1"/>
      <c r="I1082" s="13"/>
    </row>
    <row r="1083" spans="4:9" x14ac:dyDescent="0.25">
      <c r="D1083" t="s">
        <v>671</v>
      </c>
      <c r="F1083" s="1"/>
      <c r="I1083" s="13"/>
    </row>
    <row r="1084" spans="4:9" x14ac:dyDescent="0.25">
      <c r="D1084" t="s">
        <v>671</v>
      </c>
      <c r="F1084" s="1"/>
      <c r="I1084" s="13"/>
    </row>
    <row r="1085" spans="4:9" x14ac:dyDescent="0.25">
      <c r="D1085" t="s">
        <v>671</v>
      </c>
      <c r="F1085" s="1"/>
      <c r="I1085" s="13"/>
    </row>
    <row r="1086" spans="4:9" x14ac:dyDescent="0.25">
      <c r="D1086" t="s">
        <v>671</v>
      </c>
      <c r="F1086" s="1"/>
      <c r="I1086" s="13"/>
    </row>
    <row r="1087" spans="4:9" x14ac:dyDescent="0.25">
      <c r="D1087" t="s">
        <v>671</v>
      </c>
      <c r="F1087" s="1"/>
      <c r="I1087" s="13"/>
    </row>
    <row r="1088" spans="4:9" x14ac:dyDescent="0.25">
      <c r="D1088" t="s">
        <v>671</v>
      </c>
      <c r="F1088" s="1"/>
      <c r="I1088" s="13"/>
    </row>
    <row r="1089" spans="4:9" x14ac:dyDescent="0.25">
      <c r="D1089" t="s">
        <v>671</v>
      </c>
      <c r="F1089" s="1"/>
      <c r="I1089" s="13"/>
    </row>
    <row r="1090" spans="4:9" x14ac:dyDescent="0.25">
      <c r="D1090" t="s">
        <v>671</v>
      </c>
      <c r="F1090" s="1"/>
      <c r="I1090" s="13"/>
    </row>
    <row r="1091" spans="4:9" x14ac:dyDescent="0.25">
      <c r="D1091" t="s">
        <v>671</v>
      </c>
      <c r="F1091" s="1"/>
      <c r="I1091" s="13"/>
    </row>
    <row r="1092" spans="4:9" x14ac:dyDescent="0.25">
      <c r="D1092" t="s">
        <v>671</v>
      </c>
      <c r="F1092" s="1"/>
      <c r="I1092" s="13"/>
    </row>
    <row r="1093" spans="4:9" x14ac:dyDescent="0.25">
      <c r="D1093" t="s">
        <v>671</v>
      </c>
      <c r="F1093" s="1"/>
      <c r="I1093" s="13"/>
    </row>
    <row r="1094" spans="4:9" x14ac:dyDescent="0.25">
      <c r="D1094" t="s">
        <v>671</v>
      </c>
      <c r="F1094" s="1"/>
      <c r="I1094" s="13"/>
    </row>
    <row r="1095" spans="4:9" x14ac:dyDescent="0.25">
      <c r="D1095" t="s">
        <v>671</v>
      </c>
      <c r="F1095" s="1"/>
      <c r="I1095" s="13"/>
    </row>
    <row r="1096" spans="4:9" x14ac:dyDescent="0.25">
      <c r="D1096" t="s">
        <v>671</v>
      </c>
      <c r="F1096" s="1"/>
      <c r="I1096" s="13"/>
    </row>
    <row r="1097" spans="4:9" x14ac:dyDescent="0.25">
      <c r="D1097" t="s">
        <v>671</v>
      </c>
      <c r="F1097" s="1"/>
      <c r="I1097" s="13"/>
    </row>
    <row r="1098" spans="4:9" x14ac:dyDescent="0.25">
      <c r="D1098" t="s">
        <v>671</v>
      </c>
      <c r="F1098" s="1"/>
      <c r="I1098" s="13"/>
    </row>
    <row r="1099" spans="4:9" x14ac:dyDescent="0.25">
      <c r="D1099" t="s">
        <v>671</v>
      </c>
      <c r="F1099" s="1"/>
      <c r="I1099" s="13"/>
    </row>
    <row r="1100" spans="4:9" x14ac:dyDescent="0.25">
      <c r="D1100" t="s">
        <v>671</v>
      </c>
      <c r="F1100" s="1"/>
      <c r="I1100" s="13"/>
    </row>
    <row r="1101" spans="4:9" x14ac:dyDescent="0.25">
      <c r="D1101" t="s">
        <v>671</v>
      </c>
      <c r="F1101" s="1"/>
      <c r="I1101" s="13"/>
    </row>
    <row r="1102" spans="4:9" x14ac:dyDescent="0.25">
      <c r="D1102" t="s">
        <v>671</v>
      </c>
      <c r="F1102" s="1"/>
      <c r="I1102" s="13"/>
    </row>
    <row r="1103" spans="4:9" x14ac:dyDescent="0.25">
      <c r="D1103" t="s">
        <v>671</v>
      </c>
      <c r="F1103" s="1"/>
      <c r="I1103" s="13"/>
    </row>
    <row r="1104" spans="4:9" x14ac:dyDescent="0.25">
      <c r="D1104" t="s">
        <v>671</v>
      </c>
      <c r="F1104" s="1"/>
      <c r="I1104" s="13"/>
    </row>
    <row r="1105" spans="4:9" x14ac:dyDescent="0.25">
      <c r="D1105" t="s">
        <v>671</v>
      </c>
      <c r="F1105" s="1"/>
      <c r="I1105" s="13"/>
    </row>
    <row r="1106" spans="4:9" x14ac:dyDescent="0.25">
      <c r="D1106" t="s">
        <v>671</v>
      </c>
      <c r="F1106" s="1"/>
      <c r="I1106" s="13"/>
    </row>
    <row r="1107" spans="4:9" x14ac:dyDescent="0.25">
      <c r="D1107" t="s">
        <v>671</v>
      </c>
      <c r="F1107" s="1"/>
      <c r="I1107" s="13"/>
    </row>
    <row r="1108" spans="4:9" x14ac:dyDescent="0.25">
      <c r="D1108" t="s">
        <v>671</v>
      </c>
      <c r="F1108" s="1"/>
      <c r="I1108" s="13"/>
    </row>
    <row r="1109" spans="4:9" x14ac:dyDescent="0.25">
      <c r="D1109" t="s">
        <v>671</v>
      </c>
      <c r="F1109" s="1"/>
      <c r="I1109" s="13"/>
    </row>
    <row r="1110" spans="4:9" x14ac:dyDescent="0.25">
      <c r="D1110" t="s">
        <v>671</v>
      </c>
      <c r="F1110" s="1"/>
      <c r="I1110" s="13"/>
    </row>
    <row r="1111" spans="4:9" x14ac:dyDescent="0.25">
      <c r="D1111" t="s">
        <v>671</v>
      </c>
      <c r="F1111" s="1"/>
      <c r="I1111" s="13"/>
    </row>
    <row r="1112" spans="4:9" x14ac:dyDescent="0.25">
      <c r="D1112" t="s">
        <v>671</v>
      </c>
      <c r="F1112" s="1"/>
      <c r="I1112" s="13"/>
    </row>
    <row r="1113" spans="4:9" x14ac:dyDescent="0.25">
      <c r="D1113" t="s">
        <v>671</v>
      </c>
      <c r="F1113" s="1"/>
      <c r="I1113" s="13"/>
    </row>
    <row r="1114" spans="4:9" x14ac:dyDescent="0.25">
      <c r="D1114" t="s">
        <v>671</v>
      </c>
      <c r="F1114" s="1"/>
      <c r="I1114" s="13"/>
    </row>
    <row r="1115" spans="4:9" x14ac:dyDescent="0.25">
      <c r="D1115" t="s">
        <v>671</v>
      </c>
      <c r="F1115" s="1"/>
      <c r="I1115" s="13"/>
    </row>
    <row r="1116" spans="4:9" x14ac:dyDescent="0.25">
      <c r="D1116" t="s">
        <v>671</v>
      </c>
      <c r="F1116" s="1"/>
      <c r="I1116" s="13"/>
    </row>
    <row r="1117" spans="4:9" x14ac:dyDescent="0.25">
      <c r="D1117" t="s">
        <v>671</v>
      </c>
      <c r="F1117" s="1"/>
      <c r="I1117" s="13"/>
    </row>
    <row r="1118" spans="4:9" x14ac:dyDescent="0.25">
      <c r="D1118" t="s">
        <v>671</v>
      </c>
      <c r="F1118" s="1"/>
      <c r="I1118" s="13"/>
    </row>
    <row r="1119" spans="4:9" x14ac:dyDescent="0.25">
      <c r="D1119" t="s">
        <v>671</v>
      </c>
      <c r="F1119" s="1"/>
      <c r="I1119" s="13"/>
    </row>
    <row r="1120" spans="4:9" x14ac:dyDescent="0.25">
      <c r="D1120" t="s">
        <v>671</v>
      </c>
      <c r="F1120" s="1"/>
      <c r="I1120" s="13"/>
    </row>
    <row r="1121" spans="4:9" x14ac:dyDescent="0.25">
      <c r="D1121" t="s">
        <v>671</v>
      </c>
      <c r="F1121" s="1"/>
      <c r="I1121" s="13"/>
    </row>
    <row r="1122" spans="4:9" x14ac:dyDescent="0.25">
      <c r="D1122" t="s">
        <v>671</v>
      </c>
      <c r="F1122" s="1"/>
      <c r="I1122" s="13"/>
    </row>
    <row r="1123" spans="4:9" x14ac:dyDescent="0.25">
      <c r="D1123" t="s">
        <v>671</v>
      </c>
      <c r="F1123" s="1"/>
      <c r="I1123" s="13"/>
    </row>
    <row r="1124" spans="4:9" x14ac:dyDescent="0.25">
      <c r="D1124" t="s">
        <v>671</v>
      </c>
      <c r="F1124" s="1"/>
      <c r="I1124" s="13"/>
    </row>
    <row r="1125" spans="4:9" x14ac:dyDescent="0.25">
      <c r="D1125" t="s">
        <v>671</v>
      </c>
      <c r="F1125" s="1"/>
      <c r="I1125" s="13"/>
    </row>
    <row r="1126" spans="4:9" x14ac:dyDescent="0.25">
      <c r="D1126" t="s">
        <v>671</v>
      </c>
      <c r="F1126" s="1"/>
      <c r="I1126" s="13"/>
    </row>
    <row r="1127" spans="4:9" x14ac:dyDescent="0.25">
      <c r="D1127" t="s">
        <v>671</v>
      </c>
      <c r="F1127" s="1"/>
      <c r="I1127" s="13"/>
    </row>
    <row r="1128" spans="4:9" x14ac:dyDescent="0.25">
      <c r="D1128" t="s">
        <v>671</v>
      </c>
      <c r="F1128" s="1"/>
      <c r="I1128" s="13"/>
    </row>
    <row r="1129" spans="4:9" x14ac:dyDescent="0.25">
      <c r="D1129" t="s">
        <v>671</v>
      </c>
      <c r="F1129" s="1"/>
      <c r="I1129" s="13"/>
    </row>
    <row r="1130" spans="4:9" x14ac:dyDescent="0.25">
      <c r="D1130" t="s">
        <v>671</v>
      </c>
      <c r="F1130" s="1"/>
      <c r="I1130" s="13"/>
    </row>
    <row r="1131" spans="4:9" x14ac:dyDescent="0.25">
      <c r="D1131" t="s">
        <v>671</v>
      </c>
      <c r="F1131" s="1"/>
      <c r="I1131" s="13"/>
    </row>
    <row r="1132" spans="4:9" x14ac:dyDescent="0.25">
      <c r="D1132" t="s">
        <v>671</v>
      </c>
      <c r="F1132" s="1"/>
      <c r="I1132" s="13"/>
    </row>
    <row r="1133" spans="4:9" x14ac:dyDescent="0.25">
      <c r="D1133" t="s">
        <v>671</v>
      </c>
      <c r="F1133" s="1"/>
      <c r="I1133" s="13"/>
    </row>
    <row r="1134" spans="4:9" x14ac:dyDescent="0.25">
      <c r="D1134" t="s">
        <v>671</v>
      </c>
      <c r="F1134" s="1"/>
      <c r="I1134" s="13"/>
    </row>
    <row r="1135" spans="4:9" x14ac:dyDescent="0.25">
      <c r="D1135" t="s">
        <v>671</v>
      </c>
      <c r="F1135" s="1"/>
      <c r="I1135" s="13"/>
    </row>
    <row r="1136" spans="4:9" x14ac:dyDescent="0.25">
      <c r="D1136" t="s">
        <v>671</v>
      </c>
      <c r="F1136" s="1"/>
      <c r="I1136" s="13"/>
    </row>
    <row r="1137" spans="4:9" x14ac:dyDescent="0.25">
      <c r="D1137" t="s">
        <v>671</v>
      </c>
      <c r="F1137" s="1"/>
      <c r="I1137" s="13"/>
    </row>
    <row r="1138" spans="4:9" x14ac:dyDescent="0.25">
      <c r="D1138" t="s">
        <v>671</v>
      </c>
      <c r="F1138" s="1"/>
      <c r="I1138" s="13"/>
    </row>
    <row r="1139" spans="4:9" x14ac:dyDescent="0.25">
      <c r="D1139" t="s">
        <v>671</v>
      </c>
      <c r="F1139" s="1"/>
      <c r="I1139" s="13"/>
    </row>
    <row r="1140" spans="4:9" x14ac:dyDescent="0.25">
      <c r="D1140" t="s">
        <v>671</v>
      </c>
      <c r="F1140" s="1"/>
      <c r="I1140" s="13"/>
    </row>
    <row r="1141" spans="4:9" x14ac:dyDescent="0.25">
      <c r="D1141" t="s">
        <v>671</v>
      </c>
      <c r="F1141" s="1"/>
      <c r="I1141" s="13"/>
    </row>
    <row r="1142" spans="4:9" x14ac:dyDescent="0.25">
      <c r="D1142" t="s">
        <v>671</v>
      </c>
      <c r="F1142" s="1"/>
      <c r="I1142" s="13"/>
    </row>
    <row r="1143" spans="4:9" x14ac:dyDescent="0.25">
      <c r="D1143" t="s">
        <v>671</v>
      </c>
      <c r="F1143" s="1"/>
      <c r="I1143" s="13"/>
    </row>
    <row r="1144" spans="4:9" x14ac:dyDescent="0.25">
      <c r="D1144" t="s">
        <v>671</v>
      </c>
      <c r="F1144" s="1"/>
      <c r="I1144" s="13"/>
    </row>
    <row r="1145" spans="4:9" x14ac:dyDescent="0.25">
      <c r="D1145" t="s">
        <v>671</v>
      </c>
      <c r="F1145" s="1"/>
      <c r="I1145" s="13"/>
    </row>
    <row r="1146" spans="4:9" x14ac:dyDescent="0.25">
      <c r="D1146" t="s">
        <v>671</v>
      </c>
      <c r="F1146" s="1"/>
      <c r="I1146" s="13"/>
    </row>
    <row r="1147" spans="4:9" x14ac:dyDescent="0.25">
      <c r="D1147" t="s">
        <v>671</v>
      </c>
      <c r="F1147" s="1"/>
      <c r="I1147" s="13"/>
    </row>
    <row r="1148" spans="4:9" x14ac:dyDescent="0.25">
      <c r="D1148" t="s">
        <v>671</v>
      </c>
      <c r="F1148" s="1"/>
      <c r="I1148" s="13"/>
    </row>
    <row r="1149" spans="4:9" x14ac:dyDescent="0.25">
      <c r="D1149" t="s">
        <v>671</v>
      </c>
      <c r="F1149" s="1"/>
      <c r="I1149" s="13"/>
    </row>
    <row r="1150" spans="4:9" x14ac:dyDescent="0.25">
      <c r="D1150" t="s">
        <v>671</v>
      </c>
      <c r="F1150" s="1"/>
      <c r="I1150" s="13"/>
    </row>
    <row r="1151" spans="4:9" x14ac:dyDescent="0.25">
      <c r="D1151" t="s">
        <v>671</v>
      </c>
      <c r="F1151" s="1"/>
      <c r="I1151" s="13"/>
    </row>
    <row r="1152" spans="4:9" x14ac:dyDescent="0.25">
      <c r="D1152" t="s">
        <v>671</v>
      </c>
      <c r="F1152" s="1"/>
      <c r="I1152" s="13"/>
    </row>
    <row r="1153" spans="4:9" x14ac:dyDescent="0.25">
      <c r="D1153" t="s">
        <v>671</v>
      </c>
      <c r="F1153" s="1"/>
      <c r="I1153" s="13"/>
    </row>
    <row r="1154" spans="4:9" x14ac:dyDescent="0.25">
      <c r="D1154" t="s">
        <v>671</v>
      </c>
      <c r="F1154" s="1"/>
      <c r="I1154" s="13"/>
    </row>
    <row r="1155" spans="4:9" x14ac:dyDescent="0.25">
      <c r="D1155" t="s">
        <v>671</v>
      </c>
      <c r="F1155" s="1"/>
      <c r="I1155" s="13"/>
    </row>
    <row r="1156" spans="4:9" x14ac:dyDescent="0.25">
      <c r="D1156" t="s">
        <v>671</v>
      </c>
      <c r="F1156" s="1"/>
      <c r="I1156" s="13"/>
    </row>
    <row r="1157" spans="4:9" x14ac:dyDescent="0.25">
      <c r="D1157" t="s">
        <v>671</v>
      </c>
      <c r="F1157" s="1"/>
      <c r="I1157" s="13"/>
    </row>
    <row r="1158" spans="4:9" x14ac:dyDescent="0.25">
      <c r="D1158" t="s">
        <v>671</v>
      </c>
      <c r="F1158" s="1"/>
      <c r="I1158" s="13"/>
    </row>
    <row r="1159" spans="4:9" x14ac:dyDescent="0.25">
      <c r="D1159" t="s">
        <v>671</v>
      </c>
      <c r="F1159" s="1"/>
      <c r="I1159" s="13"/>
    </row>
    <row r="1160" spans="4:9" x14ac:dyDescent="0.25">
      <c r="D1160" t="s">
        <v>671</v>
      </c>
      <c r="F1160" s="1"/>
      <c r="I1160" s="13"/>
    </row>
    <row r="1161" spans="4:9" x14ac:dyDescent="0.25">
      <c r="D1161" t="s">
        <v>671</v>
      </c>
      <c r="F1161" s="1"/>
      <c r="I1161" s="13"/>
    </row>
    <row r="1162" spans="4:9" x14ac:dyDescent="0.25">
      <c r="D1162" t="s">
        <v>671</v>
      </c>
      <c r="F1162" s="1"/>
      <c r="I1162" s="13"/>
    </row>
    <row r="1163" spans="4:9" x14ac:dyDescent="0.25">
      <c r="D1163" t="s">
        <v>671</v>
      </c>
      <c r="F1163" s="1"/>
      <c r="I1163" s="13"/>
    </row>
    <row r="1164" spans="4:9" x14ac:dyDescent="0.25">
      <c r="D1164" t="s">
        <v>671</v>
      </c>
      <c r="F1164" s="1"/>
      <c r="I1164" s="13"/>
    </row>
    <row r="1165" spans="4:9" x14ac:dyDescent="0.25">
      <c r="D1165" t="s">
        <v>671</v>
      </c>
      <c r="F1165" s="1"/>
      <c r="I1165" s="13"/>
    </row>
    <row r="1166" spans="4:9" x14ac:dyDescent="0.25">
      <c r="D1166" t="s">
        <v>671</v>
      </c>
      <c r="F1166" s="1"/>
      <c r="I1166" s="13"/>
    </row>
    <row r="1167" spans="4:9" x14ac:dyDescent="0.25">
      <c r="D1167" t="s">
        <v>671</v>
      </c>
      <c r="F1167" s="1"/>
      <c r="I1167" s="13"/>
    </row>
    <row r="1168" spans="4:9" x14ac:dyDescent="0.25">
      <c r="D1168" t="s">
        <v>671</v>
      </c>
      <c r="F1168" s="1"/>
      <c r="I1168" s="13"/>
    </row>
    <row r="1169" spans="4:9" x14ac:dyDescent="0.25">
      <c r="D1169" t="s">
        <v>671</v>
      </c>
      <c r="F1169" s="1"/>
      <c r="I1169" s="13"/>
    </row>
    <row r="1170" spans="4:9" x14ac:dyDescent="0.25">
      <c r="D1170" t="s">
        <v>671</v>
      </c>
      <c r="F1170" s="1"/>
      <c r="I1170" s="13"/>
    </row>
    <row r="1171" spans="4:9" x14ac:dyDescent="0.25">
      <c r="D1171" t="s">
        <v>671</v>
      </c>
      <c r="F1171" s="1"/>
      <c r="I1171" s="13"/>
    </row>
    <row r="1172" spans="4:9" x14ac:dyDescent="0.25">
      <c r="D1172" t="s">
        <v>671</v>
      </c>
      <c r="F1172" s="1"/>
      <c r="I1172" s="13"/>
    </row>
    <row r="1173" spans="4:9" x14ac:dyDescent="0.25">
      <c r="D1173" t="s">
        <v>671</v>
      </c>
      <c r="F1173" s="1"/>
      <c r="I1173" s="13"/>
    </row>
    <row r="1174" spans="4:9" x14ac:dyDescent="0.25">
      <c r="D1174" t="s">
        <v>671</v>
      </c>
      <c r="F1174" s="1"/>
      <c r="I1174" s="13"/>
    </row>
    <row r="1175" spans="4:9" x14ac:dyDescent="0.25">
      <c r="D1175" t="s">
        <v>671</v>
      </c>
      <c r="F1175" s="1"/>
      <c r="I1175" s="13"/>
    </row>
    <row r="1176" spans="4:9" x14ac:dyDescent="0.25">
      <c r="D1176" t="s">
        <v>671</v>
      </c>
      <c r="F1176" s="1"/>
      <c r="I1176" s="13"/>
    </row>
    <row r="1177" spans="4:9" x14ac:dyDescent="0.25">
      <c r="D1177" t="s">
        <v>671</v>
      </c>
      <c r="F1177" s="1"/>
      <c r="I1177" s="13"/>
    </row>
    <row r="1178" spans="4:9" x14ac:dyDescent="0.25">
      <c r="D1178" t="s">
        <v>671</v>
      </c>
      <c r="F1178" s="1"/>
      <c r="I1178" s="13"/>
    </row>
    <row r="1179" spans="4:9" x14ac:dyDescent="0.25">
      <c r="D1179" t="s">
        <v>671</v>
      </c>
      <c r="F1179" s="1"/>
      <c r="I1179" s="13"/>
    </row>
    <row r="1180" spans="4:9" x14ac:dyDescent="0.25">
      <c r="D1180" t="s">
        <v>671</v>
      </c>
      <c r="F1180" s="1"/>
      <c r="I1180" s="13"/>
    </row>
    <row r="1181" spans="4:9" x14ac:dyDescent="0.25">
      <c r="D1181" t="s">
        <v>671</v>
      </c>
      <c r="F1181" s="1"/>
      <c r="I1181" s="13"/>
    </row>
    <row r="1182" spans="4:9" x14ac:dyDescent="0.25">
      <c r="D1182" t="s">
        <v>671</v>
      </c>
      <c r="F1182" s="1"/>
      <c r="I1182" s="13"/>
    </row>
    <row r="1183" spans="4:9" x14ac:dyDescent="0.25">
      <c r="D1183" t="s">
        <v>671</v>
      </c>
      <c r="F1183" s="1"/>
      <c r="I1183" s="13"/>
    </row>
    <row r="1184" spans="4:9" x14ac:dyDescent="0.25">
      <c r="D1184" t="s">
        <v>671</v>
      </c>
      <c r="F1184" s="1"/>
      <c r="I1184" s="13"/>
    </row>
    <row r="1185" spans="4:9" x14ac:dyDescent="0.25">
      <c r="D1185" t="s">
        <v>671</v>
      </c>
      <c r="F1185" s="1"/>
      <c r="I1185" s="13"/>
    </row>
    <row r="1186" spans="4:9" x14ac:dyDescent="0.25">
      <c r="D1186" t="s">
        <v>671</v>
      </c>
      <c r="F1186" s="1"/>
      <c r="I1186" s="13"/>
    </row>
    <row r="1187" spans="4:9" x14ac:dyDescent="0.25">
      <c r="D1187" t="s">
        <v>671</v>
      </c>
      <c r="F1187" s="1"/>
      <c r="I1187" s="13"/>
    </row>
    <row r="1188" spans="4:9" x14ac:dyDescent="0.25">
      <c r="D1188" t="s">
        <v>671</v>
      </c>
      <c r="F1188" s="1"/>
      <c r="I1188" s="13"/>
    </row>
    <row r="1189" spans="4:9" x14ac:dyDescent="0.25">
      <c r="D1189" t="s">
        <v>671</v>
      </c>
      <c r="F1189" s="1"/>
      <c r="I1189" s="13"/>
    </row>
    <row r="1190" spans="4:9" x14ac:dyDescent="0.25">
      <c r="D1190" t="s">
        <v>671</v>
      </c>
      <c r="F1190" s="1"/>
      <c r="I1190" s="13"/>
    </row>
    <row r="1191" spans="4:9" x14ac:dyDescent="0.25">
      <c r="D1191" t="s">
        <v>671</v>
      </c>
      <c r="F1191" s="1"/>
      <c r="I1191" s="13"/>
    </row>
    <row r="1192" spans="4:9" x14ac:dyDescent="0.25">
      <c r="D1192" t="s">
        <v>671</v>
      </c>
      <c r="F1192" s="1"/>
      <c r="I1192" s="13"/>
    </row>
    <row r="1193" spans="4:9" x14ac:dyDescent="0.25">
      <c r="D1193" t="s">
        <v>671</v>
      </c>
      <c r="F1193" s="1"/>
      <c r="I1193" s="13"/>
    </row>
    <row r="1194" spans="4:9" x14ac:dyDescent="0.25">
      <c r="D1194" t="s">
        <v>671</v>
      </c>
      <c r="F1194" s="1"/>
      <c r="I1194" s="13"/>
    </row>
    <row r="1195" spans="4:9" x14ac:dyDescent="0.25">
      <c r="D1195" t="s">
        <v>671</v>
      </c>
      <c r="F1195" s="1"/>
      <c r="I1195" s="13"/>
    </row>
    <row r="1196" spans="4:9" x14ac:dyDescent="0.25">
      <c r="D1196" t="s">
        <v>671</v>
      </c>
      <c r="F1196" s="1"/>
      <c r="I1196" s="13"/>
    </row>
    <row r="1197" spans="4:9" x14ac:dyDescent="0.25">
      <c r="D1197" t="s">
        <v>671</v>
      </c>
      <c r="F1197" s="1"/>
      <c r="I1197" s="13"/>
    </row>
    <row r="1198" spans="4:9" x14ac:dyDescent="0.25">
      <c r="D1198" t="s">
        <v>671</v>
      </c>
      <c r="F1198" s="1"/>
      <c r="I1198" s="13"/>
    </row>
    <row r="1199" spans="4:9" x14ac:dyDescent="0.25">
      <c r="D1199" t="s">
        <v>671</v>
      </c>
      <c r="F1199" s="1"/>
      <c r="I1199" s="13"/>
    </row>
    <row r="1200" spans="4:9" x14ac:dyDescent="0.25">
      <c r="D1200" t="s">
        <v>671</v>
      </c>
      <c r="F1200" s="1"/>
      <c r="I1200" s="13"/>
    </row>
    <row r="1201" spans="4:9" x14ac:dyDescent="0.25">
      <c r="D1201" t="s">
        <v>671</v>
      </c>
      <c r="F1201" s="1"/>
      <c r="I1201" s="13"/>
    </row>
    <row r="1202" spans="4:9" x14ac:dyDescent="0.25">
      <c r="D1202" t="s">
        <v>671</v>
      </c>
      <c r="F1202" s="1"/>
      <c r="I1202" s="13"/>
    </row>
    <row r="1203" spans="4:9" x14ac:dyDescent="0.25">
      <c r="D1203" t="s">
        <v>671</v>
      </c>
      <c r="F1203" s="1"/>
      <c r="I1203" s="13"/>
    </row>
    <row r="1204" spans="4:9" x14ac:dyDescent="0.25">
      <c r="D1204" t="s">
        <v>671</v>
      </c>
      <c r="F1204" s="1"/>
      <c r="I1204" s="13"/>
    </row>
    <row r="1205" spans="4:9" x14ac:dyDescent="0.25">
      <c r="D1205" t="s">
        <v>671</v>
      </c>
      <c r="F1205" s="1"/>
      <c r="I1205" s="13"/>
    </row>
    <row r="1206" spans="4:9" x14ac:dyDescent="0.25">
      <c r="D1206" t="s">
        <v>671</v>
      </c>
      <c r="F1206" s="1"/>
      <c r="I1206" s="13"/>
    </row>
    <row r="1207" spans="4:9" x14ac:dyDescent="0.25">
      <c r="D1207" t="s">
        <v>671</v>
      </c>
      <c r="F1207" s="1"/>
      <c r="I1207" s="13"/>
    </row>
    <row r="1208" spans="4:9" x14ac:dyDescent="0.25">
      <c r="D1208" t="s">
        <v>671</v>
      </c>
      <c r="F1208" s="1"/>
      <c r="I1208" s="13"/>
    </row>
    <row r="1209" spans="4:9" x14ac:dyDescent="0.25">
      <c r="D1209" t="s">
        <v>671</v>
      </c>
      <c r="F1209" s="1"/>
      <c r="I1209" s="13"/>
    </row>
    <row r="1210" spans="4:9" x14ac:dyDescent="0.25">
      <c r="D1210" t="s">
        <v>671</v>
      </c>
      <c r="F1210" s="1"/>
      <c r="I1210" s="13"/>
    </row>
    <row r="1211" spans="4:9" x14ac:dyDescent="0.25">
      <c r="D1211" t="s">
        <v>671</v>
      </c>
      <c r="F1211" s="1"/>
      <c r="I1211" s="13"/>
    </row>
    <row r="1212" spans="4:9" x14ac:dyDescent="0.25">
      <c r="D1212" t="s">
        <v>671</v>
      </c>
      <c r="F1212" s="1"/>
      <c r="I1212" s="13"/>
    </row>
    <row r="1213" spans="4:9" x14ac:dyDescent="0.25">
      <c r="D1213" t="s">
        <v>671</v>
      </c>
      <c r="F1213" s="1"/>
      <c r="I1213" s="13"/>
    </row>
    <row r="1214" spans="4:9" x14ac:dyDescent="0.25">
      <c r="D1214" t="s">
        <v>671</v>
      </c>
      <c r="F1214" s="1"/>
      <c r="I1214" s="13"/>
    </row>
    <row r="1215" spans="4:9" x14ac:dyDescent="0.25">
      <c r="D1215" t="s">
        <v>671</v>
      </c>
      <c r="F1215" s="1"/>
      <c r="I1215" s="13"/>
    </row>
    <row r="1216" spans="4:9" x14ac:dyDescent="0.25">
      <c r="D1216" t="s">
        <v>671</v>
      </c>
      <c r="F1216" s="1"/>
      <c r="I1216" s="13"/>
    </row>
    <row r="1217" spans="4:9" x14ac:dyDescent="0.25">
      <c r="D1217" t="s">
        <v>671</v>
      </c>
      <c r="F1217" s="1"/>
      <c r="I1217" s="13"/>
    </row>
    <row r="1218" spans="4:9" x14ac:dyDescent="0.25">
      <c r="D1218" t="s">
        <v>671</v>
      </c>
      <c r="F1218" s="1"/>
      <c r="I1218" s="13"/>
    </row>
    <row r="1219" spans="4:9" x14ac:dyDescent="0.25">
      <c r="D1219" t="s">
        <v>671</v>
      </c>
      <c r="F1219" s="1"/>
      <c r="I1219" s="13"/>
    </row>
    <row r="1220" spans="4:9" x14ac:dyDescent="0.25">
      <c r="D1220" t="s">
        <v>671</v>
      </c>
      <c r="F1220" s="1"/>
      <c r="I1220" s="13"/>
    </row>
    <row r="1221" spans="4:9" x14ac:dyDescent="0.25">
      <c r="D1221" t="s">
        <v>671</v>
      </c>
      <c r="F1221" s="1"/>
      <c r="I1221" s="13"/>
    </row>
    <row r="1222" spans="4:9" x14ac:dyDescent="0.25">
      <c r="D1222" t="s">
        <v>671</v>
      </c>
      <c r="F1222" s="1"/>
      <c r="I1222" s="13"/>
    </row>
    <row r="1223" spans="4:9" x14ac:dyDescent="0.25">
      <c r="D1223" t="s">
        <v>671</v>
      </c>
      <c r="F1223" s="1"/>
      <c r="I1223" s="13"/>
    </row>
    <row r="1224" spans="4:9" x14ac:dyDescent="0.25">
      <c r="D1224" t="s">
        <v>671</v>
      </c>
      <c r="F1224" s="1"/>
      <c r="I1224" s="13"/>
    </row>
    <row r="1225" spans="4:9" x14ac:dyDescent="0.25">
      <c r="D1225" t="s">
        <v>671</v>
      </c>
      <c r="F1225" s="1"/>
      <c r="I1225" s="13"/>
    </row>
    <row r="1226" spans="4:9" x14ac:dyDescent="0.25">
      <c r="D1226" t="s">
        <v>671</v>
      </c>
      <c r="F1226" s="1"/>
      <c r="I1226" s="13"/>
    </row>
    <row r="1227" spans="4:9" x14ac:dyDescent="0.25">
      <c r="D1227" t="s">
        <v>671</v>
      </c>
      <c r="F1227" s="1"/>
      <c r="I1227" s="13"/>
    </row>
    <row r="1228" spans="4:9" x14ac:dyDescent="0.25">
      <c r="D1228" t="s">
        <v>671</v>
      </c>
      <c r="F1228" s="1"/>
      <c r="I1228" s="13"/>
    </row>
    <row r="1229" spans="4:9" x14ac:dyDescent="0.25">
      <c r="D1229" t="s">
        <v>671</v>
      </c>
      <c r="F1229" s="1"/>
      <c r="I1229" s="13"/>
    </row>
    <row r="1230" spans="4:9" x14ac:dyDescent="0.25">
      <c r="D1230" t="s">
        <v>671</v>
      </c>
      <c r="F1230" s="1"/>
      <c r="I1230" s="13"/>
    </row>
    <row r="1231" spans="4:9" x14ac:dyDescent="0.25">
      <c r="D1231" t="s">
        <v>671</v>
      </c>
      <c r="F1231" s="1"/>
      <c r="I1231" s="13"/>
    </row>
    <row r="1232" spans="4:9" x14ac:dyDescent="0.25">
      <c r="D1232" t="s">
        <v>671</v>
      </c>
      <c r="F1232" s="1"/>
      <c r="I1232" s="13"/>
    </row>
    <row r="1233" spans="4:9" x14ac:dyDescent="0.25">
      <c r="D1233" t="s">
        <v>671</v>
      </c>
      <c r="F1233" s="1"/>
      <c r="I1233" s="13"/>
    </row>
    <row r="1234" spans="4:9" x14ac:dyDescent="0.25">
      <c r="D1234" t="s">
        <v>671</v>
      </c>
      <c r="F1234" s="1"/>
      <c r="I1234" s="13"/>
    </row>
    <row r="1235" spans="4:9" x14ac:dyDescent="0.25">
      <c r="D1235" t="s">
        <v>671</v>
      </c>
      <c r="F1235" s="1"/>
      <c r="I1235" s="13"/>
    </row>
    <row r="1236" spans="4:9" x14ac:dyDescent="0.25">
      <c r="D1236" t="s">
        <v>671</v>
      </c>
      <c r="F1236" s="1"/>
      <c r="I1236" s="13"/>
    </row>
    <row r="1237" spans="4:9" x14ac:dyDescent="0.25">
      <c r="D1237" t="s">
        <v>671</v>
      </c>
      <c r="F1237" s="1"/>
      <c r="I1237" s="13"/>
    </row>
    <row r="1238" spans="4:9" x14ac:dyDescent="0.25">
      <c r="D1238" t="s">
        <v>671</v>
      </c>
      <c r="F1238" s="1"/>
      <c r="I1238" s="13"/>
    </row>
    <row r="1239" spans="4:9" x14ac:dyDescent="0.25">
      <c r="D1239" t="s">
        <v>671</v>
      </c>
      <c r="F1239" s="1"/>
      <c r="I1239" s="13"/>
    </row>
    <row r="1240" spans="4:9" x14ac:dyDescent="0.25">
      <c r="D1240" t="s">
        <v>671</v>
      </c>
      <c r="F1240" s="1"/>
      <c r="I1240" s="13"/>
    </row>
    <row r="1241" spans="4:9" x14ac:dyDescent="0.25">
      <c r="D1241" t="s">
        <v>671</v>
      </c>
      <c r="F1241" s="1"/>
      <c r="I1241" s="13"/>
    </row>
    <row r="1242" spans="4:9" x14ac:dyDescent="0.25">
      <c r="D1242" t="s">
        <v>671</v>
      </c>
      <c r="F1242" s="1"/>
      <c r="I1242" s="13"/>
    </row>
    <row r="1243" spans="4:9" x14ac:dyDescent="0.25">
      <c r="D1243" t="s">
        <v>671</v>
      </c>
      <c r="F1243" s="1"/>
      <c r="I1243" s="13"/>
    </row>
    <row r="1244" spans="4:9" x14ac:dyDescent="0.25">
      <c r="D1244" t="s">
        <v>671</v>
      </c>
      <c r="F1244" s="1"/>
      <c r="I1244" s="13"/>
    </row>
    <row r="1245" spans="4:9" x14ac:dyDescent="0.25">
      <c r="D1245" t="s">
        <v>671</v>
      </c>
      <c r="F1245" s="1"/>
      <c r="I1245" s="13"/>
    </row>
    <row r="1246" spans="4:9" x14ac:dyDescent="0.25">
      <c r="D1246" t="s">
        <v>671</v>
      </c>
      <c r="F1246" s="1"/>
      <c r="I1246" s="13"/>
    </row>
    <row r="1247" spans="4:9" x14ac:dyDescent="0.25">
      <c r="D1247" t="s">
        <v>671</v>
      </c>
      <c r="F1247" s="1"/>
      <c r="I1247" s="13"/>
    </row>
    <row r="1248" spans="4:9" x14ac:dyDescent="0.25">
      <c r="D1248" t="s">
        <v>671</v>
      </c>
      <c r="F1248" s="1"/>
      <c r="I1248" s="13"/>
    </row>
    <row r="1249" spans="4:9" x14ac:dyDescent="0.25">
      <c r="D1249" t="s">
        <v>671</v>
      </c>
      <c r="F1249" s="1"/>
      <c r="I1249" s="13"/>
    </row>
    <row r="1250" spans="4:9" x14ac:dyDescent="0.25">
      <c r="D1250" t="s">
        <v>671</v>
      </c>
      <c r="F1250" s="1"/>
      <c r="I1250" s="13"/>
    </row>
    <row r="1251" spans="4:9" x14ac:dyDescent="0.25">
      <c r="D1251" t="s">
        <v>671</v>
      </c>
      <c r="F1251" s="1"/>
      <c r="I1251" s="13"/>
    </row>
    <row r="1252" spans="4:9" x14ac:dyDescent="0.25">
      <c r="D1252" t="s">
        <v>671</v>
      </c>
      <c r="F1252" s="1"/>
      <c r="I1252" s="13"/>
    </row>
    <row r="1253" spans="4:9" x14ac:dyDescent="0.25">
      <c r="D1253" t="s">
        <v>671</v>
      </c>
      <c r="F1253" s="1"/>
      <c r="I1253" s="13"/>
    </row>
    <row r="1254" spans="4:9" x14ac:dyDescent="0.25">
      <c r="D1254" t="s">
        <v>671</v>
      </c>
      <c r="F1254" s="1"/>
      <c r="I1254" s="13"/>
    </row>
    <row r="1255" spans="4:9" x14ac:dyDescent="0.25">
      <c r="D1255" t="s">
        <v>671</v>
      </c>
      <c r="F1255" s="1"/>
      <c r="I1255" s="13"/>
    </row>
    <row r="1256" spans="4:9" x14ac:dyDescent="0.25">
      <c r="D1256" t="s">
        <v>671</v>
      </c>
      <c r="F1256" s="1"/>
      <c r="I1256" s="13"/>
    </row>
    <row r="1257" spans="4:9" x14ac:dyDescent="0.25">
      <c r="D1257" t="s">
        <v>671</v>
      </c>
      <c r="F1257" s="1"/>
      <c r="I1257" s="13"/>
    </row>
    <row r="1258" spans="4:9" x14ac:dyDescent="0.25">
      <c r="D1258" t="s">
        <v>671</v>
      </c>
      <c r="F1258" s="1"/>
      <c r="I1258" s="13"/>
    </row>
    <row r="1259" spans="4:9" x14ac:dyDescent="0.25">
      <c r="D1259" t="s">
        <v>671</v>
      </c>
      <c r="F1259" s="1"/>
      <c r="I1259" s="13"/>
    </row>
    <row r="1260" spans="4:9" x14ac:dyDescent="0.25">
      <c r="D1260" t="s">
        <v>671</v>
      </c>
      <c r="F1260" s="1"/>
      <c r="I1260" s="13"/>
    </row>
    <row r="1261" spans="4:9" x14ac:dyDescent="0.25">
      <c r="D1261" t="s">
        <v>671</v>
      </c>
      <c r="F1261" s="1"/>
      <c r="I1261" s="13"/>
    </row>
    <row r="1262" spans="4:9" x14ac:dyDescent="0.25">
      <c r="D1262" t="s">
        <v>671</v>
      </c>
      <c r="F1262" s="1"/>
      <c r="I1262" s="13"/>
    </row>
    <row r="1263" spans="4:9" x14ac:dyDescent="0.25">
      <c r="D1263" t="s">
        <v>671</v>
      </c>
      <c r="F1263" s="1"/>
      <c r="I1263" s="13"/>
    </row>
    <row r="1264" spans="4:9" x14ac:dyDescent="0.25">
      <c r="D1264" t="s">
        <v>671</v>
      </c>
      <c r="F1264" s="1"/>
      <c r="I1264" s="13"/>
    </row>
    <row r="1265" spans="4:9" x14ac:dyDescent="0.25">
      <c r="D1265" t="s">
        <v>671</v>
      </c>
      <c r="F1265" s="1"/>
      <c r="I1265" s="13"/>
    </row>
    <row r="1266" spans="4:9" x14ac:dyDescent="0.25">
      <c r="D1266" t="s">
        <v>671</v>
      </c>
      <c r="F1266" s="1"/>
      <c r="I1266" s="13"/>
    </row>
    <row r="1267" spans="4:9" x14ac:dyDescent="0.25">
      <c r="D1267" t="s">
        <v>671</v>
      </c>
      <c r="F1267" s="1"/>
      <c r="I1267" s="13"/>
    </row>
    <row r="1268" spans="4:9" x14ac:dyDescent="0.25">
      <c r="D1268" t="s">
        <v>671</v>
      </c>
      <c r="F1268" s="1"/>
      <c r="I1268" s="13"/>
    </row>
    <row r="1269" spans="4:9" x14ac:dyDescent="0.25">
      <c r="D1269" t="s">
        <v>671</v>
      </c>
      <c r="F1269" s="1"/>
      <c r="I1269" s="13"/>
    </row>
    <row r="1270" spans="4:9" x14ac:dyDescent="0.25">
      <c r="D1270" t="s">
        <v>671</v>
      </c>
      <c r="F1270" s="1"/>
      <c r="I1270" s="13"/>
    </row>
    <row r="1271" spans="4:9" x14ac:dyDescent="0.25">
      <c r="D1271" t="s">
        <v>671</v>
      </c>
      <c r="F1271" s="1"/>
      <c r="I1271" s="13"/>
    </row>
    <row r="1272" spans="4:9" x14ac:dyDescent="0.25">
      <c r="D1272" t="s">
        <v>671</v>
      </c>
      <c r="F1272" s="1"/>
      <c r="I1272" s="13"/>
    </row>
    <row r="1273" spans="4:9" x14ac:dyDescent="0.25">
      <c r="D1273" t="s">
        <v>671</v>
      </c>
      <c r="F1273" s="1"/>
      <c r="I1273" s="13"/>
    </row>
    <row r="1274" spans="4:9" x14ac:dyDescent="0.25">
      <c r="D1274" t="s">
        <v>671</v>
      </c>
      <c r="F1274" s="1"/>
      <c r="I1274" s="13"/>
    </row>
    <row r="1275" spans="4:9" x14ac:dyDescent="0.25">
      <c r="D1275" t="s">
        <v>671</v>
      </c>
      <c r="F1275" s="1"/>
      <c r="I1275" s="13"/>
    </row>
    <row r="1276" spans="4:9" x14ac:dyDescent="0.25">
      <c r="D1276" t="s">
        <v>671</v>
      </c>
      <c r="F1276" s="1"/>
      <c r="I1276" s="13"/>
    </row>
    <row r="1277" spans="4:9" x14ac:dyDescent="0.25">
      <c r="D1277" t="s">
        <v>671</v>
      </c>
      <c r="F1277" s="1"/>
      <c r="I1277" s="13"/>
    </row>
    <row r="1278" spans="4:9" x14ac:dyDescent="0.25">
      <c r="D1278" t="s">
        <v>671</v>
      </c>
      <c r="F1278" s="1"/>
      <c r="I1278" s="13"/>
    </row>
    <row r="1279" spans="4:9" x14ac:dyDescent="0.25">
      <c r="D1279" t="s">
        <v>671</v>
      </c>
      <c r="F1279" s="1"/>
      <c r="I1279" s="13"/>
    </row>
    <row r="1280" spans="4:9" x14ac:dyDescent="0.25">
      <c r="D1280" t="s">
        <v>671</v>
      </c>
      <c r="F1280" s="1"/>
      <c r="I1280" s="13"/>
    </row>
    <row r="1281" spans="4:9" x14ac:dyDescent="0.25">
      <c r="D1281" t="s">
        <v>671</v>
      </c>
      <c r="F1281" s="1"/>
      <c r="I1281" s="13"/>
    </row>
    <row r="1282" spans="4:9" x14ac:dyDescent="0.25">
      <c r="D1282" t="s">
        <v>671</v>
      </c>
      <c r="F1282" s="1"/>
      <c r="I1282" s="13"/>
    </row>
    <row r="1283" spans="4:9" x14ac:dyDescent="0.25">
      <c r="D1283" t="s">
        <v>671</v>
      </c>
      <c r="F1283" s="1"/>
      <c r="I1283" s="13"/>
    </row>
    <row r="1284" spans="4:9" x14ac:dyDescent="0.25">
      <c r="D1284" t="s">
        <v>671</v>
      </c>
      <c r="F1284" s="1"/>
      <c r="I1284" s="13"/>
    </row>
    <row r="1285" spans="4:9" x14ac:dyDescent="0.25">
      <c r="D1285" t="s">
        <v>671</v>
      </c>
      <c r="F1285" s="1"/>
      <c r="I1285" s="13"/>
    </row>
    <row r="1286" spans="4:9" x14ac:dyDescent="0.25">
      <c r="D1286" t="s">
        <v>671</v>
      </c>
      <c r="F1286" s="1"/>
      <c r="I1286" s="13"/>
    </row>
    <row r="1287" spans="4:9" x14ac:dyDescent="0.25">
      <c r="D1287" t="s">
        <v>671</v>
      </c>
      <c r="F1287" s="1"/>
      <c r="I1287" s="13"/>
    </row>
    <row r="1288" spans="4:9" x14ac:dyDescent="0.25">
      <c r="D1288" t="s">
        <v>671</v>
      </c>
      <c r="F1288" s="1"/>
      <c r="I1288" s="13"/>
    </row>
    <row r="1289" spans="4:9" x14ac:dyDescent="0.25">
      <c r="D1289" t="s">
        <v>671</v>
      </c>
      <c r="F1289" s="1"/>
      <c r="I1289" s="13"/>
    </row>
    <row r="1290" spans="4:9" x14ac:dyDescent="0.25">
      <c r="D1290" t="s">
        <v>671</v>
      </c>
      <c r="F1290" s="1"/>
      <c r="I1290" s="13"/>
    </row>
    <row r="1291" spans="4:9" x14ac:dyDescent="0.25">
      <c r="D1291" t="s">
        <v>671</v>
      </c>
      <c r="F1291" s="1"/>
      <c r="I1291" s="13"/>
    </row>
    <row r="1292" spans="4:9" x14ac:dyDescent="0.25">
      <c r="D1292" t="s">
        <v>671</v>
      </c>
      <c r="F1292" s="1"/>
      <c r="I1292" s="13"/>
    </row>
    <row r="1293" spans="4:9" x14ac:dyDescent="0.25">
      <c r="D1293" t="s">
        <v>671</v>
      </c>
      <c r="F1293" s="1"/>
      <c r="I1293" s="13"/>
    </row>
    <row r="1294" spans="4:9" x14ac:dyDescent="0.25">
      <c r="D1294" t="s">
        <v>671</v>
      </c>
      <c r="F1294" s="1"/>
      <c r="I1294" s="13"/>
    </row>
    <row r="1295" spans="4:9" x14ac:dyDescent="0.25">
      <c r="D1295" t="s">
        <v>671</v>
      </c>
      <c r="F1295" s="1"/>
      <c r="I1295" s="13"/>
    </row>
    <row r="1296" spans="4:9" x14ac:dyDescent="0.25">
      <c r="D1296" t="s">
        <v>671</v>
      </c>
      <c r="F1296" s="1"/>
      <c r="I1296" s="13"/>
    </row>
    <row r="1297" spans="4:9" x14ac:dyDescent="0.25">
      <c r="D1297" t="s">
        <v>671</v>
      </c>
      <c r="F1297" s="1"/>
      <c r="I1297" s="13"/>
    </row>
    <row r="1298" spans="4:9" x14ac:dyDescent="0.25">
      <c r="D1298" t="s">
        <v>671</v>
      </c>
      <c r="F1298" s="1"/>
      <c r="I1298" s="13"/>
    </row>
    <row r="1299" spans="4:9" x14ac:dyDescent="0.25">
      <c r="D1299" t="s">
        <v>671</v>
      </c>
      <c r="F1299" s="1"/>
      <c r="I1299" s="13"/>
    </row>
    <row r="1300" spans="4:9" x14ac:dyDescent="0.25">
      <c r="D1300" t="s">
        <v>671</v>
      </c>
      <c r="F1300" s="1"/>
      <c r="I1300" s="13"/>
    </row>
    <row r="1301" spans="4:9" x14ac:dyDescent="0.25">
      <c r="D1301" t="s">
        <v>671</v>
      </c>
      <c r="F1301" s="1"/>
      <c r="I1301" s="13"/>
    </row>
    <row r="1302" spans="4:9" x14ac:dyDescent="0.25">
      <c r="D1302" t="s">
        <v>671</v>
      </c>
      <c r="F1302" s="1"/>
      <c r="I1302" s="13"/>
    </row>
    <row r="1303" spans="4:9" x14ac:dyDescent="0.25">
      <c r="D1303" t="s">
        <v>671</v>
      </c>
      <c r="F1303" s="1"/>
      <c r="I1303" s="13"/>
    </row>
    <row r="1304" spans="4:9" x14ac:dyDescent="0.25">
      <c r="D1304" t="s">
        <v>671</v>
      </c>
      <c r="F1304" s="1"/>
      <c r="I1304" s="13"/>
    </row>
    <row r="1305" spans="4:9" x14ac:dyDescent="0.25">
      <c r="D1305" t="s">
        <v>671</v>
      </c>
      <c r="F1305" s="1"/>
      <c r="I1305" s="13"/>
    </row>
    <row r="1306" spans="4:9" x14ac:dyDescent="0.25">
      <c r="D1306" t="s">
        <v>671</v>
      </c>
      <c r="F1306" s="1"/>
      <c r="I1306" s="13"/>
    </row>
    <row r="1307" spans="4:9" x14ac:dyDescent="0.25">
      <c r="D1307" t="s">
        <v>671</v>
      </c>
      <c r="F1307" s="1"/>
      <c r="I1307" s="13"/>
    </row>
    <row r="1308" spans="4:9" x14ac:dyDescent="0.25">
      <c r="D1308" t="s">
        <v>671</v>
      </c>
      <c r="F1308" s="1"/>
      <c r="I1308" s="13"/>
    </row>
    <row r="1309" spans="4:9" x14ac:dyDescent="0.25">
      <c r="D1309" t="s">
        <v>671</v>
      </c>
      <c r="F1309" s="1"/>
      <c r="I1309" s="13"/>
    </row>
    <row r="1310" spans="4:9" x14ac:dyDescent="0.25">
      <c r="D1310" t="s">
        <v>671</v>
      </c>
      <c r="F1310" s="1"/>
      <c r="I1310" s="13"/>
    </row>
    <row r="1311" spans="4:9" x14ac:dyDescent="0.25">
      <c r="D1311" t="s">
        <v>671</v>
      </c>
      <c r="F1311" s="1"/>
      <c r="I1311" s="13"/>
    </row>
    <row r="1312" spans="4:9" x14ac:dyDescent="0.25">
      <c r="D1312" t="s">
        <v>671</v>
      </c>
      <c r="F1312" s="1"/>
      <c r="I1312" s="13"/>
    </row>
    <row r="1313" spans="4:9" x14ac:dyDescent="0.25">
      <c r="D1313" t="s">
        <v>671</v>
      </c>
      <c r="F1313" s="1"/>
      <c r="I1313" s="13"/>
    </row>
    <row r="1314" spans="4:9" x14ac:dyDescent="0.25">
      <c r="D1314" t="s">
        <v>671</v>
      </c>
      <c r="F1314" s="1"/>
      <c r="I1314" s="13"/>
    </row>
    <row r="1315" spans="4:9" x14ac:dyDescent="0.25">
      <c r="D1315" t="s">
        <v>671</v>
      </c>
      <c r="F1315" s="1"/>
      <c r="I1315" s="13"/>
    </row>
    <row r="1316" spans="4:9" x14ac:dyDescent="0.25">
      <c r="D1316" t="s">
        <v>671</v>
      </c>
      <c r="F1316" s="1"/>
      <c r="I1316" s="13"/>
    </row>
    <row r="1317" spans="4:9" x14ac:dyDescent="0.25">
      <c r="D1317" t="s">
        <v>671</v>
      </c>
      <c r="F1317" s="1"/>
      <c r="I1317" s="13"/>
    </row>
    <row r="1318" spans="4:9" x14ac:dyDescent="0.25">
      <c r="D1318" t="s">
        <v>671</v>
      </c>
      <c r="F1318" s="1"/>
      <c r="I1318" s="13"/>
    </row>
    <row r="1319" spans="4:9" x14ac:dyDescent="0.25">
      <c r="D1319" t="s">
        <v>671</v>
      </c>
      <c r="F1319" s="1"/>
      <c r="I1319" s="13"/>
    </row>
    <row r="1320" spans="4:9" x14ac:dyDescent="0.25">
      <c r="D1320" t="s">
        <v>671</v>
      </c>
      <c r="F1320" s="1"/>
      <c r="I1320" s="13"/>
    </row>
    <row r="1321" spans="4:9" x14ac:dyDescent="0.25">
      <c r="D1321" t="s">
        <v>671</v>
      </c>
      <c r="F1321" s="1"/>
      <c r="I1321" s="13"/>
    </row>
    <row r="1322" spans="4:9" x14ac:dyDescent="0.25">
      <c r="D1322" t="s">
        <v>671</v>
      </c>
      <c r="F1322" s="1"/>
      <c r="I1322" s="13"/>
    </row>
    <row r="1323" spans="4:9" x14ac:dyDescent="0.25">
      <c r="D1323" t="s">
        <v>671</v>
      </c>
      <c r="F1323" s="1"/>
      <c r="I1323" s="13"/>
    </row>
    <row r="1324" spans="4:9" x14ac:dyDescent="0.25">
      <c r="D1324" t="s">
        <v>671</v>
      </c>
      <c r="F1324" s="1"/>
      <c r="I1324" s="13"/>
    </row>
    <row r="1325" spans="4:9" x14ac:dyDescent="0.25">
      <c r="D1325" t="s">
        <v>671</v>
      </c>
      <c r="F1325" s="1"/>
      <c r="I1325" s="13"/>
    </row>
    <row r="1326" spans="4:9" x14ac:dyDescent="0.25">
      <c r="D1326" t="s">
        <v>671</v>
      </c>
      <c r="F1326" s="1"/>
      <c r="I1326" s="13"/>
    </row>
    <row r="1327" spans="4:9" x14ac:dyDescent="0.25">
      <c r="D1327" t="s">
        <v>671</v>
      </c>
      <c r="F1327" s="1"/>
      <c r="I1327" s="13"/>
    </row>
    <row r="1328" spans="4:9" x14ac:dyDescent="0.25">
      <c r="D1328" t="s">
        <v>671</v>
      </c>
      <c r="F1328" s="1"/>
      <c r="I1328" s="13"/>
    </row>
    <row r="1329" spans="4:9" x14ac:dyDescent="0.25">
      <c r="D1329" t="s">
        <v>671</v>
      </c>
      <c r="F1329" s="1"/>
      <c r="I1329" s="13"/>
    </row>
    <row r="1330" spans="4:9" x14ac:dyDescent="0.25">
      <c r="D1330" t="s">
        <v>671</v>
      </c>
      <c r="F1330" s="1"/>
      <c r="I1330" s="13"/>
    </row>
    <row r="1331" spans="4:9" x14ac:dyDescent="0.25">
      <c r="D1331" t="s">
        <v>671</v>
      </c>
      <c r="F1331" s="1"/>
      <c r="I1331" s="13"/>
    </row>
    <row r="1332" spans="4:9" x14ac:dyDescent="0.25">
      <c r="D1332" t="s">
        <v>671</v>
      </c>
      <c r="F1332" s="1"/>
      <c r="I1332" s="13"/>
    </row>
    <row r="1333" spans="4:9" x14ac:dyDescent="0.25">
      <c r="D1333" t="s">
        <v>671</v>
      </c>
      <c r="F1333" s="1"/>
      <c r="I1333" s="13"/>
    </row>
    <row r="1334" spans="4:9" x14ac:dyDescent="0.25">
      <c r="D1334" t="s">
        <v>671</v>
      </c>
      <c r="F1334" s="1"/>
      <c r="I1334" s="13"/>
    </row>
    <row r="1335" spans="4:9" x14ac:dyDescent="0.25">
      <c r="D1335" t="s">
        <v>671</v>
      </c>
      <c r="F1335" s="1"/>
      <c r="I1335" s="13"/>
    </row>
    <row r="1336" spans="4:9" x14ac:dyDescent="0.25">
      <c r="D1336" t="s">
        <v>671</v>
      </c>
      <c r="F1336" s="1"/>
      <c r="I1336" s="13"/>
    </row>
    <row r="1337" spans="4:9" x14ac:dyDescent="0.25">
      <c r="D1337" t="s">
        <v>671</v>
      </c>
      <c r="F1337" s="1"/>
      <c r="I1337" s="13"/>
    </row>
    <row r="1338" spans="4:9" x14ac:dyDescent="0.25">
      <c r="D1338" t="s">
        <v>671</v>
      </c>
      <c r="F1338" s="1"/>
      <c r="I1338" s="13"/>
    </row>
    <row r="1339" spans="4:9" x14ac:dyDescent="0.25">
      <c r="D1339" t="s">
        <v>671</v>
      </c>
      <c r="F1339" s="1"/>
      <c r="I1339" s="13"/>
    </row>
    <row r="1340" spans="4:9" x14ac:dyDescent="0.25">
      <c r="D1340" t="s">
        <v>671</v>
      </c>
      <c r="F1340" s="1"/>
      <c r="I1340" s="13"/>
    </row>
    <row r="1341" spans="4:9" x14ac:dyDescent="0.25">
      <c r="D1341" t="s">
        <v>671</v>
      </c>
      <c r="F1341" s="1"/>
      <c r="I1341" s="13"/>
    </row>
    <row r="1342" spans="4:9" x14ac:dyDescent="0.25">
      <c r="D1342" t="s">
        <v>671</v>
      </c>
      <c r="F1342" s="1"/>
      <c r="I1342" s="13"/>
    </row>
    <row r="1343" spans="4:9" x14ac:dyDescent="0.25">
      <c r="D1343" t="s">
        <v>671</v>
      </c>
      <c r="F1343" s="1"/>
      <c r="I1343" s="13"/>
    </row>
    <row r="1344" spans="4:9" x14ac:dyDescent="0.25">
      <c r="D1344" t="s">
        <v>671</v>
      </c>
      <c r="F1344" s="1"/>
      <c r="I1344" s="13"/>
    </row>
    <row r="1345" spans="4:9" x14ac:dyDescent="0.25">
      <c r="D1345" t="s">
        <v>671</v>
      </c>
      <c r="F1345" s="1"/>
      <c r="I1345" s="13"/>
    </row>
    <row r="1346" spans="4:9" x14ac:dyDescent="0.25">
      <c r="D1346" t="s">
        <v>671</v>
      </c>
      <c r="F1346" s="1"/>
      <c r="I1346" s="13"/>
    </row>
    <row r="1347" spans="4:9" x14ac:dyDescent="0.25">
      <c r="D1347" t="s">
        <v>671</v>
      </c>
      <c r="F1347" s="1"/>
      <c r="I1347" s="13"/>
    </row>
    <row r="1348" spans="4:9" x14ac:dyDescent="0.25">
      <c r="D1348" t="s">
        <v>671</v>
      </c>
      <c r="F1348" s="1"/>
      <c r="I1348" s="13"/>
    </row>
    <row r="1349" spans="4:9" x14ac:dyDescent="0.25">
      <c r="D1349" t="s">
        <v>671</v>
      </c>
      <c r="F1349" s="1"/>
      <c r="I1349" s="13"/>
    </row>
    <row r="1350" spans="4:9" x14ac:dyDescent="0.25">
      <c r="D1350" t="s">
        <v>671</v>
      </c>
      <c r="F1350" s="1"/>
      <c r="I1350" s="13"/>
    </row>
    <row r="1351" spans="4:9" x14ac:dyDescent="0.25">
      <c r="D1351" t="s">
        <v>671</v>
      </c>
      <c r="F1351" s="1"/>
      <c r="I1351" s="13"/>
    </row>
    <row r="1352" spans="4:9" x14ac:dyDescent="0.25">
      <c r="D1352" t="s">
        <v>671</v>
      </c>
      <c r="F1352" s="1"/>
      <c r="I1352" s="13"/>
    </row>
    <row r="1353" spans="4:9" x14ac:dyDescent="0.25">
      <c r="D1353" t="s">
        <v>671</v>
      </c>
      <c r="F1353" s="1"/>
      <c r="I1353" s="13"/>
    </row>
    <row r="1354" spans="4:9" x14ac:dyDescent="0.25">
      <c r="D1354" t="s">
        <v>671</v>
      </c>
      <c r="F1354" s="1"/>
      <c r="I1354" s="13"/>
    </row>
    <row r="1355" spans="4:9" x14ac:dyDescent="0.25">
      <c r="D1355" t="s">
        <v>671</v>
      </c>
      <c r="F1355" s="1"/>
      <c r="I1355" s="13"/>
    </row>
    <row r="1356" spans="4:9" x14ac:dyDescent="0.25">
      <c r="D1356" t="s">
        <v>671</v>
      </c>
      <c r="F1356" s="1"/>
      <c r="I1356" s="13"/>
    </row>
    <row r="1357" spans="4:9" x14ac:dyDescent="0.25">
      <c r="D1357" t="s">
        <v>671</v>
      </c>
      <c r="F1357" s="1"/>
      <c r="I1357" s="13"/>
    </row>
    <row r="1358" spans="4:9" x14ac:dyDescent="0.25">
      <c r="D1358" t="s">
        <v>671</v>
      </c>
      <c r="F1358" s="1"/>
      <c r="I1358" s="13"/>
    </row>
    <row r="1359" spans="4:9" x14ac:dyDescent="0.25">
      <c r="D1359" t="s">
        <v>671</v>
      </c>
      <c r="F1359" s="1"/>
      <c r="I1359" s="13"/>
    </row>
    <row r="1360" spans="4:9" x14ac:dyDescent="0.25">
      <c r="D1360" t="s">
        <v>671</v>
      </c>
      <c r="F1360" s="1"/>
      <c r="I1360" s="13"/>
    </row>
    <row r="1361" spans="4:9" x14ac:dyDescent="0.25">
      <c r="D1361" t="s">
        <v>671</v>
      </c>
      <c r="F1361" s="1"/>
      <c r="I1361" s="13"/>
    </row>
    <row r="1362" spans="4:9" x14ac:dyDescent="0.25">
      <c r="D1362" t="s">
        <v>671</v>
      </c>
      <c r="F1362" s="1"/>
      <c r="I1362" s="13"/>
    </row>
    <row r="1363" spans="4:9" x14ac:dyDescent="0.25">
      <c r="D1363" t="s">
        <v>671</v>
      </c>
      <c r="F1363" s="1"/>
      <c r="I1363" s="13"/>
    </row>
    <row r="1364" spans="4:9" x14ac:dyDescent="0.25">
      <c r="D1364" t="s">
        <v>671</v>
      </c>
      <c r="F1364" s="1"/>
      <c r="I1364" s="13"/>
    </row>
    <row r="1365" spans="4:9" x14ac:dyDescent="0.25">
      <c r="D1365" t="s">
        <v>671</v>
      </c>
      <c r="F1365" s="1"/>
      <c r="I1365" s="13"/>
    </row>
    <row r="1366" spans="4:9" x14ac:dyDescent="0.25">
      <c r="D1366" t="s">
        <v>671</v>
      </c>
      <c r="F1366" s="1"/>
      <c r="I1366" s="13"/>
    </row>
    <row r="1367" spans="4:9" x14ac:dyDescent="0.25">
      <c r="D1367" t="s">
        <v>671</v>
      </c>
      <c r="F1367" s="1"/>
      <c r="I1367" s="13"/>
    </row>
    <row r="1368" spans="4:9" x14ac:dyDescent="0.25">
      <c r="D1368" t="s">
        <v>671</v>
      </c>
      <c r="F1368" s="1"/>
      <c r="I1368" s="13"/>
    </row>
    <row r="1369" spans="4:9" x14ac:dyDescent="0.25">
      <c r="D1369" t="s">
        <v>671</v>
      </c>
      <c r="F1369" s="1"/>
      <c r="I1369" s="13"/>
    </row>
    <row r="1370" spans="4:9" x14ac:dyDescent="0.25">
      <c r="D1370" t="s">
        <v>671</v>
      </c>
      <c r="F1370" s="1"/>
      <c r="I1370" s="13"/>
    </row>
    <row r="1371" spans="4:9" x14ac:dyDescent="0.25">
      <c r="D1371" t="s">
        <v>671</v>
      </c>
      <c r="F1371" s="1"/>
      <c r="I1371" s="13"/>
    </row>
    <row r="1372" spans="4:9" x14ac:dyDescent="0.25">
      <c r="D1372" t="s">
        <v>671</v>
      </c>
      <c r="F1372" s="1"/>
      <c r="I1372" s="13"/>
    </row>
    <row r="1373" spans="4:9" x14ac:dyDescent="0.25">
      <c r="D1373" t="s">
        <v>671</v>
      </c>
      <c r="F1373" s="1"/>
      <c r="I1373" s="13"/>
    </row>
    <row r="1374" spans="4:9" x14ac:dyDescent="0.25">
      <c r="D1374" t="s">
        <v>671</v>
      </c>
      <c r="F1374" s="1"/>
      <c r="I1374" s="13"/>
    </row>
    <row r="1375" spans="4:9" x14ac:dyDescent="0.25">
      <c r="D1375" t="s">
        <v>671</v>
      </c>
      <c r="F1375" s="1"/>
      <c r="I1375" s="13"/>
    </row>
    <row r="1376" spans="4:9" x14ac:dyDescent="0.25">
      <c r="D1376" t="s">
        <v>671</v>
      </c>
      <c r="F1376" s="1"/>
      <c r="I1376" s="13"/>
    </row>
    <row r="1377" spans="4:9" x14ac:dyDescent="0.25">
      <c r="D1377" t="s">
        <v>671</v>
      </c>
      <c r="F1377" s="1"/>
      <c r="I1377" s="13"/>
    </row>
    <row r="1378" spans="4:9" x14ac:dyDescent="0.25">
      <c r="D1378" t="s">
        <v>671</v>
      </c>
      <c r="F1378" s="1"/>
      <c r="I1378" s="13"/>
    </row>
    <row r="1379" spans="4:9" x14ac:dyDescent="0.25">
      <c r="D1379" t="s">
        <v>671</v>
      </c>
      <c r="F1379" s="1"/>
      <c r="I1379" s="13"/>
    </row>
    <row r="1380" spans="4:9" x14ac:dyDescent="0.25">
      <c r="D1380" t="s">
        <v>671</v>
      </c>
      <c r="F1380" s="1"/>
      <c r="I1380" s="13"/>
    </row>
    <row r="1381" spans="4:9" x14ac:dyDescent="0.25">
      <c r="D1381" t="s">
        <v>671</v>
      </c>
      <c r="F1381" s="1"/>
      <c r="I1381" s="13"/>
    </row>
    <row r="1382" spans="4:9" x14ac:dyDescent="0.25">
      <c r="D1382" t="s">
        <v>671</v>
      </c>
      <c r="F1382" s="1"/>
      <c r="I1382" s="13"/>
    </row>
    <row r="1383" spans="4:9" x14ac:dyDescent="0.25">
      <c r="D1383" t="s">
        <v>671</v>
      </c>
      <c r="F1383" s="1"/>
      <c r="I1383" s="13"/>
    </row>
    <row r="1384" spans="4:9" x14ac:dyDescent="0.25">
      <c r="D1384" t="s">
        <v>671</v>
      </c>
      <c r="F1384" s="1"/>
      <c r="I1384" s="13"/>
    </row>
    <row r="1385" spans="4:9" x14ac:dyDescent="0.25">
      <c r="D1385" t="s">
        <v>671</v>
      </c>
      <c r="F1385" s="1"/>
      <c r="I1385" s="13"/>
    </row>
    <row r="1386" spans="4:9" x14ac:dyDescent="0.25">
      <c r="D1386" t="s">
        <v>671</v>
      </c>
      <c r="F1386" s="1"/>
      <c r="I1386" s="13"/>
    </row>
    <row r="1387" spans="4:9" x14ac:dyDescent="0.25">
      <c r="D1387" t="s">
        <v>671</v>
      </c>
      <c r="F1387" s="1"/>
      <c r="I1387" s="13"/>
    </row>
    <row r="1388" spans="4:9" x14ac:dyDescent="0.25">
      <c r="D1388" t="s">
        <v>671</v>
      </c>
      <c r="F1388" s="1"/>
      <c r="I1388" s="13"/>
    </row>
    <row r="1389" spans="4:9" x14ac:dyDescent="0.25">
      <c r="D1389" t="s">
        <v>671</v>
      </c>
      <c r="F1389" s="1"/>
      <c r="I1389" s="13"/>
    </row>
    <row r="1390" spans="4:9" x14ac:dyDescent="0.25">
      <c r="D1390" t="s">
        <v>671</v>
      </c>
      <c r="F1390" s="1"/>
      <c r="I1390" s="13"/>
    </row>
    <row r="1391" spans="4:9" x14ac:dyDescent="0.25">
      <c r="D1391" t="s">
        <v>671</v>
      </c>
      <c r="F1391" s="1"/>
      <c r="I1391" s="13"/>
    </row>
    <row r="1392" spans="4:9" x14ac:dyDescent="0.25">
      <c r="D1392" t="s">
        <v>671</v>
      </c>
      <c r="F1392" s="1"/>
      <c r="I1392" s="13"/>
    </row>
    <row r="1393" spans="4:9" x14ac:dyDescent="0.25">
      <c r="D1393" t="s">
        <v>671</v>
      </c>
      <c r="F1393" s="1"/>
      <c r="I1393" s="13"/>
    </row>
    <row r="1394" spans="4:9" x14ac:dyDescent="0.25">
      <c r="D1394" t="s">
        <v>671</v>
      </c>
      <c r="F1394" s="1"/>
      <c r="I1394" s="13"/>
    </row>
    <row r="1395" spans="4:9" x14ac:dyDescent="0.25">
      <c r="D1395" t="s">
        <v>671</v>
      </c>
      <c r="F1395" s="1"/>
      <c r="I1395" s="13"/>
    </row>
    <row r="1396" spans="4:9" x14ac:dyDescent="0.25">
      <c r="D1396" t="s">
        <v>671</v>
      </c>
      <c r="F1396" s="1"/>
      <c r="I1396" s="13"/>
    </row>
    <row r="1397" spans="4:9" x14ac:dyDescent="0.25">
      <c r="D1397" t="s">
        <v>671</v>
      </c>
      <c r="F1397" s="1"/>
      <c r="I1397" s="13"/>
    </row>
    <row r="1398" spans="4:9" x14ac:dyDescent="0.25">
      <c r="D1398" t="s">
        <v>671</v>
      </c>
      <c r="F1398" s="1"/>
      <c r="I1398" s="13"/>
    </row>
    <row r="1399" spans="4:9" x14ac:dyDescent="0.25">
      <c r="D1399" t="s">
        <v>671</v>
      </c>
      <c r="F1399" s="1"/>
      <c r="I1399" s="13"/>
    </row>
    <row r="1400" spans="4:9" x14ac:dyDescent="0.25">
      <c r="D1400" t="s">
        <v>671</v>
      </c>
      <c r="F1400" s="1"/>
      <c r="I1400" s="13"/>
    </row>
    <row r="1401" spans="4:9" x14ac:dyDescent="0.25">
      <c r="D1401" t="s">
        <v>671</v>
      </c>
      <c r="F1401" s="1"/>
      <c r="I1401" s="13"/>
    </row>
    <row r="1402" spans="4:9" x14ac:dyDescent="0.25">
      <c r="D1402" t="s">
        <v>671</v>
      </c>
      <c r="F1402" s="1"/>
      <c r="I1402" s="13"/>
    </row>
    <row r="1403" spans="4:9" x14ac:dyDescent="0.25">
      <c r="D1403" t="s">
        <v>671</v>
      </c>
      <c r="F1403" s="1"/>
      <c r="I1403" s="13"/>
    </row>
    <row r="1404" spans="4:9" x14ac:dyDescent="0.25">
      <c r="D1404" t="s">
        <v>671</v>
      </c>
      <c r="F1404" s="1"/>
      <c r="I1404" s="13"/>
    </row>
    <row r="1405" spans="4:9" x14ac:dyDescent="0.25">
      <c r="D1405" t="s">
        <v>671</v>
      </c>
      <c r="F1405" s="1"/>
      <c r="I1405" s="13"/>
    </row>
    <row r="1406" spans="4:9" x14ac:dyDescent="0.25">
      <c r="D1406" t="s">
        <v>671</v>
      </c>
      <c r="F1406" s="1"/>
      <c r="I1406" s="13"/>
    </row>
    <row r="1407" spans="4:9" x14ac:dyDescent="0.25">
      <c r="D1407" t="s">
        <v>671</v>
      </c>
      <c r="F1407" s="1"/>
      <c r="I1407" s="13"/>
    </row>
    <row r="1408" spans="4:9" x14ac:dyDescent="0.25">
      <c r="D1408" t="s">
        <v>671</v>
      </c>
      <c r="F1408" s="1"/>
      <c r="I1408" s="13"/>
    </row>
    <row r="1409" spans="4:9" x14ac:dyDescent="0.25">
      <c r="D1409" t="s">
        <v>671</v>
      </c>
      <c r="F1409" s="1"/>
      <c r="I1409" s="13"/>
    </row>
    <row r="1410" spans="4:9" x14ac:dyDescent="0.25">
      <c r="D1410" t="s">
        <v>671</v>
      </c>
      <c r="F1410" s="1"/>
      <c r="I1410" s="13"/>
    </row>
    <row r="1411" spans="4:9" x14ac:dyDescent="0.25">
      <c r="D1411" t="s">
        <v>671</v>
      </c>
      <c r="F1411" s="1"/>
      <c r="I1411" s="13"/>
    </row>
    <row r="1412" spans="4:9" x14ac:dyDescent="0.25">
      <c r="D1412" t="s">
        <v>671</v>
      </c>
      <c r="F1412" s="1"/>
      <c r="I1412" s="13"/>
    </row>
    <row r="1413" spans="4:9" x14ac:dyDescent="0.25">
      <c r="D1413" t="s">
        <v>671</v>
      </c>
      <c r="F1413" s="1"/>
      <c r="I1413" s="13"/>
    </row>
    <row r="1414" spans="4:9" x14ac:dyDescent="0.25">
      <c r="D1414" t="s">
        <v>671</v>
      </c>
      <c r="F1414" s="1"/>
      <c r="I1414" s="13"/>
    </row>
    <row r="1415" spans="4:9" x14ac:dyDescent="0.25">
      <c r="D1415" t="s">
        <v>671</v>
      </c>
      <c r="F1415" s="1"/>
      <c r="I1415" s="13"/>
    </row>
    <row r="1416" spans="4:9" x14ac:dyDescent="0.25">
      <c r="D1416" t="s">
        <v>671</v>
      </c>
      <c r="F1416" s="1"/>
      <c r="I1416" s="13"/>
    </row>
    <row r="1417" spans="4:9" x14ac:dyDescent="0.25">
      <c r="D1417" t="s">
        <v>671</v>
      </c>
      <c r="F1417" s="1"/>
      <c r="I1417" s="13"/>
    </row>
    <row r="1418" spans="4:9" x14ac:dyDescent="0.25">
      <c r="D1418" t="s">
        <v>671</v>
      </c>
      <c r="F1418" s="1"/>
      <c r="I1418" s="13"/>
    </row>
    <row r="1419" spans="4:9" x14ac:dyDescent="0.25">
      <c r="D1419" t="s">
        <v>671</v>
      </c>
      <c r="F1419" s="1"/>
      <c r="I1419" s="13"/>
    </row>
    <row r="1420" spans="4:9" x14ac:dyDescent="0.25">
      <c r="D1420" t="s">
        <v>671</v>
      </c>
      <c r="F1420" s="1"/>
      <c r="I1420" s="13"/>
    </row>
    <row r="1421" spans="4:9" x14ac:dyDescent="0.25">
      <c r="D1421" t="s">
        <v>671</v>
      </c>
      <c r="F1421" s="1"/>
      <c r="I1421" s="13"/>
    </row>
    <row r="1422" spans="4:9" x14ac:dyDescent="0.25">
      <c r="D1422" t="s">
        <v>671</v>
      </c>
      <c r="F1422" s="1"/>
      <c r="I1422" s="13"/>
    </row>
    <row r="1423" spans="4:9" x14ac:dyDescent="0.25">
      <c r="D1423" t="s">
        <v>671</v>
      </c>
      <c r="F1423" s="1"/>
      <c r="I1423" s="13"/>
    </row>
    <row r="1424" spans="4:9" x14ac:dyDescent="0.25">
      <c r="D1424" t="s">
        <v>671</v>
      </c>
      <c r="F1424" s="1"/>
      <c r="I1424" s="13"/>
    </row>
    <row r="1425" spans="4:9" x14ac:dyDescent="0.25">
      <c r="D1425" t="s">
        <v>671</v>
      </c>
      <c r="F1425" s="1"/>
      <c r="I1425" s="13"/>
    </row>
    <row r="1426" spans="4:9" x14ac:dyDescent="0.25">
      <c r="D1426" t="s">
        <v>671</v>
      </c>
      <c r="F1426" s="1"/>
      <c r="I1426" s="13"/>
    </row>
    <row r="1427" spans="4:9" x14ac:dyDescent="0.25">
      <c r="D1427" t="s">
        <v>671</v>
      </c>
      <c r="F1427" s="1"/>
      <c r="I1427" s="13"/>
    </row>
    <row r="1428" spans="4:9" x14ac:dyDescent="0.25">
      <c r="D1428" t="s">
        <v>671</v>
      </c>
      <c r="F1428" s="1"/>
      <c r="I1428" s="13"/>
    </row>
    <row r="1429" spans="4:9" x14ac:dyDescent="0.25">
      <c r="D1429" t="s">
        <v>671</v>
      </c>
      <c r="F1429" s="1"/>
      <c r="I1429" s="13"/>
    </row>
    <row r="1430" spans="4:9" x14ac:dyDescent="0.25">
      <c r="D1430" t="s">
        <v>671</v>
      </c>
      <c r="F1430" s="1"/>
      <c r="I1430" s="13"/>
    </row>
    <row r="1431" spans="4:9" x14ac:dyDescent="0.25">
      <c r="D1431" t="s">
        <v>671</v>
      </c>
      <c r="F1431" s="1"/>
      <c r="I1431" s="13"/>
    </row>
    <row r="1432" spans="4:9" x14ac:dyDescent="0.25">
      <c r="D1432" t="s">
        <v>671</v>
      </c>
      <c r="F1432" s="1"/>
      <c r="I1432" s="13"/>
    </row>
    <row r="1433" spans="4:9" x14ac:dyDescent="0.25">
      <c r="D1433" t="s">
        <v>671</v>
      </c>
      <c r="F1433" s="1"/>
      <c r="I1433" s="13"/>
    </row>
    <row r="1434" spans="4:9" x14ac:dyDescent="0.25">
      <c r="D1434" t="s">
        <v>671</v>
      </c>
      <c r="F1434" s="1"/>
      <c r="I1434" s="13"/>
    </row>
    <row r="1435" spans="4:9" x14ac:dyDescent="0.25">
      <c r="D1435" t="s">
        <v>671</v>
      </c>
      <c r="F1435" s="1"/>
      <c r="I1435" s="13"/>
    </row>
    <row r="1436" spans="4:9" x14ac:dyDescent="0.25">
      <c r="D1436" t="s">
        <v>671</v>
      </c>
      <c r="F1436" s="1"/>
      <c r="I1436" s="13"/>
    </row>
    <row r="1437" spans="4:9" x14ac:dyDescent="0.25">
      <c r="D1437" t="s">
        <v>671</v>
      </c>
      <c r="F1437" s="1"/>
      <c r="I1437" s="13"/>
    </row>
    <row r="1438" spans="4:9" x14ac:dyDescent="0.25">
      <c r="D1438" t="s">
        <v>671</v>
      </c>
      <c r="F1438" s="1"/>
      <c r="I1438" s="13"/>
    </row>
    <row r="1439" spans="4:9" x14ac:dyDescent="0.25">
      <c r="D1439" t="s">
        <v>671</v>
      </c>
      <c r="F1439" s="1"/>
      <c r="I1439" s="13"/>
    </row>
    <row r="1440" spans="4:9" x14ac:dyDescent="0.25">
      <c r="D1440" t="s">
        <v>671</v>
      </c>
      <c r="F1440" s="1"/>
      <c r="I1440" s="13"/>
    </row>
    <row r="1441" spans="4:9" x14ac:dyDescent="0.25">
      <c r="D1441" t="s">
        <v>671</v>
      </c>
      <c r="F1441" s="1"/>
      <c r="I1441" s="13"/>
    </row>
    <row r="1442" spans="4:9" x14ac:dyDescent="0.25">
      <c r="D1442" t="s">
        <v>671</v>
      </c>
      <c r="F1442" s="1"/>
      <c r="I1442" s="13"/>
    </row>
    <row r="1443" spans="4:9" x14ac:dyDescent="0.25">
      <c r="D1443" t="s">
        <v>671</v>
      </c>
      <c r="F1443" s="1"/>
      <c r="I1443" s="13"/>
    </row>
    <row r="1444" spans="4:9" x14ac:dyDescent="0.25">
      <c r="D1444" t="s">
        <v>671</v>
      </c>
      <c r="F1444" s="1"/>
      <c r="I1444" s="13"/>
    </row>
    <row r="1445" spans="4:9" x14ac:dyDescent="0.25">
      <c r="D1445" t="s">
        <v>671</v>
      </c>
      <c r="F1445" s="1"/>
      <c r="I1445" s="13"/>
    </row>
    <row r="1446" spans="4:9" x14ac:dyDescent="0.25">
      <c r="D1446" t="s">
        <v>671</v>
      </c>
      <c r="F1446" s="1"/>
      <c r="I1446" s="13"/>
    </row>
    <row r="1447" spans="4:9" x14ac:dyDescent="0.25">
      <c r="D1447" t="s">
        <v>671</v>
      </c>
      <c r="F1447" s="1"/>
      <c r="I1447" s="13"/>
    </row>
    <row r="1448" spans="4:9" x14ac:dyDescent="0.25">
      <c r="D1448" t="s">
        <v>671</v>
      </c>
      <c r="F1448" s="1"/>
      <c r="I1448" s="13"/>
    </row>
    <row r="1449" spans="4:9" x14ac:dyDescent="0.25">
      <c r="D1449" t="s">
        <v>671</v>
      </c>
      <c r="F1449" s="1"/>
      <c r="I1449" s="13"/>
    </row>
    <row r="1450" spans="4:9" x14ac:dyDescent="0.25">
      <c r="D1450" t="s">
        <v>671</v>
      </c>
      <c r="F1450" s="1"/>
      <c r="I1450" s="13"/>
    </row>
    <row r="1451" spans="4:9" x14ac:dyDescent="0.25">
      <c r="D1451" t="s">
        <v>671</v>
      </c>
      <c r="F1451" s="1"/>
      <c r="I1451" s="13"/>
    </row>
    <row r="1452" spans="4:9" x14ac:dyDescent="0.25">
      <c r="D1452" t="s">
        <v>671</v>
      </c>
      <c r="F1452" s="1"/>
      <c r="I1452" s="13"/>
    </row>
    <row r="1453" spans="4:9" x14ac:dyDescent="0.25">
      <c r="D1453" t="s">
        <v>671</v>
      </c>
      <c r="F1453" s="1"/>
      <c r="I1453" s="13"/>
    </row>
    <row r="1454" spans="4:9" x14ac:dyDescent="0.25">
      <c r="D1454" t="s">
        <v>671</v>
      </c>
      <c r="F1454" s="1"/>
      <c r="I1454" s="13"/>
    </row>
    <row r="1455" spans="4:9" x14ac:dyDescent="0.25">
      <c r="D1455" t="s">
        <v>671</v>
      </c>
      <c r="F1455" s="1"/>
      <c r="I1455" s="13"/>
    </row>
    <row r="1456" spans="4:9" x14ac:dyDescent="0.25">
      <c r="D1456" t="s">
        <v>671</v>
      </c>
      <c r="F1456" s="1"/>
      <c r="I1456" s="13"/>
    </row>
    <row r="1457" spans="4:9" x14ac:dyDescent="0.25">
      <c r="D1457" t="s">
        <v>671</v>
      </c>
      <c r="F1457" s="1"/>
      <c r="I1457" s="13"/>
    </row>
    <row r="1458" spans="4:9" x14ac:dyDescent="0.25">
      <c r="D1458" t="s">
        <v>671</v>
      </c>
      <c r="F1458" s="1"/>
      <c r="I1458" s="13"/>
    </row>
    <row r="1459" spans="4:9" x14ac:dyDescent="0.25">
      <c r="D1459" t="s">
        <v>671</v>
      </c>
      <c r="F1459" s="1"/>
      <c r="I1459" s="13"/>
    </row>
    <row r="1460" spans="4:9" x14ac:dyDescent="0.25">
      <c r="D1460" t="s">
        <v>671</v>
      </c>
      <c r="F1460" s="1"/>
      <c r="I1460" s="13"/>
    </row>
    <row r="1461" spans="4:9" x14ac:dyDescent="0.25">
      <c r="D1461" t="s">
        <v>671</v>
      </c>
      <c r="F1461" s="1"/>
      <c r="I1461" s="13"/>
    </row>
    <row r="1462" spans="4:9" x14ac:dyDescent="0.25">
      <c r="D1462" t="s">
        <v>671</v>
      </c>
      <c r="F1462" s="1"/>
      <c r="I1462" s="13"/>
    </row>
    <row r="1463" spans="4:9" x14ac:dyDescent="0.25">
      <c r="D1463" t="s">
        <v>671</v>
      </c>
      <c r="F1463" s="1"/>
      <c r="I1463" s="13"/>
    </row>
    <row r="1464" spans="4:9" x14ac:dyDescent="0.25">
      <c r="D1464" t="s">
        <v>671</v>
      </c>
      <c r="F1464" s="1"/>
      <c r="I1464" s="13"/>
    </row>
    <row r="1465" spans="4:9" x14ac:dyDescent="0.25">
      <c r="D1465" t="s">
        <v>671</v>
      </c>
      <c r="F1465" s="1"/>
      <c r="I1465" s="13"/>
    </row>
    <row r="1466" spans="4:9" x14ac:dyDescent="0.25">
      <c r="D1466" t="s">
        <v>671</v>
      </c>
      <c r="F1466" s="1"/>
      <c r="I1466" s="13"/>
    </row>
    <row r="1467" spans="4:9" x14ac:dyDescent="0.25">
      <c r="D1467" t="s">
        <v>671</v>
      </c>
      <c r="F1467" s="1"/>
      <c r="I1467" s="13"/>
    </row>
    <row r="1468" spans="4:9" x14ac:dyDescent="0.25">
      <c r="D1468" t="s">
        <v>671</v>
      </c>
      <c r="F1468" s="1"/>
      <c r="I1468" s="13"/>
    </row>
    <row r="1469" spans="4:9" x14ac:dyDescent="0.25">
      <c r="D1469" t="s">
        <v>671</v>
      </c>
      <c r="F1469" s="1"/>
      <c r="I1469" s="13"/>
    </row>
    <row r="1470" spans="4:9" x14ac:dyDescent="0.25">
      <c r="D1470" t="s">
        <v>671</v>
      </c>
      <c r="F1470" s="1"/>
      <c r="I1470" s="13"/>
    </row>
    <row r="1471" spans="4:9" x14ac:dyDescent="0.25">
      <c r="D1471" t="s">
        <v>671</v>
      </c>
      <c r="F1471" s="1"/>
      <c r="I1471" s="13"/>
    </row>
    <row r="1472" spans="4:9" x14ac:dyDescent="0.25">
      <c r="D1472" t="s">
        <v>671</v>
      </c>
      <c r="F1472" s="1"/>
      <c r="I1472" s="13"/>
    </row>
    <row r="1473" spans="4:9" x14ac:dyDescent="0.25">
      <c r="D1473" t="s">
        <v>671</v>
      </c>
      <c r="F1473" s="1"/>
      <c r="I1473" s="13"/>
    </row>
    <row r="1474" spans="4:9" x14ac:dyDescent="0.25">
      <c r="D1474" t="s">
        <v>671</v>
      </c>
      <c r="F1474" s="1"/>
      <c r="I1474" s="13"/>
    </row>
    <row r="1475" spans="4:9" x14ac:dyDescent="0.25">
      <c r="D1475" t="s">
        <v>671</v>
      </c>
      <c r="F1475" s="1"/>
      <c r="I1475" s="13"/>
    </row>
    <row r="1476" spans="4:9" x14ac:dyDescent="0.25">
      <c r="D1476" t="s">
        <v>671</v>
      </c>
      <c r="F1476" s="1"/>
      <c r="I1476" s="13"/>
    </row>
    <row r="1477" spans="4:9" x14ac:dyDescent="0.25">
      <c r="D1477" t="s">
        <v>671</v>
      </c>
      <c r="F1477" s="1"/>
      <c r="I1477" s="13"/>
    </row>
    <row r="1478" spans="4:9" x14ac:dyDescent="0.25">
      <c r="D1478" t="s">
        <v>671</v>
      </c>
      <c r="F1478" s="1"/>
      <c r="I1478" s="13"/>
    </row>
    <row r="1479" spans="4:9" x14ac:dyDescent="0.25">
      <c r="D1479" t="s">
        <v>671</v>
      </c>
      <c r="F1479" s="1"/>
      <c r="I1479" s="13"/>
    </row>
    <row r="1480" spans="4:9" x14ac:dyDescent="0.25">
      <c r="D1480" t="s">
        <v>671</v>
      </c>
      <c r="F1480" s="1"/>
      <c r="I1480" s="13"/>
    </row>
    <row r="1481" spans="4:9" x14ac:dyDescent="0.25">
      <c r="D1481" t="s">
        <v>671</v>
      </c>
      <c r="F1481" s="1"/>
      <c r="I1481" s="13"/>
    </row>
    <row r="1482" spans="4:9" x14ac:dyDescent="0.25">
      <c r="D1482" t="s">
        <v>671</v>
      </c>
      <c r="F1482" s="1"/>
      <c r="I1482" s="13"/>
    </row>
    <row r="1483" spans="4:9" x14ac:dyDescent="0.25">
      <c r="D1483" t="s">
        <v>671</v>
      </c>
      <c r="F1483" s="1"/>
      <c r="I1483" s="13"/>
    </row>
    <row r="1484" spans="4:9" x14ac:dyDescent="0.25">
      <c r="D1484" t="s">
        <v>671</v>
      </c>
      <c r="F1484" s="1"/>
      <c r="I1484" s="13"/>
    </row>
    <row r="1485" spans="4:9" x14ac:dyDescent="0.25">
      <c r="D1485" t="s">
        <v>671</v>
      </c>
      <c r="F1485" s="1"/>
      <c r="I1485" s="13"/>
    </row>
    <row r="1486" spans="4:9" x14ac:dyDescent="0.25">
      <c r="D1486" t="s">
        <v>671</v>
      </c>
      <c r="F1486" s="1"/>
      <c r="I1486" s="13"/>
    </row>
    <row r="1487" spans="4:9" x14ac:dyDescent="0.25">
      <c r="D1487" t="s">
        <v>671</v>
      </c>
      <c r="F1487" s="1"/>
      <c r="I1487" s="13"/>
    </row>
    <row r="1488" spans="4:9" x14ac:dyDescent="0.25">
      <c r="D1488" t="s">
        <v>671</v>
      </c>
      <c r="F1488" s="1"/>
      <c r="I1488" s="13"/>
    </row>
    <row r="1489" spans="4:9" x14ac:dyDescent="0.25">
      <c r="D1489" t="s">
        <v>671</v>
      </c>
      <c r="F1489" s="1"/>
      <c r="I1489" s="13"/>
    </row>
    <row r="1490" spans="4:9" x14ac:dyDescent="0.25">
      <c r="D1490" t="s">
        <v>671</v>
      </c>
      <c r="F1490" s="1"/>
      <c r="I1490" s="13"/>
    </row>
    <row r="1491" spans="4:9" x14ac:dyDescent="0.25">
      <c r="D1491" t="s">
        <v>671</v>
      </c>
      <c r="F1491" s="1"/>
      <c r="I1491" s="13"/>
    </row>
    <row r="1492" spans="4:9" x14ac:dyDescent="0.25">
      <c r="D1492" t="s">
        <v>671</v>
      </c>
      <c r="F1492" s="1"/>
      <c r="I1492" s="13"/>
    </row>
    <row r="1493" spans="4:9" x14ac:dyDescent="0.25">
      <c r="D1493" t="s">
        <v>671</v>
      </c>
      <c r="F1493" s="1"/>
      <c r="I1493" s="13"/>
    </row>
    <row r="1494" spans="4:9" x14ac:dyDescent="0.25">
      <c r="D1494" t="s">
        <v>671</v>
      </c>
      <c r="F1494" s="1"/>
      <c r="I1494" s="13"/>
    </row>
    <row r="1495" spans="4:9" x14ac:dyDescent="0.25">
      <c r="D1495" t="s">
        <v>671</v>
      </c>
      <c r="F1495" s="1"/>
      <c r="I1495" s="13"/>
    </row>
    <row r="1496" spans="4:9" x14ac:dyDescent="0.25">
      <c r="D1496" t="s">
        <v>671</v>
      </c>
      <c r="F1496" s="1"/>
      <c r="I1496" s="13"/>
    </row>
    <row r="1497" spans="4:9" x14ac:dyDescent="0.25">
      <c r="D1497" t="s">
        <v>671</v>
      </c>
      <c r="F1497" s="1"/>
      <c r="I1497" s="13"/>
    </row>
    <row r="1498" spans="4:9" x14ac:dyDescent="0.25">
      <c r="D1498" t="s">
        <v>671</v>
      </c>
      <c r="F1498" s="1"/>
      <c r="I1498" s="13"/>
    </row>
    <row r="1499" spans="4:9" x14ac:dyDescent="0.25">
      <c r="D1499" t="s">
        <v>671</v>
      </c>
      <c r="F1499" s="1"/>
      <c r="I1499" s="13"/>
    </row>
    <row r="1500" spans="4:9" x14ac:dyDescent="0.25">
      <c r="D1500" t="s">
        <v>671</v>
      </c>
      <c r="F1500" s="1"/>
      <c r="I1500" s="13"/>
    </row>
    <row r="1501" spans="4:9" x14ac:dyDescent="0.25">
      <c r="D1501" t="s">
        <v>671</v>
      </c>
      <c r="F1501" s="1"/>
      <c r="I1501" s="13"/>
    </row>
    <row r="1502" spans="4:9" x14ac:dyDescent="0.25">
      <c r="D1502" t="s">
        <v>671</v>
      </c>
      <c r="F1502" s="1"/>
      <c r="I1502" s="13"/>
    </row>
    <row r="1503" spans="4:9" x14ac:dyDescent="0.25">
      <c r="D1503" t="s">
        <v>671</v>
      </c>
      <c r="F1503" s="1"/>
      <c r="I1503" s="13"/>
    </row>
    <row r="1504" spans="4:9" x14ac:dyDescent="0.25">
      <c r="D1504" t="s">
        <v>671</v>
      </c>
      <c r="F1504" s="1"/>
      <c r="I1504" s="13"/>
    </row>
    <row r="1505" spans="4:9" x14ac:dyDescent="0.25">
      <c r="D1505" t="s">
        <v>671</v>
      </c>
      <c r="F1505" s="1"/>
      <c r="I1505" s="13"/>
    </row>
    <row r="1506" spans="4:9" x14ac:dyDescent="0.25">
      <c r="D1506" t="s">
        <v>671</v>
      </c>
      <c r="F1506" s="1"/>
      <c r="I1506" s="13"/>
    </row>
    <row r="1507" spans="4:9" x14ac:dyDescent="0.25">
      <c r="D1507" t="s">
        <v>671</v>
      </c>
      <c r="F1507" s="1"/>
      <c r="I1507" s="13"/>
    </row>
    <row r="1508" spans="4:9" x14ac:dyDescent="0.25">
      <c r="D1508" t="s">
        <v>671</v>
      </c>
      <c r="F1508" s="1"/>
      <c r="I1508" s="13"/>
    </row>
    <row r="1509" spans="4:9" x14ac:dyDescent="0.25">
      <c r="D1509" t="s">
        <v>671</v>
      </c>
      <c r="F1509" s="1"/>
      <c r="I1509" s="13"/>
    </row>
    <row r="1510" spans="4:9" x14ac:dyDescent="0.25">
      <c r="D1510" t="s">
        <v>671</v>
      </c>
      <c r="F1510" s="1"/>
      <c r="I1510" s="13"/>
    </row>
    <row r="1511" spans="4:9" x14ac:dyDescent="0.25">
      <c r="D1511" t="s">
        <v>671</v>
      </c>
      <c r="F1511" s="1"/>
      <c r="I1511" s="13"/>
    </row>
    <row r="1512" spans="4:9" x14ac:dyDescent="0.25">
      <c r="D1512" t="s">
        <v>671</v>
      </c>
      <c r="F1512" s="1"/>
      <c r="I1512" s="13"/>
    </row>
    <row r="1513" spans="4:9" x14ac:dyDescent="0.25">
      <c r="D1513" t="s">
        <v>671</v>
      </c>
      <c r="F1513" s="1"/>
      <c r="I1513" s="13"/>
    </row>
    <row r="1514" spans="4:9" x14ac:dyDescent="0.25">
      <c r="D1514" t="s">
        <v>671</v>
      </c>
      <c r="F1514" s="1"/>
      <c r="I1514" s="13"/>
    </row>
    <row r="1515" spans="4:9" x14ac:dyDescent="0.25">
      <c r="D1515" t="s">
        <v>671</v>
      </c>
      <c r="F1515" s="1"/>
      <c r="I1515" s="13"/>
    </row>
    <row r="1516" spans="4:9" x14ac:dyDescent="0.25">
      <c r="D1516" t="s">
        <v>671</v>
      </c>
      <c r="F1516" s="1"/>
      <c r="I1516" s="13"/>
    </row>
    <row r="1517" spans="4:9" x14ac:dyDescent="0.25">
      <c r="D1517" t="s">
        <v>671</v>
      </c>
      <c r="F1517" s="1"/>
      <c r="I1517" s="13"/>
    </row>
    <row r="1518" spans="4:9" x14ac:dyDescent="0.25">
      <c r="D1518" t="s">
        <v>671</v>
      </c>
      <c r="F1518" s="1"/>
      <c r="I1518" s="13"/>
    </row>
    <row r="1519" spans="4:9" x14ac:dyDescent="0.25">
      <c r="D1519" t="s">
        <v>671</v>
      </c>
      <c r="F1519" s="1"/>
      <c r="I1519" s="13"/>
    </row>
    <row r="1520" spans="4:9" x14ac:dyDescent="0.25">
      <c r="D1520" t="s">
        <v>671</v>
      </c>
      <c r="F1520" s="1"/>
      <c r="I1520" s="13"/>
    </row>
    <row r="1521" spans="4:9" x14ac:dyDescent="0.25">
      <c r="D1521" t="s">
        <v>671</v>
      </c>
      <c r="F1521" s="1"/>
      <c r="I1521" s="13"/>
    </row>
    <row r="1522" spans="4:9" x14ac:dyDescent="0.25">
      <c r="D1522" t="s">
        <v>671</v>
      </c>
      <c r="F1522" s="1"/>
      <c r="I1522" s="13"/>
    </row>
    <row r="1523" spans="4:9" x14ac:dyDescent="0.25">
      <c r="D1523" t="s">
        <v>671</v>
      </c>
      <c r="F1523" s="1"/>
      <c r="I1523" s="13"/>
    </row>
    <row r="1524" spans="4:9" x14ac:dyDescent="0.25">
      <c r="D1524" t="s">
        <v>671</v>
      </c>
      <c r="F1524" s="1"/>
      <c r="I1524" s="13"/>
    </row>
    <row r="1525" spans="4:9" x14ac:dyDescent="0.25">
      <c r="D1525" t="s">
        <v>671</v>
      </c>
      <c r="F1525" s="1"/>
      <c r="I1525" s="13"/>
    </row>
    <row r="1526" spans="4:9" x14ac:dyDescent="0.25">
      <c r="D1526" t="s">
        <v>671</v>
      </c>
      <c r="F1526" s="1"/>
      <c r="I1526" s="13"/>
    </row>
    <row r="1527" spans="4:9" x14ac:dyDescent="0.25">
      <c r="D1527" t="s">
        <v>671</v>
      </c>
      <c r="F1527" s="1"/>
      <c r="I1527" s="13"/>
    </row>
    <row r="1528" spans="4:9" x14ac:dyDescent="0.25">
      <c r="D1528" t="s">
        <v>671</v>
      </c>
      <c r="F1528" s="1"/>
      <c r="I1528" s="13"/>
    </row>
    <row r="1529" spans="4:9" x14ac:dyDescent="0.25">
      <c r="D1529" t="s">
        <v>671</v>
      </c>
      <c r="F1529" s="1"/>
      <c r="I1529" s="13"/>
    </row>
    <row r="1530" spans="4:9" x14ac:dyDescent="0.25">
      <c r="D1530" t="s">
        <v>671</v>
      </c>
      <c r="F1530" s="1"/>
      <c r="I1530" s="13"/>
    </row>
    <row r="1531" spans="4:9" x14ac:dyDescent="0.25">
      <c r="D1531" t="s">
        <v>671</v>
      </c>
      <c r="F1531" s="1"/>
      <c r="I1531" s="13"/>
    </row>
    <row r="1532" spans="4:9" x14ac:dyDescent="0.25">
      <c r="D1532" t="s">
        <v>671</v>
      </c>
      <c r="F1532" s="1"/>
      <c r="I1532" s="13"/>
    </row>
    <row r="1533" spans="4:9" x14ac:dyDescent="0.25">
      <c r="D1533" t="s">
        <v>671</v>
      </c>
      <c r="F1533" s="1"/>
      <c r="I1533" s="13"/>
    </row>
    <row r="1534" spans="4:9" x14ac:dyDescent="0.25">
      <c r="D1534" t="s">
        <v>671</v>
      </c>
      <c r="F1534" s="1"/>
      <c r="I1534" s="13"/>
    </row>
    <row r="1535" spans="4:9" x14ac:dyDescent="0.25">
      <c r="D1535" t="s">
        <v>671</v>
      </c>
      <c r="F1535" s="1"/>
      <c r="I1535" s="13"/>
    </row>
    <row r="1536" spans="4:9" x14ac:dyDescent="0.25">
      <c r="D1536" t="s">
        <v>671</v>
      </c>
      <c r="F1536" s="1"/>
      <c r="I1536" s="13"/>
    </row>
    <row r="1537" spans="4:9" x14ac:dyDescent="0.25">
      <c r="D1537" t="s">
        <v>671</v>
      </c>
      <c r="F1537" s="1"/>
      <c r="I1537" s="13"/>
    </row>
    <row r="1538" spans="4:9" x14ac:dyDescent="0.25">
      <c r="D1538" t="s">
        <v>671</v>
      </c>
      <c r="F1538" s="1"/>
      <c r="I1538" s="13"/>
    </row>
    <row r="1539" spans="4:9" x14ac:dyDescent="0.25">
      <c r="D1539" t="s">
        <v>671</v>
      </c>
      <c r="F1539" s="1"/>
      <c r="I1539" s="13"/>
    </row>
    <row r="1540" spans="4:9" x14ac:dyDescent="0.25">
      <c r="D1540" t="s">
        <v>671</v>
      </c>
      <c r="F1540" s="1"/>
      <c r="I1540" s="13"/>
    </row>
    <row r="1541" spans="4:9" x14ac:dyDescent="0.25">
      <c r="D1541" t="s">
        <v>671</v>
      </c>
      <c r="F1541" s="1"/>
      <c r="I1541" s="13"/>
    </row>
    <row r="1542" spans="4:9" x14ac:dyDescent="0.25">
      <c r="D1542" t="s">
        <v>671</v>
      </c>
      <c r="F1542" s="1"/>
      <c r="I1542" s="13"/>
    </row>
    <row r="1543" spans="4:9" x14ac:dyDescent="0.25">
      <c r="D1543" t="s">
        <v>671</v>
      </c>
      <c r="F1543" s="1"/>
      <c r="I1543" s="13"/>
    </row>
    <row r="1544" spans="4:9" x14ac:dyDescent="0.25">
      <c r="D1544" t="s">
        <v>671</v>
      </c>
      <c r="F1544" s="1"/>
      <c r="I1544" s="13"/>
    </row>
    <row r="1545" spans="4:9" x14ac:dyDescent="0.25">
      <c r="D1545" t="s">
        <v>671</v>
      </c>
      <c r="F1545" s="1"/>
      <c r="I1545" s="13"/>
    </row>
    <row r="1546" spans="4:9" x14ac:dyDescent="0.25">
      <c r="D1546" t="s">
        <v>671</v>
      </c>
      <c r="F1546" s="1"/>
      <c r="I1546" s="13"/>
    </row>
    <row r="1547" spans="4:9" x14ac:dyDescent="0.25">
      <c r="D1547" t="s">
        <v>671</v>
      </c>
      <c r="F1547" s="1"/>
      <c r="I1547" s="13"/>
    </row>
    <row r="1548" spans="4:9" x14ac:dyDescent="0.25">
      <c r="D1548" t="s">
        <v>671</v>
      </c>
      <c r="F1548" s="1"/>
      <c r="I1548" s="13"/>
    </row>
    <row r="1549" spans="4:9" x14ac:dyDescent="0.25">
      <c r="D1549" t="s">
        <v>671</v>
      </c>
      <c r="F1549" s="1"/>
      <c r="I1549" s="13"/>
    </row>
    <row r="1550" spans="4:9" x14ac:dyDescent="0.25">
      <c r="D1550" t="s">
        <v>671</v>
      </c>
      <c r="F1550" s="1"/>
      <c r="I1550" s="13"/>
    </row>
    <row r="1551" spans="4:9" x14ac:dyDescent="0.25">
      <c r="D1551" t="s">
        <v>671</v>
      </c>
      <c r="F1551" s="1"/>
      <c r="I1551" s="13"/>
    </row>
    <row r="1552" spans="4:9" x14ac:dyDescent="0.25">
      <c r="D1552" t="s">
        <v>671</v>
      </c>
      <c r="F1552" s="1"/>
      <c r="I1552" s="13"/>
    </row>
    <row r="1553" spans="4:9" x14ac:dyDescent="0.25">
      <c r="D1553" t="s">
        <v>671</v>
      </c>
      <c r="F1553" s="1"/>
      <c r="I1553" s="13"/>
    </row>
    <row r="1554" spans="4:9" x14ac:dyDescent="0.25">
      <c r="D1554" t="s">
        <v>671</v>
      </c>
      <c r="F1554" s="1"/>
      <c r="I1554" s="13"/>
    </row>
    <row r="1555" spans="4:9" x14ac:dyDescent="0.25">
      <c r="D1555" t="s">
        <v>671</v>
      </c>
      <c r="F1555" s="1"/>
      <c r="I1555" s="13"/>
    </row>
    <row r="1556" spans="4:9" x14ac:dyDescent="0.25">
      <c r="D1556" t="s">
        <v>671</v>
      </c>
      <c r="F1556" s="1"/>
      <c r="I1556" s="13"/>
    </row>
    <row r="1557" spans="4:9" x14ac:dyDescent="0.25">
      <c r="D1557" t="s">
        <v>671</v>
      </c>
      <c r="F1557" s="1"/>
      <c r="I1557" s="13"/>
    </row>
    <row r="1558" spans="4:9" x14ac:dyDescent="0.25">
      <c r="D1558" t="s">
        <v>671</v>
      </c>
      <c r="F1558" s="1"/>
      <c r="I1558" s="13"/>
    </row>
    <row r="1559" spans="4:9" x14ac:dyDescent="0.25">
      <c r="D1559" t="s">
        <v>671</v>
      </c>
      <c r="F1559" s="1"/>
      <c r="I1559" s="13"/>
    </row>
    <row r="1560" spans="4:9" x14ac:dyDescent="0.25">
      <c r="D1560" t="s">
        <v>671</v>
      </c>
      <c r="F1560" s="1"/>
      <c r="I1560" s="13"/>
    </row>
    <row r="1561" spans="4:9" x14ac:dyDescent="0.25">
      <c r="D1561" t="s">
        <v>671</v>
      </c>
      <c r="F1561" s="1"/>
      <c r="I1561" s="13"/>
    </row>
    <row r="1562" spans="4:9" x14ac:dyDescent="0.25">
      <c r="D1562" t="s">
        <v>671</v>
      </c>
      <c r="F1562" s="1"/>
      <c r="I1562" s="13"/>
    </row>
    <row r="1563" spans="4:9" x14ac:dyDescent="0.25">
      <c r="D1563" t="s">
        <v>671</v>
      </c>
      <c r="F1563" s="1"/>
      <c r="I1563" s="13"/>
    </row>
    <row r="1564" spans="4:9" x14ac:dyDescent="0.25">
      <c r="D1564" t="s">
        <v>671</v>
      </c>
      <c r="F1564" s="1"/>
      <c r="I1564" s="13"/>
    </row>
    <row r="1565" spans="4:9" x14ac:dyDescent="0.25">
      <c r="D1565" t="s">
        <v>671</v>
      </c>
      <c r="F1565" s="1"/>
      <c r="I1565" s="13"/>
    </row>
    <row r="1566" spans="4:9" x14ac:dyDescent="0.25">
      <c r="D1566" t="s">
        <v>671</v>
      </c>
      <c r="F1566" s="1"/>
      <c r="I1566" s="13"/>
    </row>
    <row r="1567" spans="4:9" x14ac:dyDescent="0.25">
      <c r="D1567" t="s">
        <v>671</v>
      </c>
      <c r="F1567" s="1"/>
      <c r="I1567" s="13"/>
    </row>
    <row r="1568" spans="4:9" x14ac:dyDescent="0.25">
      <c r="D1568" t="s">
        <v>671</v>
      </c>
      <c r="F1568" s="1"/>
      <c r="I1568" s="13"/>
    </row>
    <row r="1569" spans="4:9" x14ac:dyDescent="0.25">
      <c r="D1569" t="s">
        <v>671</v>
      </c>
      <c r="F1569" s="1"/>
      <c r="I1569" s="13"/>
    </row>
    <row r="1570" spans="4:9" x14ac:dyDescent="0.25">
      <c r="D1570" t="s">
        <v>671</v>
      </c>
      <c r="F1570" s="1"/>
      <c r="I1570" s="13"/>
    </row>
    <row r="1571" spans="4:9" x14ac:dyDescent="0.25">
      <c r="D1571" t="s">
        <v>671</v>
      </c>
      <c r="F1571" s="1"/>
      <c r="I1571" s="13"/>
    </row>
    <row r="1572" spans="4:9" x14ac:dyDescent="0.25">
      <c r="D1572" t="s">
        <v>671</v>
      </c>
      <c r="F1572" s="1"/>
      <c r="I1572" s="13"/>
    </row>
    <row r="1573" spans="4:9" x14ac:dyDescent="0.25">
      <c r="D1573" t="s">
        <v>671</v>
      </c>
      <c r="F1573" s="1"/>
      <c r="I1573" s="13"/>
    </row>
    <row r="1574" spans="4:9" x14ac:dyDescent="0.25">
      <c r="D1574" t="s">
        <v>671</v>
      </c>
      <c r="F1574" s="1"/>
      <c r="I1574" s="13"/>
    </row>
    <row r="1575" spans="4:9" x14ac:dyDescent="0.25">
      <c r="D1575" t="s">
        <v>671</v>
      </c>
      <c r="F1575" s="1"/>
      <c r="I1575" s="13"/>
    </row>
    <row r="1576" spans="4:9" x14ac:dyDescent="0.25">
      <c r="D1576" t="s">
        <v>671</v>
      </c>
      <c r="F1576" s="1"/>
      <c r="I1576" s="13"/>
    </row>
    <row r="1577" spans="4:9" x14ac:dyDescent="0.25">
      <c r="D1577" t="s">
        <v>671</v>
      </c>
      <c r="F1577" s="1"/>
      <c r="I1577" s="13"/>
    </row>
    <row r="1578" spans="4:9" x14ac:dyDescent="0.25">
      <c r="D1578" t="s">
        <v>671</v>
      </c>
      <c r="F1578" s="1"/>
      <c r="I1578" s="13"/>
    </row>
    <row r="1579" spans="4:9" x14ac:dyDescent="0.25">
      <c r="D1579" t="s">
        <v>671</v>
      </c>
      <c r="F1579" s="1"/>
      <c r="I1579" s="13"/>
    </row>
    <row r="1580" spans="4:9" x14ac:dyDescent="0.25">
      <c r="D1580" t="s">
        <v>671</v>
      </c>
      <c r="F1580" s="1"/>
      <c r="I1580" s="13"/>
    </row>
    <row r="1581" spans="4:9" x14ac:dyDescent="0.25">
      <c r="D1581" t="s">
        <v>671</v>
      </c>
      <c r="F1581" s="1"/>
      <c r="I1581" s="13"/>
    </row>
    <row r="1582" spans="4:9" x14ac:dyDescent="0.25">
      <c r="D1582" t="s">
        <v>671</v>
      </c>
      <c r="F1582" s="1"/>
      <c r="I1582" s="13"/>
    </row>
    <row r="1583" spans="4:9" x14ac:dyDescent="0.25">
      <c r="D1583" t="s">
        <v>671</v>
      </c>
      <c r="F1583" s="1"/>
      <c r="I1583" s="13"/>
    </row>
    <row r="1584" spans="4:9" x14ac:dyDescent="0.25">
      <c r="D1584" t="s">
        <v>671</v>
      </c>
      <c r="F1584" s="1"/>
      <c r="I1584" s="13"/>
    </row>
    <row r="1585" spans="4:9" x14ac:dyDescent="0.25">
      <c r="D1585" t="s">
        <v>671</v>
      </c>
      <c r="F1585" s="1"/>
      <c r="I1585" s="13"/>
    </row>
    <row r="1586" spans="4:9" x14ac:dyDescent="0.25">
      <c r="D1586" t="s">
        <v>671</v>
      </c>
      <c r="F1586" s="1"/>
      <c r="I1586" s="13"/>
    </row>
    <row r="1587" spans="4:9" x14ac:dyDescent="0.25">
      <c r="D1587" t="s">
        <v>671</v>
      </c>
      <c r="F1587" s="1"/>
      <c r="I1587" s="13"/>
    </row>
    <row r="1588" spans="4:9" x14ac:dyDescent="0.25">
      <c r="D1588" t="s">
        <v>671</v>
      </c>
      <c r="F1588" s="1"/>
      <c r="I1588" s="13"/>
    </row>
    <row r="1589" spans="4:9" x14ac:dyDescent="0.25">
      <c r="D1589" t="s">
        <v>671</v>
      </c>
      <c r="F1589" s="1"/>
      <c r="I1589" s="13"/>
    </row>
    <row r="1590" spans="4:9" x14ac:dyDescent="0.25">
      <c r="D1590" t="s">
        <v>671</v>
      </c>
      <c r="F1590" s="1"/>
      <c r="I1590" s="13"/>
    </row>
    <row r="1591" spans="4:9" x14ac:dyDescent="0.25">
      <c r="D1591" t="s">
        <v>671</v>
      </c>
      <c r="F1591" s="1"/>
      <c r="I1591" s="13"/>
    </row>
    <row r="1592" spans="4:9" x14ac:dyDescent="0.25">
      <c r="D1592" t="s">
        <v>671</v>
      </c>
      <c r="F1592" s="1"/>
      <c r="I1592" s="13"/>
    </row>
    <row r="1593" spans="4:9" x14ac:dyDescent="0.25">
      <c r="D1593" t="s">
        <v>671</v>
      </c>
      <c r="F1593" s="1"/>
      <c r="I1593" s="13"/>
    </row>
    <row r="1594" spans="4:9" x14ac:dyDescent="0.25">
      <c r="D1594" t="s">
        <v>671</v>
      </c>
      <c r="F1594" s="1"/>
      <c r="I1594" s="13"/>
    </row>
    <row r="1595" spans="4:9" x14ac:dyDescent="0.25">
      <c r="D1595" t="s">
        <v>671</v>
      </c>
      <c r="F1595" s="1"/>
      <c r="I1595" s="13"/>
    </row>
    <row r="1596" spans="4:9" x14ac:dyDescent="0.25">
      <c r="D1596" t="s">
        <v>671</v>
      </c>
      <c r="F1596" s="1"/>
      <c r="I1596" s="13"/>
    </row>
    <row r="1597" spans="4:9" x14ac:dyDescent="0.25">
      <c r="D1597" t="s">
        <v>671</v>
      </c>
      <c r="F1597" s="1"/>
      <c r="I1597" s="13"/>
    </row>
    <row r="1598" spans="4:9" x14ac:dyDescent="0.25">
      <c r="D1598" t="s">
        <v>671</v>
      </c>
      <c r="F1598" s="1"/>
      <c r="I1598" s="13"/>
    </row>
    <row r="1599" spans="4:9" x14ac:dyDescent="0.25">
      <c r="D1599" t="s">
        <v>671</v>
      </c>
      <c r="F1599" s="1"/>
      <c r="I1599" s="13"/>
    </row>
    <row r="1600" spans="4:9" x14ac:dyDescent="0.25">
      <c r="D1600" t="s">
        <v>671</v>
      </c>
      <c r="F1600" s="1"/>
      <c r="I1600" s="13"/>
    </row>
    <row r="1601" spans="4:9" x14ac:dyDescent="0.25">
      <c r="D1601" t="s">
        <v>671</v>
      </c>
      <c r="F1601" s="1"/>
      <c r="I1601" s="13"/>
    </row>
    <row r="1602" spans="4:9" x14ac:dyDescent="0.25">
      <c r="D1602" t="s">
        <v>671</v>
      </c>
      <c r="F1602" s="1"/>
      <c r="I1602" s="13"/>
    </row>
    <row r="1603" spans="4:9" x14ac:dyDescent="0.25">
      <c r="D1603" t="s">
        <v>671</v>
      </c>
      <c r="F1603" s="1"/>
      <c r="I1603" s="13"/>
    </row>
    <row r="1604" spans="4:9" x14ac:dyDescent="0.25">
      <c r="D1604" t="s">
        <v>671</v>
      </c>
      <c r="F1604" s="1"/>
      <c r="I1604" s="13"/>
    </row>
    <row r="1605" spans="4:9" x14ac:dyDescent="0.25">
      <c r="D1605" t="s">
        <v>671</v>
      </c>
      <c r="F1605" s="1"/>
      <c r="I1605" s="13"/>
    </row>
    <row r="1606" spans="4:9" x14ac:dyDescent="0.25">
      <c r="D1606" t="s">
        <v>671</v>
      </c>
      <c r="F1606" s="1"/>
      <c r="I1606" s="13"/>
    </row>
    <row r="1607" spans="4:9" x14ac:dyDescent="0.25">
      <c r="D1607" t="s">
        <v>671</v>
      </c>
      <c r="F1607" s="1"/>
      <c r="I1607" s="13"/>
    </row>
    <row r="1608" spans="4:9" x14ac:dyDescent="0.25">
      <c r="D1608" t="s">
        <v>671</v>
      </c>
      <c r="F1608" s="1"/>
      <c r="I1608" s="13"/>
    </row>
    <row r="1609" spans="4:9" x14ac:dyDescent="0.25">
      <c r="D1609" t="s">
        <v>671</v>
      </c>
      <c r="F1609" s="1"/>
      <c r="I1609" s="13"/>
    </row>
    <row r="1610" spans="4:9" x14ac:dyDescent="0.25">
      <c r="D1610" t="s">
        <v>671</v>
      </c>
      <c r="F1610" s="1"/>
      <c r="I1610" s="13"/>
    </row>
    <row r="1611" spans="4:9" x14ac:dyDescent="0.25">
      <c r="D1611" t="s">
        <v>671</v>
      </c>
      <c r="F1611" s="1"/>
      <c r="I1611" s="13"/>
    </row>
    <row r="1612" spans="4:9" x14ac:dyDescent="0.25">
      <c r="D1612" t="s">
        <v>671</v>
      </c>
      <c r="F1612" s="1"/>
      <c r="I1612" s="13"/>
    </row>
    <row r="1613" spans="4:9" x14ac:dyDescent="0.25">
      <c r="D1613" t="s">
        <v>671</v>
      </c>
      <c r="F1613" s="1"/>
      <c r="I1613" s="13"/>
    </row>
    <row r="1614" spans="4:9" x14ac:dyDescent="0.25">
      <c r="D1614" t="s">
        <v>671</v>
      </c>
      <c r="F1614" s="1"/>
      <c r="I1614" s="13"/>
    </row>
    <row r="1615" spans="4:9" x14ac:dyDescent="0.25">
      <c r="D1615" t="s">
        <v>671</v>
      </c>
      <c r="F1615" s="1"/>
      <c r="I1615" s="13"/>
    </row>
    <row r="1616" spans="4:9" x14ac:dyDescent="0.25">
      <c r="D1616" t="s">
        <v>671</v>
      </c>
      <c r="F1616" s="1"/>
      <c r="I1616" s="13"/>
    </row>
    <row r="1617" spans="4:9" x14ac:dyDescent="0.25">
      <c r="D1617" t="s">
        <v>671</v>
      </c>
      <c r="F1617" s="1"/>
      <c r="I1617" s="13"/>
    </row>
    <row r="1618" spans="4:9" x14ac:dyDescent="0.25">
      <c r="D1618" t="s">
        <v>671</v>
      </c>
      <c r="F1618" s="1"/>
      <c r="I1618" s="13"/>
    </row>
    <row r="1619" spans="4:9" x14ac:dyDescent="0.25">
      <c r="D1619" t="s">
        <v>671</v>
      </c>
      <c r="F1619" s="1"/>
      <c r="I1619" s="13"/>
    </row>
    <row r="1620" spans="4:9" x14ac:dyDescent="0.25">
      <c r="D1620" t="s">
        <v>671</v>
      </c>
      <c r="F1620" s="1"/>
      <c r="I1620" s="13"/>
    </row>
    <row r="1621" spans="4:9" x14ac:dyDescent="0.25">
      <c r="D1621" t="s">
        <v>671</v>
      </c>
      <c r="F1621" s="1"/>
      <c r="I1621" s="13"/>
    </row>
    <row r="1622" spans="4:9" x14ac:dyDescent="0.25">
      <c r="D1622" t="s">
        <v>671</v>
      </c>
      <c r="F1622" s="1"/>
      <c r="I1622" s="13"/>
    </row>
    <row r="1623" spans="4:9" x14ac:dyDescent="0.25">
      <c r="D1623" t="s">
        <v>671</v>
      </c>
      <c r="F1623" s="1"/>
      <c r="I1623" s="13"/>
    </row>
    <row r="1624" spans="4:9" x14ac:dyDescent="0.25">
      <c r="D1624" t="s">
        <v>671</v>
      </c>
      <c r="F1624" s="1"/>
      <c r="I1624" s="13"/>
    </row>
    <row r="1625" spans="4:9" x14ac:dyDescent="0.25">
      <c r="D1625" t="s">
        <v>671</v>
      </c>
      <c r="F1625" s="1"/>
      <c r="I1625" s="13"/>
    </row>
    <row r="1626" spans="4:9" x14ac:dyDescent="0.25">
      <c r="D1626" t="s">
        <v>671</v>
      </c>
      <c r="F1626" s="1"/>
      <c r="I1626" s="13"/>
    </row>
    <row r="1627" spans="4:9" x14ac:dyDescent="0.25">
      <c r="D1627" t="s">
        <v>671</v>
      </c>
      <c r="F1627" s="1"/>
      <c r="I1627" s="13"/>
    </row>
    <row r="1628" spans="4:9" x14ac:dyDescent="0.25">
      <c r="D1628" t="s">
        <v>671</v>
      </c>
      <c r="F1628" s="1"/>
      <c r="I1628" s="13"/>
    </row>
    <row r="1629" spans="4:9" x14ac:dyDescent="0.25">
      <c r="D1629" t="s">
        <v>671</v>
      </c>
      <c r="F1629" s="1"/>
      <c r="I1629" s="13"/>
    </row>
    <row r="1630" spans="4:9" x14ac:dyDescent="0.25">
      <c r="D1630" t="s">
        <v>671</v>
      </c>
      <c r="F1630" s="1"/>
      <c r="I1630" s="13"/>
    </row>
    <row r="1631" spans="4:9" x14ac:dyDescent="0.25">
      <c r="D1631" t="s">
        <v>671</v>
      </c>
      <c r="F1631" s="1"/>
      <c r="I1631" s="13"/>
    </row>
    <row r="1632" spans="4:9" x14ac:dyDescent="0.25">
      <c r="D1632" t="s">
        <v>671</v>
      </c>
      <c r="F1632" s="1"/>
      <c r="I1632" s="13"/>
    </row>
    <row r="1633" spans="4:9" x14ac:dyDescent="0.25">
      <c r="D1633" t="s">
        <v>671</v>
      </c>
      <c r="F1633" s="1"/>
      <c r="I1633" s="13"/>
    </row>
    <row r="1634" spans="4:9" x14ac:dyDescent="0.25">
      <c r="D1634" t="s">
        <v>671</v>
      </c>
      <c r="F1634" s="1"/>
      <c r="I1634" s="13"/>
    </row>
    <row r="1635" spans="4:9" x14ac:dyDescent="0.25">
      <c r="D1635" t="s">
        <v>671</v>
      </c>
      <c r="F1635" s="1"/>
      <c r="I1635" s="13"/>
    </row>
    <row r="1636" spans="4:9" x14ac:dyDescent="0.25">
      <c r="D1636" t="s">
        <v>671</v>
      </c>
      <c r="F1636" s="1"/>
      <c r="I1636" s="13"/>
    </row>
    <row r="1637" spans="4:9" x14ac:dyDescent="0.25">
      <c r="D1637" t="s">
        <v>671</v>
      </c>
      <c r="F1637" s="1"/>
      <c r="I1637" s="13"/>
    </row>
    <row r="1638" spans="4:9" x14ac:dyDescent="0.25">
      <c r="D1638" t="s">
        <v>671</v>
      </c>
      <c r="F1638" s="1"/>
      <c r="I1638" s="13"/>
    </row>
    <row r="1639" spans="4:9" x14ac:dyDescent="0.25">
      <c r="D1639" t="s">
        <v>671</v>
      </c>
      <c r="F1639" s="1"/>
      <c r="I1639" s="13"/>
    </row>
    <row r="1640" spans="4:9" x14ac:dyDescent="0.25">
      <c r="D1640" t="s">
        <v>671</v>
      </c>
      <c r="F1640" s="1"/>
      <c r="I1640" s="13"/>
    </row>
    <row r="1641" spans="4:9" x14ac:dyDescent="0.25">
      <c r="D1641" t="s">
        <v>671</v>
      </c>
      <c r="F1641" s="1"/>
      <c r="I1641" s="13"/>
    </row>
    <row r="1642" spans="4:9" x14ac:dyDescent="0.25">
      <c r="D1642" t="s">
        <v>671</v>
      </c>
      <c r="F1642" s="1"/>
      <c r="I1642" s="13"/>
    </row>
    <row r="1643" spans="4:9" x14ac:dyDescent="0.25">
      <c r="D1643" t="s">
        <v>671</v>
      </c>
      <c r="F1643" s="1"/>
      <c r="I1643" s="13"/>
    </row>
    <row r="1644" spans="4:9" x14ac:dyDescent="0.25">
      <c r="D1644" t="s">
        <v>671</v>
      </c>
      <c r="F1644" s="1"/>
      <c r="I1644" s="13"/>
    </row>
    <row r="1645" spans="4:9" x14ac:dyDescent="0.25">
      <c r="D1645" t="s">
        <v>671</v>
      </c>
      <c r="F1645" s="1"/>
      <c r="I1645" s="13"/>
    </row>
    <row r="1646" spans="4:9" x14ac:dyDescent="0.25">
      <c r="D1646" t="s">
        <v>671</v>
      </c>
      <c r="F1646" s="1"/>
      <c r="I1646" s="13"/>
    </row>
    <row r="1647" spans="4:9" x14ac:dyDescent="0.25">
      <c r="D1647" t="s">
        <v>671</v>
      </c>
      <c r="F1647" s="1"/>
      <c r="I1647" s="13"/>
    </row>
    <row r="1648" spans="4:9" x14ac:dyDescent="0.25">
      <c r="D1648" t="s">
        <v>671</v>
      </c>
      <c r="F1648" s="1"/>
      <c r="I1648" s="13"/>
    </row>
    <row r="1649" spans="4:9" x14ac:dyDescent="0.25">
      <c r="D1649" t="s">
        <v>671</v>
      </c>
      <c r="F1649" s="1"/>
      <c r="I1649" s="13"/>
    </row>
    <row r="1650" spans="4:9" x14ac:dyDescent="0.25">
      <c r="D1650" t="s">
        <v>671</v>
      </c>
      <c r="F1650" s="1"/>
      <c r="I1650" s="13"/>
    </row>
    <row r="1651" spans="4:9" x14ac:dyDescent="0.25">
      <c r="D1651" t="s">
        <v>671</v>
      </c>
      <c r="F1651" s="1"/>
      <c r="I1651" s="13"/>
    </row>
    <row r="1652" spans="4:9" x14ac:dyDescent="0.25">
      <c r="D1652" t="s">
        <v>671</v>
      </c>
      <c r="F1652" s="1"/>
      <c r="I1652" s="13"/>
    </row>
    <row r="1653" spans="4:9" x14ac:dyDescent="0.25">
      <c r="D1653" t="s">
        <v>671</v>
      </c>
      <c r="F1653" s="1"/>
      <c r="I1653" s="13"/>
    </row>
    <row r="1654" spans="4:9" x14ac:dyDescent="0.25">
      <c r="D1654" t="s">
        <v>671</v>
      </c>
      <c r="F1654" s="1"/>
      <c r="I1654" s="13"/>
    </row>
    <row r="1655" spans="4:9" x14ac:dyDescent="0.25">
      <c r="D1655" t="s">
        <v>671</v>
      </c>
      <c r="F1655" s="1"/>
      <c r="I1655" s="13"/>
    </row>
    <row r="1656" spans="4:9" x14ac:dyDescent="0.25">
      <c r="D1656" t="s">
        <v>671</v>
      </c>
      <c r="F1656" s="1"/>
      <c r="I1656" s="13"/>
    </row>
    <row r="1657" spans="4:9" x14ac:dyDescent="0.25">
      <c r="D1657" t="s">
        <v>671</v>
      </c>
      <c r="F1657" s="1"/>
      <c r="I1657" s="13"/>
    </row>
    <row r="1658" spans="4:9" x14ac:dyDescent="0.25">
      <c r="D1658" t="s">
        <v>671</v>
      </c>
      <c r="F1658" s="1"/>
      <c r="I1658" s="13"/>
    </row>
    <row r="1659" spans="4:9" x14ac:dyDescent="0.25">
      <c r="D1659" t="s">
        <v>671</v>
      </c>
      <c r="F1659" s="1"/>
      <c r="I1659" s="13"/>
    </row>
    <row r="1660" spans="4:9" x14ac:dyDescent="0.25">
      <c r="D1660" t="s">
        <v>671</v>
      </c>
      <c r="F1660" s="1"/>
      <c r="I1660" s="13"/>
    </row>
    <row r="1661" spans="4:9" x14ac:dyDescent="0.25">
      <c r="D1661" t="s">
        <v>671</v>
      </c>
      <c r="F1661" s="1"/>
      <c r="I1661" s="13"/>
    </row>
    <row r="1662" spans="4:9" x14ac:dyDescent="0.25">
      <c r="D1662" t="s">
        <v>671</v>
      </c>
      <c r="F1662" s="1"/>
      <c r="I1662" s="13"/>
    </row>
    <row r="1663" spans="4:9" x14ac:dyDescent="0.25">
      <c r="D1663" t="s">
        <v>671</v>
      </c>
      <c r="F1663" s="1"/>
      <c r="I1663" s="13"/>
    </row>
    <row r="1664" spans="4:9" x14ac:dyDescent="0.25">
      <c r="D1664" t="s">
        <v>671</v>
      </c>
      <c r="F1664" s="1"/>
      <c r="I1664" s="13"/>
    </row>
    <row r="1665" spans="4:9" x14ac:dyDescent="0.25">
      <c r="D1665" t="s">
        <v>671</v>
      </c>
      <c r="F1665" s="1"/>
      <c r="I1665" s="13"/>
    </row>
    <row r="1666" spans="4:9" x14ac:dyDescent="0.25">
      <c r="D1666" t="s">
        <v>671</v>
      </c>
      <c r="F1666" s="1"/>
      <c r="I1666" s="13"/>
    </row>
    <row r="1667" spans="4:9" x14ac:dyDescent="0.25">
      <c r="D1667" t="s">
        <v>671</v>
      </c>
      <c r="F1667" s="1"/>
      <c r="I1667" s="13"/>
    </row>
    <row r="1668" spans="4:9" x14ac:dyDescent="0.25">
      <c r="D1668" t="s">
        <v>671</v>
      </c>
      <c r="F1668" s="1"/>
      <c r="I1668" s="13"/>
    </row>
    <row r="1669" spans="4:9" x14ac:dyDescent="0.25">
      <c r="D1669" t="s">
        <v>671</v>
      </c>
      <c r="F1669" s="1"/>
      <c r="I1669" s="13"/>
    </row>
    <row r="1670" spans="4:9" x14ac:dyDescent="0.25">
      <c r="D1670" t="s">
        <v>671</v>
      </c>
      <c r="F1670" s="1"/>
      <c r="I1670" s="13"/>
    </row>
    <row r="1671" spans="4:9" x14ac:dyDescent="0.25">
      <c r="D1671" t="s">
        <v>671</v>
      </c>
      <c r="F1671" s="1"/>
      <c r="I1671" s="13"/>
    </row>
    <row r="1672" spans="4:9" x14ac:dyDescent="0.25">
      <c r="D1672" t="s">
        <v>671</v>
      </c>
      <c r="F1672" s="1"/>
      <c r="I1672" s="13"/>
    </row>
    <row r="1673" spans="4:9" x14ac:dyDescent="0.25">
      <c r="D1673" t="s">
        <v>671</v>
      </c>
      <c r="F1673" s="1"/>
      <c r="I1673" s="13"/>
    </row>
    <row r="1674" spans="4:9" x14ac:dyDescent="0.25">
      <c r="D1674" t="s">
        <v>671</v>
      </c>
      <c r="F1674" s="1"/>
      <c r="I1674" s="13"/>
    </row>
    <row r="1675" spans="4:9" x14ac:dyDescent="0.25">
      <c r="D1675" t="s">
        <v>671</v>
      </c>
      <c r="F1675" s="1"/>
      <c r="I1675" s="13"/>
    </row>
    <row r="1676" spans="4:9" x14ac:dyDescent="0.25">
      <c r="D1676" t="s">
        <v>671</v>
      </c>
      <c r="F1676" s="1"/>
      <c r="I1676" s="13"/>
    </row>
    <row r="1677" spans="4:9" x14ac:dyDescent="0.25">
      <c r="D1677" t="s">
        <v>671</v>
      </c>
      <c r="F1677" s="1"/>
      <c r="I1677" s="13"/>
    </row>
    <row r="1678" spans="4:9" x14ac:dyDescent="0.25">
      <c r="D1678" t="s">
        <v>671</v>
      </c>
      <c r="F1678" s="1"/>
      <c r="I1678" s="13"/>
    </row>
    <row r="1679" spans="4:9" x14ac:dyDescent="0.25">
      <c r="D1679" t="s">
        <v>671</v>
      </c>
      <c r="F1679" s="1"/>
      <c r="I1679" s="13"/>
    </row>
    <row r="1680" spans="4:9" x14ac:dyDescent="0.25">
      <c r="D1680" t="s">
        <v>671</v>
      </c>
      <c r="F1680" s="1"/>
      <c r="I1680" s="13"/>
    </row>
    <row r="1681" spans="4:9" x14ac:dyDescent="0.25">
      <c r="D1681" t="s">
        <v>671</v>
      </c>
      <c r="F1681" s="1"/>
      <c r="I1681" s="13"/>
    </row>
    <row r="1682" spans="4:9" x14ac:dyDescent="0.25">
      <c r="D1682" t="s">
        <v>671</v>
      </c>
      <c r="F1682" s="1"/>
      <c r="I1682" s="13"/>
    </row>
    <row r="1683" spans="4:9" x14ac:dyDescent="0.25">
      <c r="D1683" t="s">
        <v>671</v>
      </c>
      <c r="F1683" s="1"/>
      <c r="I1683" s="13"/>
    </row>
    <row r="1684" spans="4:9" x14ac:dyDescent="0.25">
      <c r="D1684" t="s">
        <v>671</v>
      </c>
      <c r="F1684" s="1"/>
      <c r="I1684" s="13"/>
    </row>
    <row r="1685" spans="4:9" x14ac:dyDescent="0.25">
      <c r="D1685" t="s">
        <v>671</v>
      </c>
      <c r="F1685" s="1"/>
      <c r="I1685" s="13"/>
    </row>
    <row r="1686" spans="4:9" x14ac:dyDescent="0.25">
      <c r="D1686" t="s">
        <v>671</v>
      </c>
      <c r="F1686" s="1"/>
      <c r="I1686" s="13"/>
    </row>
    <row r="1687" spans="4:9" x14ac:dyDescent="0.25">
      <c r="D1687" t="s">
        <v>671</v>
      </c>
      <c r="F1687" s="1"/>
      <c r="I1687" s="13"/>
    </row>
    <row r="1688" spans="4:9" x14ac:dyDescent="0.25">
      <c r="D1688" t="s">
        <v>671</v>
      </c>
      <c r="F1688" s="1"/>
      <c r="I1688" s="13"/>
    </row>
    <row r="1689" spans="4:9" x14ac:dyDescent="0.25">
      <c r="D1689" t="s">
        <v>671</v>
      </c>
      <c r="F1689" s="1"/>
      <c r="I1689" s="13"/>
    </row>
    <row r="1690" spans="4:9" x14ac:dyDescent="0.25">
      <c r="D1690" t="s">
        <v>671</v>
      </c>
      <c r="F1690" s="1"/>
      <c r="I1690" s="13"/>
    </row>
    <row r="1691" spans="4:9" x14ac:dyDescent="0.25">
      <c r="D1691" t="s">
        <v>671</v>
      </c>
      <c r="F1691" s="1"/>
      <c r="I1691" s="13"/>
    </row>
    <row r="1692" spans="4:9" x14ac:dyDescent="0.25">
      <c r="D1692" t="s">
        <v>671</v>
      </c>
      <c r="F1692" s="1"/>
      <c r="I1692" s="13"/>
    </row>
    <row r="1693" spans="4:9" x14ac:dyDescent="0.25">
      <c r="D1693" t="s">
        <v>671</v>
      </c>
      <c r="F1693" s="1"/>
      <c r="I1693" s="13"/>
    </row>
    <row r="1694" spans="4:9" x14ac:dyDescent="0.25">
      <c r="D1694" t="s">
        <v>671</v>
      </c>
      <c r="F1694" s="1"/>
      <c r="I1694" s="13"/>
    </row>
    <row r="1695" spans="4:9" x14ac:dyDescent="0.25">
      <c r="D1695" t="s">
        <v>671</v>
      </c>
      <c r="F1695" s="1"/>
      <c r="I1695" s="13"/>
    </row>
    <row r="1696" spans="4:9" x14ac:dyDescent="0.25">
      <c r="D1696" t="s">
        <v>671</v>
      </c>
      <c r="F1696" s="1"/>
      <c r="I1696" s="13"/>
    </row>
    <row r="1697" spans="4:9" x14ac:dyDescent="0.25">
      <c r="D1697" t="s">
        <v>671</v>
      </c>
      <c r="F1697" s="1"/>
      <c r="I1697" s="13"/>
    </row>
    <row r="1698" spans="4:9" x14ac:dyDescent="0.25">
      <c r="D1698" t="s">
        <v>671</v>
      </c>
      <c r="F1698" s="1"/>
      <c r="I1698" s="13"/>
    </row>
    <row r="1699" spans="4:9" x14ac:dyDescent="0.25">
      <c r="D1699" t="s">
        <v>671</v>
      </c>
      <c r="F1699" s="1"/>
      <c r="I1699" s="13"/>
    </row>
    <row r="1700" spans="4:9" x14ac:dyDescent="0.25">
      <c r="D1700" t="s">
        <v>671</v>
      </c>
      <c r="F1700" s="1"/>
      <c r="I1700" s="13"/>
    </row>
    <row r="1701" spans="4:9" x14ac:dyDescent="0.25">
      <c r="D1701" t="s">
        <v>671</v>
      </c>
      <c r="F1701" s="1"/>
      <c r="I1701" s="13"/>
    </row>
    <row r="1702" spans="4:9" x14ac:dyDescent="0.25">
      <c r="D1702" t="s">
        <v>671</v>
      </c>
      <c r="F1702" s="1"/>
      <c r="I1702" s="13"/>
    </row>
    <row r="1703" spans="4:9" x14ac:dyDescent="0.25">
      <c r="D1703" t="s">
        <v>671</v>
      </c>
      <c r="F1703" s="1"/>
      <c r="I1703" s="13"/>
    </row>
    <row r="1704" spans="4:9" x14ac:dyDescent="0.25">
      <c r="D1704" t="s">
        <v>671</v>
      </c>
      <c r="F1704" s="1"/>
      <c r="I1704" s="13"/>
    </row>
    <row r="1705" spans="4:9" x14ac:dyDescent="0.25">
      <c r="D1705" t="s">
        <v>671</v>
      </c>
      <c r="F1705" s="1"/>
      <c r="I1705" s="13"/>
    </row>
    <row r="1706" spans="4:9" x14ac:dyDescent="0.25">
      <c r="D1706" t="s">
        <v>671</v>
      </c>
      <c r="F1706" s="1"/>
      <c r="I1706" s="13"/>
    </row>
    <row r="1707" spans="4:9" x14ac:dyDescent="0.25">
      <c r="D1707" t="s">
        <v>671</v>
      </c>
      <c r="F1707" s="1"/>
      <c r="I1707" s="13"/>
    </row>
    <row r="1708" spans="4:9" x14ac:dyDescent="0.25">
      <c r="D1708" t="s">
        <v>671</v>
      </c>
      <c r="F1708" s="1"/>
      <c r="I1708" s="13"/>
    </row>
    <row r="1709" spans="4:9" x14ac:dyDescent="0.25">
      <c r="D1709" t="s">
        <v>671</v>
      </c>
      <c r="F1709" s="1"/>
      <c r="I1709" s="13"/>
    </row>
    <row r="1710" spans="4:9" x14ac:dyDescent="0.25">
      <c r="D1710" t="s">
        <v>671</v>
      </c>
      <c r="F1710" s="1"/>
      <c r="I1710" s="13"/>
    </row>
    <row r="1711" spans="4:9" x14ac:dyDescent="0.25">
      <c r="D1711" t="s">
        <v>671</v>
      </c>
      <c r="F1711" s="1"/>
      <c r="I1711" s="13"/>
    </row>
    <row r="1712" spans="4:9" x14ac:dyDescent="0.25">
      <c r="D1712" t="s">
        <v>671</v>
      </c>
      <c r="F1712" s="1"/>
      <c r="I1712" s="13"/>
    </row>
    <row r="1713" spans="4:9" x14ac:dyDescent="0.25">
      <c r="D1713" t="s">
        <v>671</v>
      </c>
      <c r="F1713" s="1"/>
      <c r="I1713" s="13"/>
    </row>
    <row r="1714" spans="4:9" x14ac:dyDescent="0.25">
      <c r="D1714" t="s">
        <v>671</v>
      </c>
      <c r="F1714" s="1"/>
      <c r="I1714" s="13"/>
    </row>
    <row r="1715" spans="4:9" x14ac:dyDescent="0.25">
      <c r="D1715" t="s">
        <v>671</v>
      </c>
      <c r="F1715" s="1"/>
      <c r="I1715" s="13"/>
    </row>
    <row r="1716" spans="4:9" x14ac:dyDescent="0.25">
      <c r="D1716" t="s">
        <v>671</v>
      </c>
      <c r="F1716" s="1"/>
      <c r="I1716" s="13"/>
    </row>
    <row r="1717" spans="4:9" x14ac:dyDescent="0.25">
      <c r="D1717" t="s">
        <v>671</v>
      </c>
      <c r="F1717" s="1"/>
      <c r="I1717" s="13"/>
    </row>
    <row r="1718" spans="4:9" x14ac:dyDescent="0.25">
      <c r="D1718" t="s">
        <v>671</v>
      </c>
      <c r="F1718" s="1"/>
      <c r="I1718" s="13"/>
    </row>
    <row r="1719" spans="4:9" x14ac:dyDescent="0.25">
      <c r="D1719" t="s">
        <v>671</v>
      </c>
      <c r="F1719" s="1"/>
      <c r="I1719" s="13"/>
    </row>
    <row r="1720" spans="4:9" x14ac:dyDescent="0.25">
      <c r="D1720" t="s">
        <v>671</v>
      </c>
      <c r="F1720" s="1"/>
      <c r="I1720" s="13"/>
    </row>
    <row r="1721" spans="4:9" x14ac:dyDescent="0.25">
      <c r="D1721" t="s">
        <v>671</v>
      </c>
      <c r="F1721" s="1"/>
      <c r="I1721" s="13"/>
    </row>
    <row r="1722" spans="4:9" x14ac:dyDescent="0.25">
      <c r="D1722" t="s">
        <v>671</v>
      </c>
      <c r="F1722" s="1"/>
      <c r="I1722" s="13"/>
    </row>
    <row r="1723" spans="4:9" x14ac:dyDescent="0.25">
      <c r="D1723" t="s">
        <v>671</v>
      </c>
      <c r="F1723" s="1"/>
      <c r="I1723" s="13"/>
    </row>
    <row r="1724" spans="4:9" x14ac:dyDescent="0.25">
      <c r="D1724" t="s">
        <v>671</v>
      </c>
      <c r="F1724" s="1"/>
      <c r="I1724" s="13"/>
    </row>
    <row r="1725" spans="4:9" x14ac:dyDescent="0.25">
      <c r="D1725" t="s">
        <v>671</v>
      </c>
      <c r="F1725" s="1"/>
      <c r="I1725" s="13"/>
    </row>
    <row r="1726" spans="4:9" x14ac:dyDescent="0.25">
      <c r="D1726" t="s">
        <v>671</v>
      </c>
      <c r="F1726" s="1"/>
      <c r="I1726" s="13"/>
    </row>
    <row r="1727" spans="4:9" x14ac:dyDescent="0.25">
      <c r="D1727" t="s">
        <v>671</v>
      </c>
      <c r="F1727" s="1"/>
      <c r="I1727" s="13"/>
    </row>
    <row r="1728" spans="4:9" x14ac:dyDescent="0.25">
      <c r="D1728" t="s">
        <v>671</v>
      </c>
      <c r="F1728" s="1"/>
      <c r="I1728" s="13"/>
    </row>
    <row r="1729" spans="4:9" x14ac:dyDescent="0.25">
      <c r="D1729" t="s">
        <v>671</v>
      </c>
      <c r="F1729" s="1"/>
      <c r="I1729" s="13"/>
    </row>
    <row r="1730" spans="4:9" x14ac:dyDescent="0.25">
      <c r="D1730" t="s">
        <v>671</v>
      </c>
      <c r="F1730" s="1"/>
      <c r="I1730" s="13"/>
    </row>
    <row r="1731" spans="4:9" x14ac:dyDescent="0.25">
      <c r="D1731" t="s">
        <v>671</v>
      </c>
      <c r="F1731" s="1"/>
      <c r="I1731" s="13"/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7"/>
  <sheetViews>
    <sheetView workbookViewId="0">
      <selection activeCell="C1" sqref="C1:AI1048576"/>
    </sheetView>
  </sheetViews>
  <sheetFormatPr defaultRowHeight="15" x14ac:dyDescent="0.25"/>
  <cols>
    <col min="3" max="3" width="11.42578125" bestFit="1" customWidth="1"/>
    <col min="4" max="4" width="12.140625" bestFit="1" customWidth="1"/>
  </cols>
  <sheetData>
    <row r="1" spans="1:48" x14ac:dyDescent="0.25">
      <c r="AM1" t="s">
        <v>686</v>
      </c>
      <c r="AN1" t="s">
        <v>686</v>
      </c>
      <c r="AO1" t="s">
        <v>686</v>
      </c>
      <c r="AP1" t="s">
        <v>686</v>
      </c>
      <c r="AQ1" t="s">
        <v>687</v>
      </c>
      <c r="AR1" t="s">
        <v>687</v>
      </c>
    </row>
    <row r="2" spans="1:48" x14ac:dyDescent="0.25">
      <c r="D2" t="s">
        <v>688</v>
      </c>
      <c r="E2" t="s">
        <v>688</v>
      </c>
      <c r="F2" t="s">
        <v>688</v>
      </c>
      <c r="G2" t="s">
        <v>688</v>
      </c>
      <c r="H2" t="s">
        <v>688</v>
      </c>
      <c r="I2" t="s">
        <v>689</v>
      </c>
      <c r="J2" t="s">
        <v>689</v>
      </c>
      <c r="K2" t="s">
        <v>689</v>
      </c>
      <c r="L2" t="s">
        <v>689</v>
      </c>
      <c r="M2" t="s">
        <v>689</v>
      </c>
      <c r="N2" t="s">
        <v>689</v>
      </c>
      <c r="O2" t="s">
        <v>689</v>
      </c>
      <c r="P2" t="s">
        <v>689</v>
      </c>
      <c r="Q2" t="s">
        <v>689</v>
      </c>
      <c r="R2" t="s">
        <v>689</v>
      </c>
      <c r="S2" t="s">
        <v>689</v>
      </c>
      <c r="T2" t="s">
        <v>689</v>
      </c>
      <c r="U2" t="s">
        <v>689</v>
      </c>
      <c r="V2" t="s">
        <v>689</v>
      </c>
      <c r="W2" t="s">
        <v>689</v>
      </c>
      <c r="X2" t="s">
        <v>689</v>
      </c>
      <c r="Y2" t="s">
        <v>689</v>
      </c>
      <c r="Z2" t="s">
        <v>689</v>
      </c>
      <c r="AA2" t="s">
        <v>689</v>
      </c>
      <c r="AB2" t="s">
        <v>689</v>
      </c>
      <c r="AC2" t="s">
        <v>689</v>
      </c>
      <c r="AD2" t="s">
        <v>689</v>
      </c>
      <c r="AE2" t="s">
        <v>689</v>
      </c>
      <c r="AF2" t="s">
        <v>689</v>
      </c>
      <c r="AG2" t="s">
        <v>689</v>
      </c>
      <c r="AH2" t="s">
        <v>689</v>
      </c>
      <c r="AI2" t="s">
        <v>689</v>
      </c>
      <c r="AJ2" t="s">
        <v>686</v>
      </c>
      <c r="AK2" t="s">
        <v>686</v>
      </c>
      <c r="AL2" t="s">
        <v>686</v>
      </c>
      <c r="AM2" t="s">
        <v>690</v>
      </c>
      <c r="AN2" t="s">
        <v>690</v>
      </c>
      <c r="AO2" t="s">
        <v>690</v>
      </c>
      <c r="AP2" t="s">
        <v>690</v>
      </c>
      <c r="AQ2" t="s">
        <v>691</v>
      </c>
      <c r="AR2" t="s">
        <v>691</v>
      </c>
      <c r="AS2" t="s">
        <v>692</v>
      </c>
      <c r="AT2" t="s">
        <v>692</v>
      </c>
      <c r="AU2" t="s">
        <v>692</v>
      </c>
      <c r="AV2" t="s">
        <v>692</v>
      </c>
    </row>
    <row r="3" spans="1:48" x14ac:dyDescent="0.25">
      <c r="A3" t="s">
        <v>688</v>
      </c>
      <c r="B3" t="s">
        <v>688</v>
      </c>
      <c r="C3" t="s">
        <v>688</v>
      </c>
      <c r="D3" t="s">
        <v>693</v>
      </c>
      <c r="E3" t="s">
        <v>693</v>
      </c>
      <c r="F3" t="s">
        <v>693</v>
      </c>
      <c r="G3" t="s">
        <v>693</v>
      </c>
      <c r="H3" t="s">
        <v>693</v>
      </c>
      <c r="I3" t="s">
        <v>694</v>
      </c>
      <c r="J3" t="s">
        <v>694</v>
      </c>
      <c r="K3" t="s">
        <v>694</v>
      </c>
      <c r="L3" t="s">
        <v>694</v>
      </c>
      <c r="M3" t="s">
        <v>694</v>
      </c>
      <c r="N3" t="s">
        <v>694</v>
      </c>
      <c r="O3" t="s">
        <v>694</v>
      </c>
      <c r="P3" t="s">
        <v>694</v>
      </c>
      <c r="Q3" t="s">
        <v>694</v>
      </c>
      <c r="R3" t="s">
        <v>694</v>
      </c>
      <c r="S3" t="s">
        <v>694</v>
      </c>
      <c r="T3" t="s">
        <v>694</v>
      </c>
      <c r="U3" t="s">
        <v>694</v>
      </c>
      <c r="V3" t="s">
        <v>694</v>
      </c>
      <c r="W3" t="s">
        <v>695</v>
      </c>
      <c r="X3" t="s">
        <v>695</v>
      </c>
      <c r="Y3" t="s">
        <v>695</v>
      </c>
      <c r="Z3" t="s">
        <v>696</v>
      </c>
      <c r="AA3" t="s">
        <v>696</v>
      </c>
      <c r="AB3" t="s">
        <v>696</v>
      </c>
      <c r="AC3" t="s">
        <v>696</v>
      </c>
      <c r="AD3" t="s">
        <v>696</v>
      </c>
      <c r="AE3" t="s">
        <v>697</v>
      </c>
      <c r="AF3" t="s">
        <v>697</v>
      </c>
      <c r="AG3" t="s">
        <v>697</v>
      </c>
      <c r="AH3" t="s">
        <v>697</v>
      </c>
      <c r="AI3" t="s">
        <v>697</v>
      </c>
      <c r="AJ3" t="s">
        <v>690</v>
      </c>
      <c r="AK3" t="s">
        <v>690</v>
      </c>
      <c r="AL3" t="s">
        <v>690</v>
      </c>
      <c r="AM3" t="s">
        <v>698</v>
      </c>
      <c r="AN3" t="s">
        <v>698</v>
      </c>
      <c r="AO3" t="s">
        <v>699</v>
      </c>
      <c r="AP3" t="s">
        <v>699</v>
      </c>
      <c r="AQ3" t="s">
        <v>700</v>
      </c>
      <c r="AR3" t="s">
        <v>701</v>
      </c>
      <c r="AS3" t="s">
        <v>702</v>
      </c>
      <c r="AT3" t="s">
        <v>702</v>
      </c>
      <c r="AU3" t="s">
        <v>687</v>
      </c>
      <c r="AV3" t="s">
        <v>687</v>
      </c>
    </row>
    <row r="4" spans="1:48" x14ac:dyDescent="0.25">
      <c r="A4" t="s">
        <v>703</v>
      </c>
      <c r="B4" t="s">
        <v>704</v>
      </c>
      <c r="C4" t="s">
        <v>705</v>
      </c>
      <c r="D4" t="s">
        <v>706</v>
      </c>
      <c r="E4" t="s">
        <v>707</v>
      </c>
      <c r="F4" t="s">
        <v>708</v>
      </c>
      <c r="G4" t="s">
        <v>687</v>
      </c>
      <c r="H4" t="s">
        <v>709</v>
      </c>
      <c r="I4" t="s">
        <v>710</v>
      </c>
      <c r="J4" t="s">
        <v>711</v>
      </c>
      <c r="K4" t="s">
        <v>712</v>
      </c>
      <c r="L4" t="s">
        <v>713</v>
      </c>
      <c r="M4" t="s">
        <v>714</v>
      </c>
      <c r="N4" t="s">
        <v>715</v>
      </c>
      <c r="O4" t="s">
        <v>716</v>
      </c>
      <c r="P4" t="s">
        <v>717</v>
      </c>
      <c r="Q4" t="s">
        <v>694</v>
      </c>
      <c r="R4" t="s">
        <v>718</v>
      </c>
      <c r="S4" t="s">
        <v>719</v>
      </c>
      <c r="T4" t="s">
        <v>708</v>
      </c>
      <c r="U4" t="s">
        <v>720</v>
      </c>
      <c r="V4" t="s">
        <v>721</v>
      </c>
      <c r="W4" t="s">
        <v>718</v>
      </c>
      <c r="X4" t="s">
        <v>722</v>
      </c>
      <c r="Y4" t="s">
        <v>723</v>
      </c>
      <c r="Z4" t="s">
        <v>696</v>
      </c>
      <c r="AA4" t="s">
        <v>724</v>
      </c>
      <c r="AB4" t="s">
        <v>725</v>
      </c>
      <c r="AC4" t="s">
        <v>726</v>
      </c>
      <c r="AD4" t="s">
        <v>727</v>
      </c>
      <c r="AE4" t="s">
        <v>728</v>
      </c>
      <c r="AF4" t="s">
        <v>729</v>
      </c>
      <c r="AG4" t="s">
        <v>730</v>
      </c>
      <c r="AH4" t="s">
        <v>731</v>
      </c>
      <c r="AI4" t="s">
        <v>732</v>
      </c>
      <c r="AJ4" t="s">
        <v>733</v>
      </c>
      <c r="AK4" t="s">
        <v>734</v>
      </c>
      <c r="AL4" t="s">
        <v>735</v>
      </c>
      <c r="AM4" t="s">
        <v>736</v>
      </c>
      <c r="AN4" t="s">
        <v>737</v>
      </c>
      <c r="AO4" t="s">
        <v>736</v>
      </c>
      <c r="AP4" t="s">
        <v>737</v>
      </c>
      <c r="AQ4" t="s">
        <v>736</v>
      </c>
      <c r="AR4" t="s">
        <v>736</v>
      </c>
      <c r="AS4" t="s">
        <v>693</v>
      </c>
      <c r="AT4" t="s">
        <v>738</v>
      </c>
      <c r="AU4" t="s">
        <v>693</v>
      </c>
      <c r="AV4" t="s">
        <v>738</v>
      </c>
    </row>
    <row r="5" spans="1:48" x14ac:dyDescent="0.25">
      <c r="A5" t="s">
        <v>797</v>
      </c>
      <c r="B5" t="s">
        <v>410</v>
      </c>
      <c r="C5">
        <v>1</v>
      </c>
      <c r="D5" t="s">
        <v>740</v>
      </c>
      <c r="E5" s="6">
        <v>-600000</v>
      </c>
      <c r="F5" s="7">
        <v>43647</v>
      </c>
      <c r="H5">
        <v>0</v>
      </c>
      <c r="I5" t="s">
        <v>741</v>
      </c>
      <c r="J5" s="8">
        <v>0.3520833333333333</v>
      </c>
      <c r="K5">
        <v>1</v>
      </c>
      <c r="L5">
        <v>0</v>
      </c>
      <c r="M5">
        <v>0</v>
      </c>
      <c r="N5" t="s">
        <v>742</v>
      </c>
      <c r="O5" t="s">
        <v>1110</v>
      </c>
      <c r="P5" t="s">
        <v>744</v>
      </c>
      <c r="Q5">
        <v>100.875</v>
      </c>
      <c r="R5" t="s">
        <v>745</v>
      </c>
      <c r="S5" t="s">
        <v>746</v>
      </c>
      <c r="T5" t="s">
        <v>747</v>
      </c>
      <c r="U5" s="7">
        <v>43647</v>
      </c>
      <c r="W5" t="s">
        <v>748</v>
      </c>
      <c r="Y5" t="s">
        <v>749</v>
      </c>
      <c r="Z5" t="s">
        <v>798</v>
      </c>
      <c r="AA5" t="s">
        <v>799</v>
      </c>
      <c r="AC5">
        <v>0</v>
      </c>
      <c r="AD5" s="7">
        <v>43644</v>
      </c>
      <c r="AE5">
        <v>1</v>
      </c>
      <c r="AF5">
        <v>0.7</v>
      </c>
      <c r="AG5" s="9">
        <v>1.4420999999999999</v>
      </c>
      <c r="AH5">
        <v>42</v>
      </c>
      <c r="AI5" s="6">
        <v>865241</v>
      </c>
      <c r="AJ5">
        <v>258</v>
      </c>
      <c r="AK5">
        <v>342</v>
      </c>
      <c r="AL5">
        <v>174</v>
      </c>
      <c r="AM5">
        <v>471</v>
      </c>
      <c r="AN5">
        <v>8</v>
      </c>
      <c r="AO5">
        <v>388</v>
      </c>
      <c r="AP5">
        <v>6</v>
      </c>
      <c r="AQ5">
        <v>100.81</v>
      </c>
      <c r="AR5">
        <v>179.9</v>
      </c>
      <c r="AS5" s="6">
        <v>-600000</v>
      </c>
      <c r="AT5" s="6">
        <v>-600000</v>
      </c>
      <c r="AU5">
        <v>0</v>
      </c>
      <c r="AV5">
        <v>0</v>
      </c>
    </row>
    <row r="6" spans="1:48" x14ac:dyDescent="0.25">
      <c r="A6" t="s">
        <v>858</v>
      </c>
      <c r="B6" t="s">
        <v>220</v>
      </c>
      <c r="C6">
        <v>1</v>
      </c>
      <c r="D6" t="s">
        <v>740</v>
      </c>
      <c r="E6" s="6">
        <v>-800000</v>
      </c>
      <c r="F6" s="7">
        <v>43647</v>
      </c>
      <c r="H6">
        <v>0</v>
      </c>
      <c r="I6" t="s">
        <v>741</v>
      </c>
      <c r="J6" s="6">
        <v>0.3520833333333333</v>
      </c>
      <c r="K6" s="6">
        <v>1</v>
      </c>
      <c r="L6">
        <v>0</v>
      </c>
      <c r="M6">
        <v>0</v>
      </c>
      <c r="N6" t="s">
        <v>742</v>
      </c>
      <c r="O6" t="s">
        <v>743</v>
      </c>
      <c r="P6" t="s">
        <v>744</v>
      </c>
      <c r="Q6">
        <v>33</v>
      </c>
      <c r="R6" t="s">
        <v>745</v>
      </c>
      <c r="S6" t="s">
        <v>746</v>
      </c>
      <c r="T6" t="s">
        <v>747</v>
      </c>
      <c r="U6" s="7">
        <v>43647</v>
      </c>
      <c r="W6" t="s">
        <v>748</v>
      </c>
      <c r="Y6" t="s">
        <v>749</v>
      </c>
      <c r="Z6" t="s">
        <v>773</v>
      </c>
      <c r="AA6" t="s">
        <v>1106</v>
      </c>
      <c r="AB6" t="s">
        <v>725</v>
      </c>
      <c r="AC6">
        <v>0</v>
      </c>
      <c r="AD6" s="7">
        <v>43644</v>
      </c>
      <c r="AE6">
        <v>1</v>
      </c>
      <c r="AF6">
        <v>3.02</v>
      </c>
      <c r="AG6" s="9">
        <v>1.0496000000000001</v>
      </c>
      <c r="AH6">
        <v>242</v>
      </c>
      <c r="AI6" s="6">
        <v>839716</v>
      </c>
      <c r="AJ6">
        <v>696</v>
      </c>
      <c r="AK6" s="6">
        <v>1184</v>
      </c>
      <c r="AL6">
        <v>216</v>
      </c>
      <c r="AM6" s="6">
        <v>1437</v>
      </c>
      <c r="AN6">
        <v>17</v>
      </c>
      <c r="AO6" s="6">
        <v>1104</v>
      </c>
      <c r="AP6">
        <v>13</v>
      </c>
      <c r="AQ6">
        <v>102.96</v>
      </c>
      <c r="AR6">
        <v>38.1</v>
      </c>
      <c r="AS6" s="6">
        <v>-800000</v>
      </c>
      <c r="AT6" s="6">
        <v>-800000</v>
      </c>
      <c r="AU6">
        <v>0</v>
      </c>
      <c r="AV6">
        <v>0</v>
      </c>
    </row>
    <row r="7" spans="1:48" x14ac:dyDescent="0.25">
      <c r="A7" t="s">
        <v>905</v>
      </c>
      <c r="B7" t="s">
        <v>254</v>
      </c>
      <c r="C7">
        <v>1</v>
      </c>
      <c r="D7" t="s">
        <v>740</v>
      </c>
      <c r="E7" s="6">
        <v>-600000</v>
      </c>
      <c r="F7" s="7">
        <v>43647</v>
      </c>
      <c r="H7">
        <v>0</v>
      </c>
      <c r="I7" t="s">
        <v>741</v>
      </c>
      <c r="J7" s="6">
        <v>0.3520833333333333</v>
      </c>
      <c r="K7" s="6">
        <v>1</v>
      </c>
      <c r="L7">
        <v>0</v>
      </c>
      <c r="M7">
        <v>0</v>
      </c>
      <c r="N7" t="s">
        <v>742</v>
      </c>
      <c r="O7" t="s">
        <v>743</v>
      </c>
      <c r="P7" t="s">
        <v>744</v>
      </c>
      <c r="Q7">
        <v>82</v>
      </c>
      <c r="R7" t="s">
        <v>745</v>
      </c>
      <c r="S7" t="s">
        <v>746</v>
      </c>
      <c r="T7" t="s">
        <v>747</v>
      </c>
      <c r="U7" s="7">
        <v>43647</v>
      </c>
      <c r="W7" t="s">
        <v>748</v>
      </c>
      <c r="Y7" t="s">
        <v>749</v>
      </c>
      <c r="Z7" t="s">
        <v>773</v>
      </c>
      <c r="AA7" t="s">
        <v>1106</v>
      </c>
      <c r="AB7" t="s">
        <v>725</v>
      </c>
      <c r="AC7">
        <v>0</v>
      </c>
      <c r="AD7" s="7">
        <v>43644</v>
      </c>
      <c r="AE7">
        <v>1</v>
      </c>
      <c r="AF7">
        <v>2.99</v>
      </c>
      <c r="AG7" s="9">
        <v>1.0399</v>
      </c>
      <c r="AH7">
        <v>180</v>
      </c>
      <c r="AI7" s="6">
        <v>623952</v>
      </c>
      <c r="AJ7">
        <v>162</v>
      </c>
      <c r="AK7">
        <v>432</v>
      </c>
      <c r="AL7">
        <v>-108</v>
      </c>
      <c r="AM7" s="6">
        <v>1020</v>
      </c>
      <c r="AN7">
        <v>17</v>
      </c>
      <c r="AO7" s="6">
        <v>1016</v>
      </c>
      <c r="AP7">
        <v>17</v>
      </c>
      <c r="AQ7">
        <v>100.44</v>
      </c>
      <c r="AR7">
        <v>88.2</v>
      </c>
      <c r="AS7" s="6">
        <v>-600000</v>
      </c>
      <c r="AT7" s="6">
        <v>-600000</v>
      </c>
      <c r="AU7">
        <v>0</v>
      </c>
      <c r="AV7">
        <v>0</v>
      </c>
    </row>
    <row r="8" spans="1:48" x14ac:dyDescent="0.25">
      <c r="A8" t="s">
        <v>889</v>
      </c>
      <c r="B8" t="s">
        <v>350</v>
      </c>
      <c r="C8">
        <v>1</v>
      </c>
      <c r="D8" t="s">
        <v>740</v>
      </c>
      <c r="E8" s="6">
        <v>-600000</v>
      </c>
      <c r="F8" s="7">
        <v>43647</v>
      </c>
      <c r="H8">
        <v>0</v>
      </c>
      <c r="I8" t="s">
        <v>741</v>
      </c>
      <c r="J8" s="6">
        <v>0.3520833333333333</v>
      </c>
      <c r="K8" s="6">
        <v>1</v>
      </c>
      <c r="L8">
        <v>0</v>
      </c>
      <c r="M8">
        <v>0</v>
      </c>
      <c r="N8" t="s">
        <v>742</v>
      </c>
      <c r="O8" t="s">
        <v>743</v>
      </c>
      <c r="P8" t="s">
        <v>744</v>
      </c>
      <c r="Q8">
        <v>71</v>
      </c>
      <c r="R8" t="s">
        <v>745</v>
      </c>
      <c r="S8" t="s">
        <v>746</v>
      </c>
      <c r="T8" t="s">
        <v>747</v>
      </c>
      <c r="U8" s="7">
        <v>43647</v>
      </c>
      <c r="W8" t="s">
        <v>748</v>
      </c>
      <c r="Y8" t="s">
        <v>749</v>
      </c>
      <c r="Z8" t="s">
        <v>773</v>
      </c>
      <c r="AA8" t="s">
        <v>1106</v>
      </c>
      <c r="AB8" t="s">
        <v>725</v>
      </c>
      <c r="AC8">
        <v>0</v>
      </c>
      <c r="AD8" s="7">
        <v>43644</v>
      </c>
      <c r="AE8">
        <v>1</v>
      </c>
      <c r="AF8">
        <v>2.75</v>
      </c>
      <c r="AG8" s="9">
        <v>0.95689999999999997</v>
      </c>
      <c r="AH8">
        <v>165</v>
      </c>
      <c r="AI8" s="6">
        <v>574144</v>
      </c>
      <c r="AJ8">
        <v>396</v>
      </c>
      <c r="AK8">
        <v>726</v>
      </c>
      <c r="AL8">
        <v>66</v>
      </c>
      <c r="AM8" s="6">
        <v>1072</v>
      </c>
      <c r="AN8">
        <v>18</v>
      </c>
      <c r="AO8">
        <v>912</v>
      </c>
      <c r="AP8">
        <v>15</v>
      </c>
      <c r="AQ8">
        <v>101.1</v>
      </c>
      <c r="AR8">
        <v>77.099999999999994</v>
      </c>
      <c r="AS8" s="6">
        <v>-600000</v>
      </c>
      <c r="AT8" s="6">
        <v>-600000</v>
      </c>
      <c r="AU8">
        <v>0</v>
      </c>
      <c r="AV8">
        <v>0</v>
      </c>
    </row>
    <row r="9" spans="1:48" x14ac:dyDescent="0.25">
      <c r="A9" t="s">
        <v>1006</v>
      </c>
      <c r="B9" t="s">
        <v>374</v>
      </c>
      <c r="C9">
        <v>1</v>
      </c>
      <c r="D9" t="s">
        <v>740</v>
      </c>
      <c r="E9" s="6">
        <v>-400000</v>
      </c>
      <c r="F9" s="7">
        <v>43647</v>
      </c>
      <c r="H9">
        <v>0</v>
      </c>
      <c r="I9" t="s">
        <v>741</v>
      </c>
      <c r="J9" s="6">
        <v>0.3520833333333333</v>
      </c>
      <c r="K9" s="6">
        <v>1</v>
      </c>
      <c r="L9">
        <v>0</v>
      </c>
      <c r="M9">
        <v>0</v>
      </c>
      <c r="N9" t="s">
        <v>742</v>
      </c>
      <c r="O9" t="s">
        <v>743</v>
      </c>
      <c r="P9" t="s">
        <v>744</v>
      </c>
      <c r="Q9">
        <v>91</v>
      </c>
      <c r="R9" t="s">
        <v>745</v>
      </c>
      <c r="S9" t="s">
        <v>746</v>
      </c>
      <c r="T9" t="s">
        <v>747</v>
      </c>
      <c r="U9" s="7">
        <v>43647</v>
      </c>
      <c r="W9" t="s">
        <v>748</v>
      </c>
      <c r="Y9" t="s">
        <v>749</v>
      </c>
      <c r="Z9" t="s">
        <v>773</v>
      </c>
      <c r="AA9" t="s">
        <v>1106</v>
      </c>
      <c r="AB9" t="s">
        <v>725</v>
      </c>
      <c r="AC9">
        <v>0</v>
      </c>
      <c r="AD9" s="7">
        <v>43644</v>
      </c>
      <c r="AE9">
        <v>1</v>
      </c>
      <c r="AF9">
        <v>2.95</v>
      </c>
      <c r="AG9" s="9">
        <v>1.0249999999999999</v>
      </c>
      <c r="AH9">
        <v>118</v>
      </c>
      <c r="AI9" s="6">
        <v>409994</v>
      </c>
      <c r="AJ9">
        <v>636</v>
      </c>
      <c r="AK9">
        <v>872</v>
      </c>
      <c r="AL9">
        <v>404</v>
      </c>
      <c r="AM9" s="6">
        <v>1106</v>
      </c>
      <c r="AN9">
        <v>27</v>
      </c>
      <c r="AO9" s="6">
        <v>1161</v>
      </c>
      <c r="AP9">
        <v>29</v>
      </c>
      <c r="AQ9">
        <v>100.19</v>
      </c>
      <c r="AR9">
        <v>101.4</v>
      </c>
      <c r="AS9" s="6">
        <v>-400000</v>
      </c>
      <c r="AT9" s="6">
        <v>-400000</v>
      </c>
      <c r="AU9">
        <v>0</v>
      </c>
      <c r="AV9">
        <v>0</v>
      </c>
    </row>
    <row r="10" spans="1:48" x14ac:dyDescent="0.25">
      <c r="A10" t="s">
        <v>810</v>
      </c>
      <c r="B10" t="s">
        <v>386</v>
      </c>
      <c r="C10">
        <v>1</v>
      </c>
      <c r="D10" t="s">
        <v>740</v>
      </c>
      <c r="E10" s="6">
        <v>-600000</v>
      </c>
      <c r="F10" s="7">
        <v>43647</v>
      </c>
      <c r="H10">
        <v>0</v>
      </c>
      <c r="I10" t="s">
        <v>741</v>
      </c>
      <c r="J10" s="6">
        <v>0.3520833333333333</v>
      </c>
      <c r="K10" s="6">
        <v>1</v>
      </c>
      <c r="L10">
        <v>0</v>
      </c>
      <c r="M10">
        <v>0</v>
      </c>
      <c r="N10" t="s">
        <v>742</v>
      </c>
      <c r="O10" t="s">
        <v>743</v>
      </c>
      <c r="P10" t="s">
        <v>744</v>
      </c>
      <c r="Q10">
        <v>63</v>
      </c>
      <c r="R10" t="s">
        <v>745</v>
      </c>
      <c r="S10" t="s">
        <v>746</v>
      </c>
      <c r="T10" t="s">
        <v>747</v>
      </c>
      <c r="U10" s="7">
        <v>43647</v>
      </c>
      <c r="W10" t="s">
        <v>748</v>
      </c>
      <c r="Y10" t="s">
        <v>749</v>
      </c>
      <c r="Z10" t="s">
        <v>773</v>
      </c>
      <c r="AA10" t="s">
        <v>1106</v>
      </c>
      <c r="AB10" t="s">
        <v>725</v>
      </c>
      <c r="AC10">
        <v>0</v>
      </c>
      <c r="AD10" s="7">
        <v>43644</v>
      </c>
      <c r="AE10">
        <v>1</v>
      </c>
      <c r="AF10">
        <v>2.92</v>
      </c>
      <c r="AG10" s="9">
        <v>1.0148999999999999</v>
      </c>
      <c r="AH10">
        <v>175</v>
      </c>
      <c r="AI10" s="6">
        <v>608947</v>
      </c>
      <c r="AJ10">
        <v>420</v>
      </c>
      <c r="AK10">
        <v>768</v>
      </c>
      <c r="AL10">
        <v>66</v>
      </c>
      <c r="AM10" s="6">
        <v>1093</v>
      </c>
      <c r="AN10">
        <v>17</v>
      </c>
      <c r="AO10">
        <v>297</v>
      </c>
      <c r="AP10">
        <v>5</v>
      </c>
      <c r="AQ10">
        <v>107.01</v>
      </c>
      <c r="AR10">
        <v>65.3</v>
      </c>
      <c r="AS10" s="6">
        <v>-600000</v>
      </c>
      <c r="AT10" s="6">
        <v>-600000</v>
      </c>
      <c r="AU10">
        <v>0</v>
      </c>
      <c r="AV10">
        <v>0</v>
      </c>
    </row>
    <row r="11" spans="1:48" x14ac:dyDescent="0.25">
      <c r="A11" t="s">
        <v>884</v>
      </c>
      <c r="B11" t="s">
        <v>616</v>
      </c>
      <c r="C11">
        <v>1</v>
      </c>
      <c r="D11" t="s">
        <v>740</v>
      </c>
      <c r="E11" s="6">
        <v>-1100000</v>
      </c>
      <c r="F11" s="7">
        <v>43647</v>
      </c>
      <c r="H11">
        <v>0</v>
      </c>
      <c r="I11" t="s">
        <v>741</v>
      </c>
      <c r="J11" s="8">
        <v>0.3520833333333333</v>
      </c>
      <c r="K11">
        <v>1</v>
      </c>
      <c r="L11">
        <v>0</v>
      </c>
      <c r="M11">
        <v>0</v>
      </c>
      <c r="N11" t="s">
        <v>742</v>
      </c>
      <c r="O11" t="s">
        <v>743</v>
      </c>
      <c r="P11" t="s">
        <v>744</v>
      </c>
      <c r="Q11">
        <v>54</v>
      </c>
      <c r="R11" t="s">
        <v>745</v>
      </c>
      <c r="S11" t="s">
        <v>746</v>
      </c>
      <c r="T11" t="s">
        <v>747</v>
      </c>
      <c r="U11" s="7">
        <v>43647</v>
      </c>
      <c r="W11" t="s">
        <v>748</v>
      </c>
      <c r="Y11" t="s">
        <v>749</v>
      </c>
      <c r="Z11" t="s">
        <v>773</v>
      </c>
      <c r="AA11" t="s">
        <v>1106</v>
      </c>
      <c r="AB11" t="s">
        <v>725</v>
      </c>
      <c r="AC11">
        <v>0</v>
      </c>
      <c r="AD11" s="7">
        <v>43644</v>
      </c>
      <c r="AE11">
        <v>1</v>
      </c>
      <c r="AF11">
        <v>2.93</v>
      </c>
      <c r="AG11" s="9">
        <v>1.018</v>
      </c>
      <c r="AH11">
        <v>322</v>
      </c>
      <c r="AI11" s="6">
        <v>1119841</v>
      </c>
      <c r="AJ11">
        <v>935</v>
      </c>
      <c r="AK11" s="6">
        <v>1584</v>
      </c>
      <c r="AL11">
        <v>297</v>
      </c>
      <c r="AM11">
        <v>497</v>
      </c>
      <c r="AN11">
        <v>4</v>
      </c>
      <c r="AO11" s="6">
        <v>1824</v>
      </c>
      <c r="AP11">
        <v>16</v>
      </c>
      <c r="AQ11">
        <v>100.15</v>
      </c>
      <c r="AR11">
        <v>60.2</v>
      </c>
      <c r="AS11" s="6">
        <v>-1100000</v>
      </c>
      <c r="AT11" s="6">
        <v>-1100000</v>
      </c>
      <c r="AU11">
        <v>0</v>
      </c>
      <c r="AV11">
        <v>0</v>
      </c>
    </row>
    <row r="12" spans="1:48" x14ac:dyDescent="0.25">
      <c r="A12" t="s">
        <v>787</v>
      </c>
      <c r="B12" t="s">
        <v>188</v>
      </c>
      <c r="C12">
        <v>1</v>
      </c>
      <c r="D12" t="s">
        <v>740</v>
      </c>
      <c r="E12" s="6">
        <v>-600000</v>
      </c>
      <c r="F12" s="7">
        <v>43647</v>
      </c>
      <c r="H12">
        <v>0</v>
      </c>
      <c r="I12" t="s">
        <v>741</v>
      </c>
      <c r="J12" s="6">
        <v>0.3520833333333333</v>
      </c>
      <c r="K12" s="6">
        <v>1</v>
      </c>
      <c r="L12">
        <v>0</v>
      </c>
      <c r="M12">
        <v>0</v>
      </c>
      <c r="N12" t="s">
        <v>742</v>
      </c>
      <c r="O12" t="s">
        <v>743</v>
      </c>
      <c r="P12" t="s">
        <v>744</v>
      </c>
      <c r="Q12">
        <v>95</v>
      </c>
      <c r="R12" t="s">
        <v>745</v>
      </c>
      <c r="S12" t="s">
        <v>746</v>
      </c>
      <c r="T12" t="s">
        <v>747</v>
      </c>
      <c r="U12" s="7">
        <v>43647</v>
      </c>
      <c r="W12" t="s">
        <v>748</v>
      </c>
      <c r="Y12" t="s">
        <v>749</v>
      </c>
      <c r="Z12" t="s">
        <v>773</v>
      </c>
      <c r="AA12" t="s">
        <v>1106</v>
      </c>
      <c r="AB12" t="s">
        <v>725</v>
      </c>
      <c r="AC12">
        <v>0</v>
      </c>
      <c r="AD12" s="7">
        <v>43644</v>
      </c>
      <c r="AE12">
        <v>1</v>
      </c>
      <c r="AF12">
        <v>2.76</v>
      </c>
      <c r="AG12" s="9">
        <v>0.95899999999999996</v>
      </c>
      <c r="AH12">
        <v>166</v>
      </c>
      <c r="AI12" s="6">
        <v>575394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100.69</v>
      </c>
      <c r="AR12">
        <v>102.8</v>
      </c>
      <c r="AS12" s="6">
        <v>-600000</v>
      </c>
      <c r="AT12" s="6">
        <v>-600000</v>
      </c>
      <c r="AU12">
        <v>0</v>
      </c>
      <c r="AV12">
        <v>0</v>
      </c>
    </row>
    <row r="13" spans="1:48" x14ac:dyDescent="0.25">
      <c r="A13" t="s">
        <v>1024</v>
      </c>
      <c r="B13" t="s">
        <v>246</v>
      </c>
      <c r="C13">
        <v>1</v>
      </c>
      <c r="D13" t="s">
        <v>740</v>
      </c>
      <c r="E13" s="6">
        <v>-400000</v>
      </c>
      <c r="F13" s="7">
        <v>43647</v>
      </c>
      <c r="H13">
        <v>0</v>
      </c>
      <c r="I13" t="s">
        <v>741</v>
      </c>
      <c r="J13" s="6">
        <v>0.3520833333333333</v>
      </c>
      <c r="K13" s="6">
        <v>1</v>
      </c>
      <c r="L13">
        <v>0</v>
      </c>
      <c r="M13">
        <v>0</v>
      </c>
      <c r="N13" t="s">
        <v>742</v>
      </c>
      <c r="O13" t="s">
        <v>743</v>
      </c>
      <c r="P13" t="s">
        <v>744</v>
      </c>
      <c r="Q13">
        <v>42</v>
      </c>
      <c r="R13" t="s">
        <v>745</v>
      </c>
      <c r="S13" t="s">
        <v>746</v>
      </c>
      <c r="T13" t="s">
        <v>747</v>
      </c>
      <c r="U13" s="7">
        <v>43647</v>
      </c>
      <c r="W13" t="s">
        <v>748</v>
      </c>
      <c r="Y13" t="s">
        <v>749</v>
      </c>
      <c r="Z13" t="s">
        <v>773</v>
      </c>
      <c r="AA13" t="s">
        <v>1106</v>
      </c>
      <c r="AB13" t="s">
        <v>725</v>
      </c>
      <c r="AC13">
        <v>0</v>
      </c>
      <c r="AD13" s="7">
        <v>43644</v>
      </c>
      <c r="AE13">
        <v>1</v>
      </c>
      <c r="AF13">
        <v>2.77</v>
      </c>
      <c r="AG13" s="9">
        <v>0.96350000000000002</v>
      </c>
      <c r="AH13">
        <v>111</v>
      </c>
      <c r="AI13" s="6">
        <v>385402</v>
      </c>
      <c r="AJ13">
        <v>156</v>
      </c>
      <c r="AK13">
        <v>376</v>
      </c>
      <c r="AL13">
        <v>-68</v>
      </c>
      <c r="AM13">
        <v>666</v>
      </c>
      <c r="AN13">
        <v>17</v>
      </c>
      <c r="AO13" s="6">
        <v>1571</v>
      </c>
      <c r="AP13">
        <v>39</v>
      </c>
      <c r="AQ13">
        <v>100.24</v>
      </c>
      <c r="AR13">
        <v>56.8</v>
      </c>
      <c r="AS13" s="6">
        <v>-400000</v>
      </c>
      <c r="AT13" s="6">
        <v>-400000</v>
      </c>
      <c r="AU13">
        <v>0</v>
      </c>
      <c r="AV13">
        <v>0</v>
      </c>
    </row>
    <row r="14" spans="1:48" x14ac:dyDescent="0.25">
      <c r="A14" t="s">
        <v>931</v>
      </c>
      <c r="B14" t="s">
        <v>316</v>
      </c>
      <c r="C14">
        <v>1</v>
      </c>
      <c r="D14" t="s">
        <v>740</v>
      </c>
      <c r="E14" s="6">
        <v>-400000</v>
      </c>
      <c r="F14" s="7">
        <v>43647</v>
      </c>
      <c r="H14">
        <v>0</v>
      </c>
      <c r="I14" t="s">
        <v>741</v>
      </c>
      <c r="J14" s="6">
        <v>0.3520833333333333</v>
      </c>
      <c r="K14" s="6">
        <v>1</v>
      </c>
      <c r="L14">
        <v>0</v>
      </c>
      <c r="M14">
        <v>0</v>
      </c>
      <c r="N14" t="s">
        <v>742</v>
      </c>
      <c r="O14" t="s">
        <v>743</v>
      </c>
      <c r="P14" t="s">
        <v>744</v>
      </c>
      <c r="Q14">
        <v>52</v>
      </c>
      <c r="R14" t="s">
        <v>745</v>
      </c>
      <c r="S14" t="s">
        <v>746</v>
      </c>
      <c r="T14" t="s">
        <v>747</v>
      </c>
      <c r="U14" s="7">
        <v>43647</v>
      </c>
      <c r="W14" t="s">
        <v>748</v>
      </c>
      <c r="Y14" t="s">
        <v>749</v>
      </c>
      <c r="Z14" t="s">
        <v>773</v>
      </c>
      <c r="AA14" t="s">
        <v>1106</v>
      </c>
      <c r="AB14" t="s">
        <v>725</v>
      </c>
      <c r="AC14">
        <v>0</v>
      </c>
      <c r="AD14" s="7">
        <v>43644</v>
      </c>
      <c r="AE14">
        <v>1</v>
      </c>
      <c r="AF14">
        <v>3.08</v>
      </c>
      <c r="AG14" s="9">
        <v>1.0687</v>
      </c>
      <c r="AH14">
        <v>123</v>
      </c>
      <c r="AI14" s="6">
        <v>427499</v>
      </c>
      <c r="AJ14">
        <v>292</v>
      </c>
      <c r="AK14">
        <v>540</v>
      </c>
      <c r="AL14">
        <v>48</v>
      </c>
      <c r="AM14" s="6">
        <v>1110</v>
      </c>
      <c r="AN14">
        <v>28</v>
      </c>
      <c r="AO14">
        <v>783</v>
      </c>
      <c r="AP14">
        <v>19</v>
      </c>
      <c r="AQ14">
        <v>99.97</v>
      </c>
      <c r="AR14">
        <v>58.9</v>
      </c>
      <c r="AS14" s="6">
        <v>-400000</v>
      </c>
      <c r="AT14" s="6">
        <v>-400000</v>
      </c>
      <c r="AU14">
        <v>0</v>
      </c>
      <c r="AV14">
        <v>0</v>
      </c>
    </row>
    <row r="15" spans="1:48" x14ac:dyDescent="0.25">
      <c r="A15" t="s">
        <v>779</v>
      </c>
      <c r="B15" t="s">
        <v>422</v>
      </c>
      <c r="C15">
        <v>1</v>
      </c>
      <c r="D15" t="s">
        <v>740</v>
      </c>
      <c r="E15" s="6">
        <v>-400000</v>
      </c>
      <c r="F15" s="7">
        <v>43648</v>
      </c>
      <c r="H15">
        <v>0</v>
      </c>
      <c r="I15" t="s">
        <v>741</v>
      </c>
      <c r="J15" s="6">
        <v>0.3520833333333333</v>
      </c>
      <c r="K15" s="6">
        <v>1</v>
      </c>
      <c r="L15">
        <v>0</v>
      </c>
      <c r="M15">
        <v>0</v>
      </c>
      <c r="N15" t="s">
        <v>742</v>
      </c>
      <c r="O15" t="s">
        <v>743</v>
      </c>
      <c r="P15" t="s">
        <v>744</v>
      </c>
      <c r="Q15">
        <v>51</v>
      </c>
      <c r="R15" t="s">
        <v>745</v>
      </c>
      <c r="S15" t="s">
        <v>746</v>
      </c>
      <c r="T15" t="s">
        <v>747</v>
      </c>
      <c r="U15" s="7">
        <v>43648</v>
      </c>
      <c r="W15" t="s">
        <v>748</v>
      </c>
      <c r="Y15" t="s">
        <v>749</v>
      </c>
      <c r="Z15" t="s">
        <v>773</v>
      </c>
      <c r="AA15" t="s">
        <v>1106</v>
      </c>
      <c r="AB15" t="s">
        <v>725</v>
      </c>
      <c r="AC15">
        <v>0</v>
      </c>
      <c r="AD15" s="7">
        <v>43644</v>
      </c>
      <c r="AE15">
        <v>1</v>
      </c>
      <c r="AF15">
        <v>3.07</v>
      </c>
      <c r="AG15" s="9">
        <v>1.0667</v>
      </c>
      <c r="AH15">
        <v>123</v>
      </c>
      <c r="AI15" s="6">
        <v>426666</v>
      </c>
      <c r="AJ15">
        <v>420</v>
      </c>
      <c r="AK15">
        <v>664</v>
      </c>
      <c r="AL15">
        <v>172</v>
      </c>
      <c r="AM15">
        <v>657</v>
      </c>
      <c r="AN15">
        <v>16</v>
      </c>
      <c r="AO15">
        <v>-141</v>
      </c>
      <c r="AP15">
        <v>-3</v>
      </c>
      <c r="AQ15">
        <v>100.38</v>
      </c>
      <c r="AR15">
        <v>50.4</v>
      </c>
      <c r="AS15" s="6">
        <v>-400000</v>
      </c>
      <c r="AT15" s="6">
        <v>-400000</v>
      </c>
      <c r="AU15">
        <v>0</v>
      </c>
      <c r="AV15">
        <v>0</v>
      </c>
    </row>
    <row r="16" spans="1:48" x14ac:dyDescent="0.25">
      <c r="A16" t="s">
        <v>961</v>
      </c>
      <c r="B16" t="s">
        <v>618</v>
      </c>
      <c r="C16">
        <v>1</v>
      </c>
      <c r="D16" t="s">
        <v>740</v>
      </c>
      <c r="E16" s="6">
        <v>-800000</v>
      </c>
      <c r="F16" s="7">
        <v>43647</v>
      </c>
      <c r="H16">
        <v>0</v>
      </c>
      <c r="I16" t="s">
        <v>741</v>
      </c>
      <c r="J16" s="6">
        <v>0.3520833333333333</v>
      </c>
      <c r="K16" s="6">
        <v>1</v>
      </c>
      <c r="L16">
        <v>0</v>
      </c>
      <c r="M16">
        <v>0</v>
      </c>
      <c r="N16" t="s">
        <v>742</v>
      </c>
      <c r="O16" t="s">
        <v>743</v>
      </c>
      <c r="P16" t="s">
        <v>744</v>
      </c>
      <c r="Q16">
        <v>30</v>
      </c>
      <c r="R16" t="s">
        <v>745</v>
      </c>
      <c r="S16" t="s">
        <v>746</v>
      </c>
      <c r="T16" t="s">
        <v>747</v>
      </c>
      <c r="U16" s="7">
        <v>43647</v>
      </c>
      <c r="W16" t="s">
        <v>748</v>
      </c>
      <c r="Y16" t="s">
        <v>749</v>
      </c>
      <c r="Z16" t="s">
        <v>773</v>
      </c>
      <c r="AA16" t="s">
        <v>1106</v>
      </c>
      <c r="AB16" t="s">
        <v>725</v>
      </c>
      <c r="AC16">
        <v>0</v>
      </c>
      <c r="AD16" s="7">
        <v>43644</v>
      </c>
      <c r="AE16">
        <v>1</v>
      </c>
      <c r="AF16">
        <v>2.87</v>
      </c>
      <c r="AG16" s="9">
        <v>0.99790000000000001</v>
      </c>
      <c r="AH16">
        <v>230</v>
      </c>
      <c r="AI16" s="6">
        <v>798314</v>
      </c>
      <c r="AJ16">
        <v>440</v>
      </c>
      <c r="AK16">
        <v>896</v>
      </c>
      <c r="AL16">
        <v>-24</v>
      </c>
      <c r="AM16" s="6">
        <v>1586</v>
      </c>
      <c r="AN16">
        <v>19</v>
      </c>
      <c r="AO16" s="6">
        <v>1827</v>
      </c>
      <c r="AP16">
        <v>22</v>
      </c>
      <c r="AQ16">
        <v>100.84</v>
      </c>
      <c r="AR16">
        <v>38.5</v>
      </c>
      <c r="AS16" s="6">
        <v>-800000</v>
      </c>
      <c r="AT16" s="6">
        <v>-800000</v>
      </c>
      <c r="AU16">
        <v>0</v>
      </c>
      <c r="AV16">
        <v>0</v>
      </c>
    </row>
    <row r="17" spans="1:48" x14ac:dyDescent="0.25">
      <c r="A17" t="s">
        <v>917</v>
      </c>
      <c r="B17" t="s">
        <v>630</v>
      </c>
      <c r="C17">
        <v>1</v>
      </c>
      <c r="D17" t="s">
        <v>740</v>
      </c>
      <c r="E17" s="6">
        <v>-800000</v>
      </c>
      <c r="F17" s="7">
        <v>43647</v>
      </c>
      <c r="H17">
        <v>0</v>
      </c>
      <c r="I17" t="s">
        <v>741</v>
      </c>
      <c r="J17" s="6">
        <v>0.3520833333333333</v>
      </c>
      <c r="K17" s="6">
        <v>1</v>
      </c>
      <c r="L17">
        <v>0</v>
      </c>
      <c r="M17">
        <v>0</v>
      </c>
      <c r="N17" t="s">
        <v>742</v>
      </c>
      <c r="O17" t="s">
        <v>743</v>
      </c>
      <c r="P17" t="s">
        <v>744</v>
      </c>
      <c r="Q17">
        <v>37</v>
      </c>
      <c r="R17" t="s">
        <v>745</v>
      </c>
      <c r="S17" t="s">
        <v>746</v>
      </c>
      <c r="T17" t="s">
        <v>747</v>
      </c>
      <c r="U17" s="7">
        <v>43647</v>
      </c>
      <c r="W17" t="s">
        <v>748</v>
      </c>
      <c r="Y17" t="s">
        <v>749</v>
      </c>
      <c r="Z17" t="s">
        <v>773</v>
      </c>
      <c r="AA17" t="s">
        <v>1106</v>
      </c>
      <c r="AB17" t="s">
        <v>725</v>
      </c>
      <c r="AC17">
        <v>0</v>
      </c>
      <c r="AD17" s="7">
        <v>43644</v>
      </c>
      <c r="AE17">
        <v>1</v>
      </c>
      <c r="AF17">
        <v>2.9</v>
      </c>
      <c r="AG17" s="9">
        <v>1.0083</v>
      </c>
      <c r="AH17">
        <v>232</v>
      </c>
      <c r="AI17" s="6">
        <v>806650</v>
      </c>
      <c r="AJ17">
        <v>-256</v>
      </c>
      <c r="AK17">
        <v>208</v>
      </c>
      <c r="AL17">
        <v>-720</v>
      </c>
      <c r="AM17" s="6">
        <v>3050</v>
      </c>
      <c r="AN17">
        <v>37</v>
      </c>
      <c r="AO17" s="6">
        <v>1492</v>
      </c>
      <c r="AP17">
        <v>18</v>
      </c>
      <c r="AQ17">
        <v>100.83</v>
      </c>
      <c r="AR17">
        <v>44</v>
      </c>
      <c r="AS17" s="6">
        <v>-300000</v>
      </c>
      <c r="AT17" s="6">
        <v>-300000</v>
      </c>
      <c r="AU17">
        <v>0</v>
      </c>
      <c r="AV17">
        <v>0</v>
      </c>
    </row>
    <row r="18" spans="1:48" x14ac:dyDescent="0.25">
      <c r="A18" t="s">
        <v>906</v>
      </c>
      <c r="B18" t="s">
        <v>642</v>
      </c>
      <c r="C18">
        <v>1</v>
      </c>
      <c r="D18" t="s">
        <v>740</v>
      </c>
      <c r="E18" s="6">
        <v>-600000</v>
      </c>
      <c r="F18" s="7">
        <v>43647</v>
      </c>
      <c r="H18">
        <v>0</v>
      </c>
      <c r="I18" t="s">
        <v>741</v>
      </c>
      <c r="J18" s="6">
        <v>0.3520833333333333</v>
      </c>
      <c r="K18" s="6">
        <v>1</v>
      </c>
      <c r="L18">
        <v>0</v>
      </c>
      <c r="M18">
        <v>0</v>
      </c>
      <c r="N18" t="s">
        <v>742</v>
      </c>
      <c r="O18" t="s">
        <v>743</v>
      </c>
      <c r="P18" t="s">
        <v>744</v>
      </c>
      <c r="Q18">
        <v>81</v>
      </c>
      <c r="R18" t="s">
        <v>745</v>
      </c>
      <c r="S18" t="s">
        <v>746</v>
      </c>
      <c r="T18" t="s">
        <v>747</v>
      </c>
      <c r="U18" s="7">
        <v>43647</v>
      </c>
      <c r="W18" t="s">
        <v>748</v>
      </c>
      <c r="Y18" t="s">
        <v>749</v>
      </c>
      <c r="Z18" t="s">
        <v>773</v>
      </c>
      <c r="AA18" t="s">
        <v>1106</v>
      </c>
      <c r="AB18" t="s">
        <v>725</v>
      </c>
      <c r="AC18">
        <v>0</v>
      </c>
      <c r="AD18" s="7">
        <v>43644</v>
      </c>
      <c r="AE18">
        <v>1</v>
      </c>
      <c r="AF18">
        <v>2.86</v>
      </c>
      <c r="AG18" s="9">
        <v>0.99339999999999995</v>
      </c>
      <c r="AH18">
        <v>172</v>
      </c>
      <c r="AI18" s="6">
        <v>596026</v>
      </c>
      <c r="AJ18">
        <v>498</v>
      </c>
      <c r="AK18">
        <v>846</v>
      </c>
      <c r="AL18">
        <v>156</v>
      </c>
      <c r="AM18">
        <v>494</v>
      </c>
      <c r="AN18">
        <v>8</v>
      </c>
      <c r="AO18" s="6">
        <v>1107</v>
      </c>
      <c r="AP18">
        <v>18</v>
      </c>
      <c r="AQ18">
        <v>103.76</v>
      </c>
      <c r="AR18">
        <v>88</v>
      </c>
      <c r="AS18" s="6">
        <v>-600000</v>
      </c>
      <c r="AT18" s="6">
        <v>-600000</v>
      </c>
      <c r="AU18">
        <v>0</v>
      </c>
      <c r="AV18">
        <v>0</v>
      </c>
    </row>
    <row r="19" spans="1:48" x14ac:dyDescent="0.25">
      <c r="A19" t="s">
        <v>818</v>
      </c>
      <c r="B19" t="s">
        <v>288</v>
      </c>
      <c r="C19">
        <v>1</v>
      </c>
      <c r="D19" t="s">
        <v>740</v>
      </c>
      <c r="E19" s="6">
        <v>-1500000</v>
      </c>
      <c r="F19" s="7">
        <v>43647</v>
      </c>
      <c r="H19">
        <v>0</v>
      </c>
      <c r="I19" t="s">
        <v>741</v>
      </c>
      <c r="J19" s="6">
        <v>0.3520833333333333</v>
      </c>
      <c r="K19" s="6">
        <v>1</v>
      </c>
      <c r="L19">
        <v>0</v>
      </c>
      <c r="M19">
        <v>0</v>
      </c>
      <c r="N19" t="s">
        <v>742</v>
      </c>
      <c r="O19" t="s">
        <v>743</v>
      </c>
      <c r="P19" t="s">
        <v>744</v>
      </c>
      <c r="Q19">
        <v>42</v>
      </c>
      <c r="R19" t="s">
        <v>745</v>
      </c>
      <c r="S19" t="s">
        <v>746</v>
      </c>
      <c r="T19" t="s">
        <v>747</v>
      </c>
      <c r="U19" s="7">
        <v>43647</v>
      </c>
      <c r="W19" t="s">
        <v>748</v>
      </c>
      <c r="Y19" t="s">
        <v>749</v>
      </c>
      <c r="Z19" t="s">
        <v>773</v>
      </c>
      <c r="AA19" t="s">
        <v>1106</v>
      </c>
      <c r="AB19" t="s">
        <v>725</v>
      </c>
      <c r="AC19">
        <v>0</v>
      </c>
      <c r="AD19" s="7">
        <v>43644</v>
      </c>
      <c r="AE19">
        <v>1</v>
      </c>
      <c r="AF19">
        <v>2.98</v>
      </c>
      <c r="AG19" s="9">
        <v>1.034</v>
      </c>
      <c r="AH19">
        <v>447</v>
      </c>
      <c r="AI19" s="6">
        <v>1551022</v>
      </c>
      <c r="AJ19" s="6">
        <v>1080</v>
      </c>
      <c r="AK19" s="6">
        <v>1964</v>
      </c>
      <c r="AL19">
        <v>180</v>
      </c>
      <c r="AM19" s="6">
        <v>2960</v>
      </c>
      <c r="AN19">
        <v>19</v>
      </c>
      <c r="AO19" s="6">
        <v>1215</v>
      </c>
      <c r="AP19">
        <v>8</v>
      </c>
      <c r="AQ19">
        <v>102.78</v>
      </c>
      <c r="AR19">
        <v>45.3</v>
      </c>
      <c r="AS19" s="6">
        <v>-931000</v>
      </c>
      <c r="AT19" s="6">
        <v>-931000</v>
      </c>
      <c r="AU19">
        <v>0</v>
      </c>
      <c r="AV19">
        <v>0</v>
      </c>
    </row>
    <row r="20" spans="1:48" x14ac:dyDescent="0.25">
      <c r="A20" t="s">
        <v>808</v>
      </c>
      <c r="B20" t="s">
        <v>118</v>
      </c>
      <c r="C20">
        <v>1</v>
      </c>
      <c r="D20" t="s">
        <v>740</v>
      </c>
      <c r="E20" s="6">
        <v>-3200000</v>
      </c>
      <c r="F20" s="7">
        <v>43647</v>
      </c>
      <c r="H20">
        <v>0</v>
      </c>
      <c r="I20" t="s">
        <v>794</v>
      </c>
      <c r="J20" s="6">
        <v>0.3520833333333333</v>
      </c>
      <c r="K20" s="6">
        <v>1</v>
      </c>
      <c r="L20">
        <v>0</v>
      </c>
      <c r="M20">
        <v>0</v>
      </c>
      <c r="N20" t="s">
        <v>742</v>
      </c>
      <c r="O20" t="s">
        <v>743</v>
      </c>
      <c r="P20" t="s">
        <v>744</v>
      </c>
      <c r="Q20">
        <v>65</v>
      </c>
      <c r="R20" t="s">
        <v>745</v>
      </c>
      <c r="S20" t="s">
        <v>746</v>
      </c>
      <c r="T20" t="s">
        <v>747</v>
      </c>
      <c r="U20" s="7">
        <v>43647</v>
      </c>
      <c r="W20" t="s">
        <v>757</v>
      </c>
      <c r="Y20" t="s">
        <v>749</v>
      </c>
      <c r="Z20" t="s">
        <v>773</v>
      </c>
      <c r="AA20" t="s">
        <v>1106</v>
      </c>
      <c r="AB20" t="s">
        <v>725</v>
      </c>
      <c r="AC20">
        <v>0</v>
      </c>
      <c r="AD20" s="7">
        <v>43644</v>
      </c>
      <c r="AE20">
        <v>1</v>
      </c>
      <c r="AF20">
        <v>2.95</v>
      </c>
      <c r="AG20" s="9">
        <v>1.0232000000000001</v>
      </c>
      <c r="AH20">
        <v>943</v>
      </c>
      <c r="AI20" s="6">
        <v>3274392</v>
      </c>
      <c r="AJ20" s="6">
        <v>2271</v>
      </c>
      <c r="AK20" s="6">
        <v>3679</v>
      </c>
      <c r="AL20">
        <v>864</v>
      </c>
      <c r="AM20" s="6">
        <v>4501</v>
      </c>
      <c r="AN20">
        <v>14</v>
      </c>
      <c r="AO20" s="6">
        <v>2088</v>
      </c>
      <c r="AP20">
        <v>6</v>
      </c>
      <c r="AQ20">
        <v>100.66</v>
      </c>
      <c r="AR20">
        <v>67.8</v>
      </c>
      <c r="AS20" s="6">
        <v>-3200000</v>
      </c>
      <c r="AT20" s="6">
        <v>-3200000</v>
      </c>
      <c r="AU20">
        <v>0</v>
      </c>
      <c r="AV20">
        <v>0</v>
      </c>
    </row>
    <row r="21" spans="1:48" x14ac:dyDescent="0.25">
      <c r="A21" t="s">
        <v>951</v>
      </c>
      <c r="B21" t="s">
        <v>140</v>
      </c>
      <c r="C21">
        <v>1</v>
      </c>
      <c r="D21" t="s">
        <v>740</v>
      </c>
      <c r="E21" s="6">
        <v>-400000</v>
      </c>
      <c r="F21" s="7">
        <v>43647</v>
      </c>
      <c r="H21">
        <v>0</v>
      </c>
      <c r="I21" t="s">
        <v>741</v>
      </c>
      <c r="J21" s="6">
        <v>0.3520833333333333</v>
      </c>
      <c r="K21" s="6">
        <v>1</v>
      </c>
      <c r="L21">
        <v>0</v>
      </c>
      <c r="M21">
        <v>0</v>
      </c>
      <c r="N21" t="s">
        <v>742</v>
      </c>
      <c r="O21" t="s">
        <v>743</v>
      </c>
      <c r="P21" t="s">
        <v>744</v>
      </c>
      <c r="Q21">
        <v>37</v>
      </c>
      <c r="R21" t="s">
        <v>745</v>
      </c>
      <c r="S21" t="s">
        <v>746</v>
      </c>
      <c r="T21" t="s">
        <v>747</v>
      </c>
      <c r="U21" s="7">
        <v>43647</v>
      </c>
      <c r="W21" t="s">
        <v>748</v>
      </c>
      <c r="Y21" t="s">
        <v>749</v>
      </c>
      <c r="Z21" t="s">
        <v>773</v>
      </c>
      <c r="AA21" t="s">
        <v>1106</v>
      </c>
      <c r="AB21" t="s">
        <v>725</v>
      </c>
      <c r="AC21">
        <v>0</v>
      </c>
      <c r="AD21" s="7">
        <v>43644</v>
      </c>
      <c r="AE21">
        <v>1</v>
      </c>
      <c r="AF21">
        <v>3.07</v>
      </c>
      <c r="AG21" s="9">
        <v>1.0663</v>
      </c>
      <c r="AH21">
        <v>123</v>
      </c>
      <c r="AI21" s="6">
        <v>426527</v>
      </c>
      <c r="AJ21">
        <v>356</v>
      </c>
      <c r="AK21">
        <v>660</v>
      </c>
      <c r="AL21">
        <v>48</v>
      </c>
      <c r="AM21" s="6">
        <v>1350</v>
      </c>
      <c r="AN21">
        <v>33</v>
      </c>
      <c r="AO21">
        <v>885</v>
      </c>
      <c r="AP21">
        <v>22</v>
      </c>
      <c r="AQ21">
        <v>99.94</v>
      </c>
      <c r="AR21">
        <v>44.8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t="s">
        <v>832</v>
      </c>
      <c r="B22" t="s">
        <v>384</v>
      </c>
      <c r="C22">
        <v>1</v>
      </c>
      <c r="D22" t="s">
        <v>740</v>
      </c>
      <c r="E22" s="6">
        <v>-800000</v>
      </c>
      <c r="F22" s="7">
        <v>43647</v>
      </c>
      <c r="H22">
        <v>0</v>
      </c>
      <c r="I22" t="s">
        <v>741</v>
      </c>
      <c r="J22" s="6">
        <v>0.3520833333333333</v>
      </c>
      <c r="K22" s="6">
        <v>1</v>
      </c>
      <c r="L22">
        <v>0</v>
      </c>
      <c r="M22">
        <v>0</v>
      </c>
      <c r="N22" t="s">
        <v>742</v>
      </c>
      <c r="O22" t="s">
        <v>743</v>
      </c>
      <c r="P22" t="s">
        <v>744</v>
      </c>
      <c r="Q22">
        <v>48</v>
      </c>
      <c r="R22" t="s">
        <v>745</v>
      </c>
      <c r="S22" t="s">
        <v>746</v>
      </c>
      <c r="T22" t="s">
        <v>747</v>
      </c>
      <c r="U22" s="7">
        <v>43647</v>
      </c>
      <c r="W22" t="s">
        <v>748</v>
      </c>
      <c r="Y22" t="s">
        <v>749</v>
      </c>
      <c r="Z22" t="s">
        <v>773</v>
      </c>
      <c r="AA22" t="s">
        <v>1106</v>
      </c>
      <c r="AB22" t="s">
        <v>725</v>
      </c>
      <c r="AC22">
        <v>0</v>
      </c>
      <c r="AD22" s="7">
        <v>43644</v>
      </c>
      <c r="AE22">
        <v>1</v>
      </c>
      <c r="AF22">
        <v>2.76</v>
      </c>
      <c r="AG22" s="9">
        <v>0.96</v>
      </c>
      <c r="AH22">
        <v>221</v>
      </c>
      <c r="AI22" s="6">
        <v>768026</v>
      </c>
      <c r="AJ22">
        <v>640</v>
      </c>
      <c r="AK22" s="6">
        <v>1080</v>
      </c>
      <c r="AL22">
        <v>200</v>
      </c>
      <c r="AM22" s="6">
        <v>2371</v>
      </c>
      <c r="AN22">
        <v>29</v>
      </c>
      <c r="AO22">
        <v>758</v>
      </c>
      <c r="AP22">
        <v>9</v>
      </c>
      <c r="AQ22">
        <v>101.73</v>
      </c>
      <c r="AR22">
        <v>52</v>
      </c>
      <c r="AS22" s="6">
        <v>-800000</v>
      </c>
      <c r="AT22" s="6">
        <v>-800000</v>
      </c>
      <c r="AU22">
        <v>0</v>
      </c>
      <c r="AV22">
        <v>0</v>
      </c>
    </row>
    <row r="23" spans="1:48" x14ac:dyDescent="0.25">
      <c r="A23" t="s">
        <v>819</v>
      </c>
      <c r="B23" t="s">
        <v>34</v>
      </c>
      <c r="C23">
        <v>1</v>
      </c>
      <c r="D23" t="s">
        <v>740</v>
      </c>
      <c r="E23" s="6">
        <v>-3000000</v>
      </c>
      <c r="F23" s="7">
        <v>43647</v>
      </c>
      <c r="H23">
        <v>0</v>
      </c>
      <c r="I23" t="s">
        <v>772</v>
      </c>
      <c r="J23" s="6">
        <v>0.3520833333333333</v>
      </c>
      <c r="K23" s="6">
        <v>1</v>
      </c>
      <c r="L23">
        <v>0</v>
      </c>
      <c r="M23">
        <v>0</v>
      </c>
      <c r="N23" t="s">
        <v>742</v>
      </c>
      <c r="O23" t="s">
        <v>743</v>
      </c>
      <c r="P23" t="s">
        <v>744</v>
      </c>
      <c r="Q23">
        <v>40</v>
      </c>
      <c r="R23" t="s">
        <v>745</v>
      </c>
      <c r="S23" t="s">
        <v>746</v>
      </c>
      <c r="T23" t="s">
        <v>747</v>
      </c>
      <c r="U23" s="7">
        <v>43647</v>
      </c>
      <c r="W23" t="s">
        <v>757</v>
      </c>
      <c r="Y23" t="s">
        <v>749</v>
      </c>
      <c r="Z23" t="s">
        <v>773</v>
      </c>
      <c r="AA23" t="s">
        <v>1106</v>
      </c>
      <c r="AB23" t="s">
        <v>725</v>
      </c>
      <c r="AC23">
        <v>0</v>
      </c>
      <c r="AD23" s="7">
        <v>43644</v>
      </c>
      <c r="AE23">
        <v>1</v>
      </c>
      <c r="AF23">
        <v>2.6</v>
      </c>
      <c r="AG23" s="9">
        <v>0.90310000000000001</v>
      </c>
      <c r="AH23">
        <v>780</v>
      </c>
      <c r="AI23" s="6">
        <v>2709209</v>
      </c>
      <c r="AJ23" s="6">
        <v>2249</v>
      </c>
      <c r="AK23" s="6">
        <v>3809</v>
      </c>
      <c r="AL23">
        <v>690</v>
      </c>
      <c r="AM23" s="6">
        <v>6354</v>
      </c>
      <c r="AN23">
        <v>21</v>
      </c>
      <c r="AO23" s="6">
        <v>2844</v>
      </c>
      <c r="AP23">
        <v>9</v>
      </c>
      <c r="AQ23">
        <v>102.02</v>
      </c>
      <c r="AR23">
        <v>44.2</v>
      </c>
      <c r="AS23" s="6">
        <v>-3000000</v>
      </c>
      <c r="AT23" s="6">
        <v>-3000000</v>
      </c>
      <c r="AU23">
        <v>0</v>
      </c>
      <c r="AV23">
        <v>0</v>
      </c>
    </row>
    <row r="24" spans="1:48" x14ac:dyDescent="0.25">
      <c r="A24" t="s">
        <v>861</v>
      </c>
      <c r="B24" t="s">
        <v>218</v>
      </c>
      <c r="C24">
        <v>1</v>
      </c>
      <c r="D24" t="s">
        <v>740</v>
      </c>
      <c r="E24" s="6">
        <v>-1300000</v>
      </c>
      <c r="F24" s="7">
        <v>43647</v>
      </c>
      <c r="H24">
        <v>0</v>
      </c>
      <c r="I24" t="s">
        <v>741</v>
      </c>
      <c r="J24" s="8">
        <v>0.3520833333333333</v>
      </c>
      <c r="K24">
        <v>1</v>
      </c>
      <c r="L24">
        <v>0</v>
      </c>
      <c r="M24">
        <v>0</v>
      </c>
      <c r="N24" t="s">
        <v>742</v>
      </c>
      <c r="O24" t="s">
        <v>743</v>
      </c>
      <c r="P24" t="s">
        <v>744</v>
      </c>
      <c r="Q24">
        <v>79</v>
      </c>
      <c r="R24" t="s">
        <v>745</v>
      </c>
      <c r="S24" t="s">
        <v>746</v>
      </c>
      <c r="T24" t="s">
        <v>747</v>
      </c>
      <c r="U24" s="7">
        <v>43647</v>
      </c>
      <c r="W24" t="s">
        <v>748</v>
      </c>
      <c r="Y24" t="s">
        <v>749</v>
      </c>
      <c r="Z24" t="s">
        <v>773</v>
      </c>
      <c r="AA24" t="s">
        <v>1106</v>
      </c>
      <c r="AB24" t="s">
        <v>725</v>
      </c>
      <c r="AC24">
        <v>0</v>
      </c>
      <c r="AD24" s="7">
        <v>43644</v>
      </c>
      <c r="AE24">
        <v>1</v>
      </c>
      <c r="AF24">
        <v>2.81</v>
      </c>
      <c r="AG24" s="9">
        <v>0.97670000000000001</v>
      </c>
      <c r="AH24">
        <v>366</v>
      </c>
      <c r="AI24" s="6">
        <v>1269716</v>
      </c>
      <c r="AJ24">
        <v>689</v>
      </c>
      <c r="AK24" s="6">
        <v>1235</v>
      </c>
      <c r="AL24">
        <v>143</v>
      </c>
      <c r="AM24" s="6">
        <v>1650</v>
      </c>
      <c r="AN24">
        <v>12</v>
      </c>
      <c r="AO24" s="6">
        <v>1650</v>
      </c>
      <c r="AP24">
        <v>12</v>
      </c>
      <c r="AQ24">
        <v>102.59</v>
      </c>
      <c r="AR24">
        <v>84.1</v>
      </c>
      <c r="AS24" s="6">
        <v>-1300000</v>
      </c>
      <c r="AT24" s="6">
        <v>-1300000</v>
      </c>
      <c r="AU24">
        <v>0</v>
      </c>
      <c r="AV24">
        <v>0</v>
      </c>
    </row>
    <row r="25" spans="1:48" x14ac:dyDescent="0.25">
      <c r="A25" t="s">
        <v>791</v>
      </c>
      <c r="B25" t="s">
        <v>214</v>
      </c>
      <c r="C25">
        <v>1</v>
      </c>
      <c r="D25" t="s">
        <v>740</v>
      </c>
      <c r="E25" s="6">
        <v>-800000</v>
      </c>
      <c r="F25" s="7">
        <v>43647</v>
      </c>
      <c r="H25">
        <v>0</v>
      </c>
      <c r="I25" t="s">
        <v>741</v>
      </c>
      <c r="J25" s="6">
        <v>0.3520833333333333</v>
      </c>
      <c r="K25" s="6">
        <v>1</v>
      </c>
      <c r="L25">
        <v>0</v>
      </c>
      <c r="M25">
        <v>0</v>
      </c>
      <c r="N25" t="s">
        <v>742</v>
      </c>
      <c r="O25" t="s">
        <v>743</v>
      </c>
      <c r="P25" t="s">
        <v>744</v>
      </c>
      <c r="Q25">
        <v>137</v>
      </c>
      <c r="R25" t="s">
        <v>745</v>
      </c>
      <c r="S25" t="s">
        <v>746</v>
      </c>
      <c r="T25" t="s">
        <v>747</v>
      </c>
      <c r="U25" s="7">
        <v>43647</v>
      </c>
      <c r="W25" t="s">
        <v>748</v>
      </c>
      <c r="Y25" t="s">
        <v>749</v>
      </c>
      <c r="Z25" t="s">
        <v>773</v>
      </c>
      <c r="AA25" t="s">
        <v>1106</v>
      </c>
      <c r="AB25" t="s">
        <v>725</v>
      </c>
      <c r="AC25">
        <v>0</v>
      </c>
      <c r="AD25" s="7">
        <v>43644</v>
      </c>
      <c r="AE25">
        <v>1</v>
      </c>
      <c r="AF25">
        <v>2.4300000000000002</v>
      </c>
      <c r="AG25" s="9">
        <v>0.84470000000000001</v>
      </c>
      <c r="AH25">
        <v>195</v>
      </c>
      <c r="AI25" s="6">
        <v>675774</v>
      </c>
      <c r="AJ25">
        <v>176</v>
      </c>
      <c r="AK25">
        <v>568</v>
      </c>
      <c r="AL25">
        <v>-208</v>
      </c>
      <c r="AM25" s="6">
        <v>1669</v>
      </c>
      <c r="AN25">
        <v>20</v>
      </c>
      <c r="AO25">
        <v>112</v>
      </c>
      <c r="AP25">
        <v>1</v>
      </c>
      <c r="AQ25">
        <v>101.4</v>
      </c>
      <c r="AR25">
        <v>138.1</v>
      </c>
      <c r="AS25" s="6">
        <v>-3170000</v>
      </c>
      <c r="AT25" s="6">
        <v>-800000</v>
      </c>
      <c r="AU25">
        <v>0</v>
      </c>
      <c r="AV25">
        <v>0</v>
      </c>
    </row>
    <row r="26" spans="1:48" x14ac:dyDescent="0.25">
      <c r="A26" t="s">
        <v>959</v>
      </c>
      <c r="B26" t="s">
        <v>238</v>
      </c>
      <c r="C26">
        <v>1</v>
      </c>
      <c r="D26" t="s">
        <v>740</v>
      </c>
      <c r="E26" s="6">
        <v>-400000</v>
      </c>
      <c r="F26" s="7">
        <v>43647</v>
      </c>
      <c r="H26">
        <v>0</v>
      </c>
      <c r="I26" t="s">
        <v>741</v>
      </c>
      <c r="J26" s="6">
        <v>0.3520833333333333</v>
      </c>
      <c r="K26" s="6">
        <v>1</v>
      </c>
      <c r="L26">
        <v>0</v>
      </c>
      <c r="M26">
        <v>0</v>
      </c>
      <c r="N26" t="s">
        <v>742</v>
      </c>
      <c r="O26" t="s">
        <v>743</v>
      </c>
      <c r="P26" t="s">
        <v>744</v>
      </c>
      <c r="Q26">
        <v>79</v>
      </c>
      <c r="R26" t="s">
        <v>745</v>
      </c>
      <c r="S26" t="s">
        <v>746</v>
      </c>
      <c r="T26" t="s">
        <v>747</v>
      </c>
      <c r="U26" s="7">
        <v>43647</v>
      </c>
      <c r="W26" t="s">
        <v>748</v>
      </c>
      <c r="Y26" t="s">
        <v>749</v>
      </c>
      <c r="Z26" t="s">
        <v>773</v>
      </c>
      <c r="AA26" t="s">
        <v>1106</v>
      </c>
      <c r="AB26" t="s">
        <v>725</v>
      </c>
      <c r="AC26">
        <v>0</v>
      </c>
      <c r="AD26" s="7">
        <v>43644</v>
      </c>
      <c r="AE26">
        <v>1</v>
      </c>
      <c r="AF26">
        <v>3.12</v>
      </c>
      <c r="AG26" s="9">
        <v>1.0851</v>
      </c>
      <c r="AH26">
        <v>125</v>
      </c>
      <c r="AI26" s="6">
        <v>434029</v>
      </c>
      <c r="AJ26">
        <v>300</v>
      </c>
      <c r="AK26">
        <v>548</v>
      </c>
      <c r="AL26">
        <v>48</v>
      </c>
      <c r="AM26">
        <v>761</v>
      </c>
      <c r="AN26">
        <v>18</v>
      </c>
      <c r="AO26">
        <v>979</v>
      </c>
      <c r="AP26">
        <v>23</v>
      </c>
      <c r="AQ26">
        <v>103.14</v>
      </c>
      <c r="AR26">
        <v>87.4</v>
      </c>
      <c r="AS26" s="6">
        <v>-400000</v>
      </c>
      <c r="AT26" s="6">
        <v>-400000</v>
      </c>
      <c r="AU26">
        <v>0</v>
      </c>
      <c r="AV26">
        <v>0</v>
      </c>
    </row>
    <row r="27" spans="1:48" x14ac:dyDescent="0.25">
      <c r="A27" t="s">
        <v>977</v>
      </c>
      <c r="B27" t="s">
        <v>426</v>
      </c>
      <c r="C27">
        <v>1</v>
      </c>
      <c r="D27" t="s">
        <v>740</v>
      </c>
      <c r="E27" s="6">
        <v>-400000</v>
      </c>
      <c r="F27" s="7">
        <v>43647</v>
      </c>
      <c r="H27">
        <v>0</v>
      </c>
      <c r="I27" t="s">
        <v>741</v>
      </c>
      <c r="J27" s="6">
        <v>0.3520833333333333</v>
      </c>
      <c r="K27" s="6">
        <v>1</v>
      </c>
      <c r="L27">
        <v>0</v>
      </c>
      <c r="M27">
        <v>0</v>
      </c>
      <c r="N27" t="s">
        <v>742</v>
      </c>
      <c r="O27" t="s">
        <v>743</v>
      </c>
      <c r="P27" t="s">
        <v>744</v>
      </c>
      <c r="Q27">
        <v>44</v>
      </c>
      <c r="R27" t="s">
        <v>745</v>
      </c>
      <c r="S27" t="s">
        <v>746</v>
      </c>
      <c r="T27" t="s">
        <v>747</v>
      </c>
      <c r="U27" s="7">
        <v>43647</v>
      </c>
      <c r="W27" t="s">
        <v>748</v>
      </c>
      <c r="Y27" t="s">
        <v>749</v>
      </c>
      <c r="Z27" t="s">
        <v>773</v>
      </c>
      <c r="AA27" t="s">
        <v>1106</v>
      </c>
      <c r="AB27" t="s">
        <v>725</v>
      </c>
      <c r="AC27">
        <v>0</v>
      </c>
      <c r="AD27" s="7">
        <v>43644</v>
      </c>
      <c r="AE27">
        <v>1</v>
      </c>
      <c r="AF27">
        <v>2.96</v>
      </c>
      <c r="AG27" s="9">
        <v>1.0278</v>
      </c>
      <c r="AH27">
        <v>118</v>
      </c>
      <c r="AI27" s="6">
        <v>411105</v>
      </c>
      <c r="AJ27">
        <v>284</v>
      </c>
      <c r="AK27">
        <v>520</v>
      </c>
      <c r="AL27">
        <v>48</v>
      </c>
      <c r="AM27" s="6">
        <v>1267</v>
      </c>
      <c r="AN27">
        <v>32</v>
      </c>
      <c r="AO27" s="6">
        <v>1046</v>
      </c>
      <c r="AP27">
        <v>26</v>
      </c>
      <c r="AQ27">
        <v>99.24</v>
      </c>
      <c r="AR27">
        <v>53.4</v>
      </c>
      <c r="AS27" s="6">
        <v>-400000</v>
      </c>
      <c r="AT27" s="6">
        <v>-400000</v>
      </c>
      <c r="AU27">
        <v>0</v>
      </c>
      <c r="AV27">
        <v>0</v>
      </c>
    </row>
    <row r="28" spans="1:48" x14ac:dyDescent="0.25">
      <c r="A28" t="s">
        <v>856</v>
      </c>
      <c r="B28" t="s">
        <v>622</v>
      </c>
      <c r="C28">
        <v>1</v>
      </c>
      <c r="D28" t="s">
        <v>740</v>
      </c>
      <c r="E28" s="6">
        <v>-400000</v>
      </c>
      <c r="F28" s="7">
        <v>43647</v>
      </c>
      <c r="H28">
        <v>0</v>
      </c>
      <c r="I28" t="s">
        <v>741</v>
      </c>
      <c r="J28" s="6">
        <v>0.3520833333333333</v>
      </c>
      <c r="K28" s="6">
        <v>1</v>
      </c>
      <c r="L28">
        <v>0</v>
      </c>
      <c r="M28">
        <v>0</v>
      </c>
      <c r="N28" t="s">
        <v>742</v>
      </c>
      <c r="O28" t="s">
        <v>743</v>
      </c>
      <c r="P28" t="s">
        <v>744</v>
      </c>
      <c r="Q28">
        <v>23</v>
      </c>
      <c r="R28" t="s">
        <v>745</v>
      </c>
      <c r="S28" t="s">
        <v>746</v>
      </c>
      <c r="T28" t="s">
        <v>747</v>
      </c>
      <c r="U28" s="7">
        <v>43647</v>
      </c>
      <c r="W28" t="s">
        <v>748</v>
      </c>
      <c r="Y28" t="s">
        <v>749</v>
      </c>
      <c r="Z28" t="s">
        <v>773</v>
      </c>
      <c r="AA28" t="s">
        <v>1106</v>
      </c>
      <c r="AB28" t="s">
        <v>725</v>
      </c>
      <c r="AC28">
        <v>0</v>
      </c>
      <c r="AD28" s="7">
        <v>43644</v>
      </c>
      <c r="AE28">
        <v>1</v>
      </c>
      <c r="AF28">
        <v>3.02</v>
      </c>
      <c r="AG28" s="9">
        <v>1.0471999999999999</v>
      </c>
      <c r="AH28">
        <v>121</v>
      </c>
      <c r="AI28" s="6">
        <v>418885</v>
      </c>
      <c r="AJ28">
        <v>228</v>
      </c>
      <c r="AK28">
        <v>412</v>
      </c>
      <c r="AL28">
        <v>48</v>
      </c>
      <c r="AM28">
        <v>791</v>
      </c>
      <c r="AN28">
        <v>20</v>
      </c>
      <c r="AO28">
        <v>467</v>
      </c>
      <c r="AP28">
        <v>12</v>
      </c>
      <c r="AQ28">
        <v>100.46</v>
      </c>
      <c r="AR28">
        <v>27.4</v>
      </c>
      <c r="AS28" s="6">
        <v>-400000</v>
      </c>
      <c r="AT28" s="6">
        <v>-400000</v>
      </c>
      <c r="AU28">
        <v>0</v>
      </c>
      <c r="AV28">
        <v>0</v>
      </c>
    </row>
    <row r="29" spans="1:48" x14ac:dyDescent="0.25">
      <c r="A29" t="s">
        <v>817</v>
      </c>
      <c r="B29" t="s">
        <v>260</v>
      </c>
      <c r="C29">
        <v>1</v>
      </c>
      <c r="D29" t="s">
        <v>740</v>
      </c>
      <c r="E29" s="6">
        <v>-1100000</v>
      </c>
      <c r="F29" s="7">
        <v>43647</v>
      </c>
      <c r="H29">
        <v>0</v>
      </c>
      <c r="I29" t="s">
        <v>741</v>
      </c>
      <c r="J29" s="8">
        <v>0.3520833333333333</v>
      </c>
      <c r="K29">
        <v>1</v>
      </c>
      <c r="L29">
        <v>0</v>
      </c>
      <c r="M29">
        <v>0</v>
      </c>
      <c r="N29" t="s">
        <v>742</v>
      </c>
      <c r="O29" t="s">
        <v>743</v>
      </c>
      <c r="P29" t="s">
        <v>744</v>
      </c>
      <c r="Q29">
        <v>49</v>
      </c>
      <c r="R29" t="s">
        <v>745</v>
      </c>
      <c r="S29" t="s">
        <v>746</v>
      </c>
      <c r="T29" t="s">
        <v>747</v>
      </c>
      <c r="U29" s="7">
        <v>43647</v>
      </c>
      <c r="W29" t="s">
        <v>748</v>
      </c>
      <c r="Y29" t="s">
        <v>749</v>
      </c>
      <c r="Z29" t="s">
        <v>773</v>
      </c>
      <c r="AA29" t="s">
        <v>1106</v>
      </c>
      <c r="AB29" t="s">
        <v>725</v>
      </c>
      <c r="AC29">
        <v>0</v>
      </c>
      <c r="AD29" s="7">
        <v>43644</v>
      </c>
      <c r="AE29">
        <v>1</v>
      </c>
      <c r="AF29">
        <v>2.95</v>
      </c>
      <c r="AG29" s="9">
        <v>1.0236000000000001</v>
      </c>
      <c r="AH29">
        <v>324</v>
      </c>
      <c r="AI29" s="6">
        <v>1125954</v>
      </c>
      <c r="AJ29">
        <v>451</v>
      </c>
      <c r="AK29" s="6">
        <v>1100</v>
      </c>
      <c r="AL29">
        <v>-198</v>
      </c>
      <c r="AM29" s="6">
        <v>1597</v>
      </c>
      <c r="AN29">
        <v>15</v>
      </c>
      <c r="AO29">
        <v>799</v>
      </c>
      <c r="AP29">
        <v>7</v>
      </c>
      <c r="AQ29">
        <v>98.91</v>
      </c>
      <c r="AR29">
        <v>52</v>
      </c>
      <c r="AS29" s="6">
        <v>-1100000</v>
      </c>
      <c r="AT29" s="6">
        <v>-1100000</v>
      </c>
      <c r="AU29">
        <v>0</v>
      </c>
      <c r="AV29">
        <v>0</v>
      </c>
    </row>
    <row r="30" spans="1:48" x14ac:dyDescent="0.25">
      <c r="A30" t="s">
        <v>783</v>
      </c>
      <c r="B30" t="s">
        <v>126</v>
      </c>
      <c r="C30">
        <v>1</v>
      </c>
      <c r="D30" t="s">
        <v>740</v>
      </c>
      <c r="E30" s="6">
        <v>-800000</v>
      </c>
      <c r="F30" s="7">
        <v>43647</v>
      </c>
      <c r="H30">
        <v>0</v>
      </c>
      <c r="I30" t="s">
        <v>741</v>
      </c>
      <c r="J30" s="6">
        <v>0.3520833333333333</v>
      </c>
      <c r="K30" s="6">
        <v>1</v>
      </c>
      <c r="L30">
        <v>0</v>
      </c>
      <c r="M30">
        <v>0</v>
      </c>
      <c r="N30" t="s">
        <v>742</v>
      </c>
      <c r="O30" t="s">
        <v>743</v>
      </c>
      <c r="P30" t="s">
        <v>744</v>
      </c>
      <c r="Q30">
        <v>52</v>
      </c>
      <c r="R30" t="s">
        <v>745</v>
      </c>
      <c r="S30" t="s">
        <v>746</v>
      </c>
      <c r="T30" t="s">
        <v>747</v>
      </c>
      <c r="U30" s="7">
        <v>43647</v>
      </c>
      <c r="W30" t="s">
        <v>748</v>
      </c>
      <c r="Y30" t="s">
        <v>749</v>
      </c>
      <c r="Z30" t="s">
        <v>773</v>
      </c>
      <c r="AA30" t="s">
        <v>1106</v>
      </c>
      <c r="AB30" t="s">
        <v>725</v>
      </c>
      <c r="AC30">
        <v>0</v>
      </c>
      <c r="AD30" s="7">
        <v>43644</v>
      </c>
      <c r="AE30">
        <v>1</v>
      </c>
      <c r="AF30">
        <v>2.89</v>
      </c>
      <c r="AG30" s="9">
        <v>1.0038</v>
      </c>
      <c r="AH30">
        <v>231</v>
      </c>
      <c r="AI30" s="6">
        <v>803037</v>
      </c>
      <c r="AJ30">
        <v>96</v>
      </c>
      <c r="AK30">
        <v>672</v>
      </c>
      <c r="AL30">
        <v>-488</v>
      </c>
      <c r="AM30">
        <v>5</v>
      </c>
      <c r="AN30">
        <v>0</v>
      </c>
      <c r="AO30">
        <v>68</v>
      </c>
      <c r="AP30">
        <v>1</v>
      </c>
      <c r="AQ30">
        <v>100.72</v>
      </c>
      <c r="AR30">
        <v>52.9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846</v>
      </c>
      <c r="B31" t="s">
        <v>136</v>
      </c>
      <c r="C31">
        <v>1</v>
      </c>
      <c r="D31" t="s">
        <v>740</v>
      </c>
      <c r="E31" s="6">
        <v>-400000</v>
      </c>
      <c r="F31" s="7">
        <v>43647</v>
      </c>
      <c r="H31">
        <v>0</v>
      </c>
      <c r="I31" t="s">
        <v>741</v>
      </c>
      <c r="J31" s="6">
        <v>0.3520833333333333</v>
      </c>
      <c r="K31" s="6">
        <v>1</v>
      </c>
      <c r="L31">
        <v>0</v>
      </c>
      <c r="M31">
        <v>0</v>
      </c>
      <c r="N31" t="s">
        <v>742</v>
      </c>
      <c r="O31" t="s">
        <v>743</v>
      </c>
      <c r="P31" t="s">
        <v>744</v>
      </c>
      <c r="Q31">
        <v>29</v>
      </c>
      <c r="R31" t="s">
        <v>745</v>
      </c>
      <c r="S31" t="s">
        <v>746</v>
      </c>
      <c r="T31" t="s">
        <v>747</v>
      </c>
      <c r="U31" s="7">
        <v>43647</v>
      </c>
      <c r="W31" t="s">
        <v>748</v>
      </c>
      <c r="Y31" t="s">
        <v>749</v>
      </c>
      <c r="Z31" t="s">
        <v>773</v>
      </c>
      <c r="AA31" t="s">
        <v>1106</v>
      </c>
      <c r="AB31" t="s">
        <v>725</v>
      </c>
      <c r="AC31">
        <v>0</v>
      </c>
      <c r="AD31" s="7">
        <v>43644</v>
      </c>
      <c r="AE31">
        <v>1</v>
      </c>
      <c r="AF31">
        <v>3.02</v>
      </c>
      <c r="AG31" s="9">
        <v>1.0486</v>
      </c>
      <c r="AH31">
        <v>121</v>
      </c>
      <c r="AI31" s="6">
        <v>419441</v>
      </c>
      <c r="AJ31">
        <v>292</v>
      </c>
      <c r="AK31">
        <v>532</v>
      </c>
      <c r="AL31">
        <v>48</v>
      </c>
      <c r="AM31">
        <v>401</v>
      </c>
      <c r="AN31">
        <v>10</v>
      </c>
      <c r="AO31">
        <v>377</v>
      </c>
      <c r="AP31">
        <v>9</v>
      </c>
      <c r="AQ31">
        <v>100.31</v>
      </c>
      <c r="AR31">
        <v>32.700000000000003</v>
      </c>
      <c r="AS31">
        <v>0</v>
      </c>
      <c r="AT31" s="6">
        <v>294000</v>
      </c>
      <c r="AU31">
        <v>0</v>
      </c>
      <c r="AV31">
        <v>0</v>
      </c>
    </row>
    <row r="32" spans="1:48" x14ac:dyDescent="0.25">
      <c r="A32" t="s">
        <v>842</v>
      </c>
      <c r="B32" t="s">
        <v>282</v>
      </c>
      <c r="C32">
        <v>1</v>
      </c>
      <c r="D32" t="s">
        <v>740</v>
      </c>
      <c r="E32" s="6">
        <v>-800000</v>
      </c>
      <c r="F32" s="7">
        <v>43647</v>
      </c>
      <c r="H32">
        <v>0</v>
      </c>
      <c r="I32" t="s">
        <v>741</v>
      </c>
      <c r="J32" s="6">
        <v>0.3520833333333333</v>
      </c>
      <c r="K32" s="6">
        <v>1</v>
      </c>
      <c r="L32">
        <v>0</v>
      </c>
      <c r="M32">
        <v>0</v>
      </c>
      <c r="N32" t="s">
        <v>742</v>
      </c>
      <c r="O32" t="s">
        <v>743</v>
      </c>
      <c r="P32" t="s">
        <v>744</v>
      </c>
      <c r="Q32">
        <v>50</v>
      </c>
      <c r="R32" t="s">
        <v>745</v>
      </c>
      <c r="S32" t="s">
        <v>746</v>
      </c>
      <c r="T32" t="s">
        <v>747</v>
      </c>
      <c r="U32" s="7">
        <v>43647</v>
      </c>
      <c r="W32" t="s">
        <v>748</v>
      </c>
      <c r="Y32" t="s">
        <v>749</v>
      </c>
      <c r="Z32" t="s">
        <v>773</v>
      </c>
      <c r="AA32" t="s">
        <v>1106</v>
      </c>
      <c r="AB32" t="s">
        <v>725</v>
      </c>
      <c r="AC32">
        <v>0</v>
      </c>
      <c r="AD32" s="7">
        <v>43644</v>
      </c>
      <c r="AE32">
        <v>1</v>
      </c>
      <c r="AF32">
        <v>2.88</v>
      </c>
      <c r="AG32" s="9">
        <v>1.0003</v>
      </c>
      <c r="AH32">
        <v>230</v>
      </c>
      <c r="AI32" s="6">
        <v>800259</v>
      </c>
      <c r="AJ32">
        <v>552</v>
      </c>
      <c r="AK32" s="6">
        <v>1008</v>
      </c>
      <c r="AL32">
        <v>88</v>
      </c>
      <c r="AM32" s="6">
        <v>3247</v>
      </c>
      <c r="AN32">
        <v>39</v>
      </c>
      <c r="AO32">
        <v>851</v>
      </c>
      <c r="AP32">
        <v>10</v>
      </c>
      <c r="AQ32">
        <v>101.95</v>
      </c>
      <c r="AR32">
        <v>54.3</v>
      </c>
      <c r="AS32" s="6">
        <v>-800000</v>
      </c>
      <c r="AT32" s="6">
        <v>-800000</v>
      </c>
      <c r="AU32">
        <v>0</v>
      </c>
      <c r="AV32">
        <v>0</v>
      </c>
    </row>
    <row r="33" spans="1:48" x14ac:dyDescent="0.25">
      <c r="A33" t="s">
        <v>845</v>
      </c>
      <c r="B33" t="s">
        <v>112</v>
      </c>
      <c r="C33">
        <v>1</v>
      </c>
      <c r="D33" t="s">
        <v>740</v>
      </c>
      <c r="E33" s="6">
        <v>-2500000</v>
      </c>
      <c r="F33" s="7">
        <v>43647</v>
      </c>
      <c r="H33">
        <v>0</v>
      </c>
      <c r="I33" t="s">
        <v>756</v>
      </c>
      <c r="J33" s="6">
        <v>0.3520833333333333</v>
      </c>
      <c r="K33" s="6">
        <v>1</v>
      </c>
      <c r="L33">
        <v>0</v>
      </c>
      <c r="M33">
        <v>0</v>
      </c>
      <c r="N33" t="s">
        <v>742</v>
      </c>
      <c r="O33" t="s">
        <v>743</v>
      </c>
      <c r="P33" t="s">
        <v>744</v>
      </c>
      <c r="Q33">
        <v>90</v>
      </c>
      <c r="R33" t="s">
        <v>745</v>
      </c>
      <c r="S33" t="s">
        <v>746</v>
      </c>
      <c r="T33" t="s">
        <v>747</v>
      </c>
      <c r="U33" s="7">
        <v>43647</v>
      </c>
      <c r="W33" t="s">
        <v>757</v>
      </c>
      <c r="Y33" t="s">
        <v>749</v>
      </c>
      <c r="Z33" t="s">
        <v>773</v>
      </c>
      <c r="AA33" t="s">
        <v>1106</v>
      </c>
      <c r="AB33" t="s">
        <v>725</v>
      </c>
      <c r="AC33">
        <v>0</v>
      </c>
      <c r="AD33" s="7">
        <v>43644</v>
      </c>
      <c r="AE33">
        <v>1</v>
      </c>
      <c r="AF33">
        <v>2.85</v>
      </c>
      <c r="AG33" s="9">
        <v>0.99129999999999996</v>
      </c>
      <c r="AH33">
        <v>714</v>
      </c>
      <c r="AI33" s="6">
        <v>2478232</v>
      </c>
      <c r="AJ33" s="6">
        <v>2049</v>
      </c>
      <c r="AK33" s="6">
        <v>3474</v>
      </c>
      <c r="AL33">
        <v>625</v>
      </c>
      <c r="AM33" s="6">
        <v>2996</v>
      </c>
      <c r="AN33">
        <v>11</v>
      </c>
      <c r="AO33" s="6">
        <v>3190</v>
      </c>
      <c r="AP33">
        <v>12</v>
      </c>
      <c r="AQ33">
        <v>104.96</v>
      </c>
      <c r="AR33">
        <v>95</v>
      </c>
      <c r="AS33" s="6">
        <v>-2500000</v>
      </c>
      <c r="AT33" s="6">
        <v>-2500000</v>
      </c>
      <c r="AU33">
        <v>0</v>
      </c>
      <c r="AV33">
        <v>0</v>
      </c>
    </row>
    <row r="34" spans="1:48" x14ac:dyDescent="0.25">
      <c r="A34" t="s">
        <v>937</v>
      </c>
      <c r="B34" t="s">
        <v>294</v>
      </c>
      <c r="C34">
        <v>1</v>
      </c>
      <c r="D34" t="s">
        <v>740</v>
      </c>
      <c r="E34" s="6">
        <v>-600000</v>
      </c>
      <c r="F34" s="7">
        <v>43647</v>
      </c>
      <c r="H34">
        <v>0</v>
      </c>
      <c r="I34" t="s">
        <v>741</v>
      </c>
      <c r="J34" s="6">
        <v>0.3520833333333333</v>
      </c>
      <c r="K34" s="6">
        <v>1</v>
      </c>
      <c r="L34">
        <v>0</v>
      </c>
      <c r="M34">
        <v>0</v>
      </c>
      <c r="N34" t="s">
        <v>742</v>
      </c>
      <c r="O34" t="s">
        <v>743</v>
      </c>
      <c r="P34" t="s">
        <v>744</v>
      </c>
      <c r="Q34">
        <v>34</v>
      </c>
      <c r="R34" t="s">
        <v>745</v>
      </c>
      <c r="S34" t="s">
        <v>746</v>
      </c>
      <c r="T34" t="s">
        <v>747</v>
      </c>
      <c r="U34" s="7">
        <v>43647</v>
      </c>
      <c r="W34" t="s">
        <v>748</v>
      </c>
      <c r="Y34" t="s">
        <v>749</v>
      </c>
      <c r="Z34" t="s">
        <v>773</v>
      </c>
      <c r="AA34" t="s">
        <v>1106</v>
      </c>
      <c r="AB34" t="s">
        <v>725</v>
      </c>
      <c r="AC34">
        <v>0</v>
      </c>
      <c r="AD34" s="7">
        <v>43644</v>
      </c>
      <c r="AE34">
        <v>1</v>
      </c>
      <c r="AF34">
        <v>3.08</v>
      </c>
      <c r="AG34" s="9">
        <v>1.0684</v>
      </c>
      <c r="AH34">
        <v>185</v>
      </c>
      <c r="AI34" s="6">
        <v>641041</v>
      </c>
      <c r="AJ34">
        <v>534</v>
      </c>
      <c r="AK34">
        <v>810</v>
      </c>
      <c r="AL34">
        <v>258</v>
      </c>
      <c r="AM34">
        <v>945</v>
      </c>
      <c r="AN34">
        <v>16</v>
      </c>
      <c r="AO34" s="6">
        <v>1262</v>
      </c>
      <c r="AP34">
        <v>21</v>
      </c>
      <c r="AQ34">
        <v>100.67</v>
      </c>
      <c r="AR34">
        <v>41.4</v>
      </c>
      <c r="AS34" s="6">
        <v>-600000</v>
      </c>
      <c r="AT34" s="6">
        <v>-600000</v>
      </c>
      <c r="AU34">
        <v>0</v>
      </c>
      <c r="AV34">
        <v>0</v>
      </c>
    </row>
    <row r="35" spans="1:48" x14ac:dyDescent="0.25">
      <c r="A35" t="s">
        <v>824</v>
      </c>
      <c r="B35" t="s">
        <v>514</v>
      </c>
      <c r="C35">
        <v>1</v>
      </c>
      <c r="D35" t="s">
        <v>740</v>
      </c>
      <c r="E35" s="6">
        <v>-800000</v>
      </c>
      <c r="F35" s="7">
        <v>43647</v>
      </c>
      <c r="H35">
        <v>0</v>
      </c>
      <c r="I35" t="s">
        <v>741</v>
      </c>
      <c r="J35" s="6">
        <v>0.3520833333333333</v>
      </c>
      <c r="K35" s="6">
        <v>1</v>
      </c>
      <c r="L35">
        <v>0</v>
      </c>
      <c r="M35">
        <v>0</v>
      </c>
      <c r="N35" t="s">
        <v>742</v>
      </c>
      <c r="O35" t="s">
        <v>743</v>
      </c>
      <c r="P35" t="s">
        <v>744</v>
      </c>
      <c r="Q35">
        <v>51</v>
      </c>
      <c r="R35" t="s">
        <v>745</v>
      </c>
      <c r="S35" t="s">
        <v>746</v>
      </c>
      <c r="T35" t="s">
        <v>747</v>
      </c>
      <c r="U35" s="7">
        <v>43647</v>
      </c>
      <c r="W35" t="s">
        <v>748</v>
      </c>
      <c r="Y35" t="s">
        <v>749</v>
      </c>
      <c r="Z35" t="s">
        <v>773</v>
      </c>
      <c r="AA35" t="s">
        <v>1106</v>
      </c>
      <c r="AB35" t="s">
        <v>725</v>
      </c>
      <c r="AC35">
        <v>0</v>
      </c>
      <c r="AD35" s="7">
        <v>43644</v>
      </c>
      <c r="AE35">
        <v>1</v>
      </c>
      <c r="AF35">
        <v>2.94</v>
      </c>
      <c r="AG35" s="9">
        <v>1.0198</v>
      </c>
      <c r="AH35">
        <v>235</v>
      </c>
      <c r="AI35" s="6">
        <v>815819</v>
      </c>
      <c r="AJ35">
        <v>328</v>
      </c>
      <c r="AK35">
        <v>792</v>
      </c>
      <c r="AL35">
        <v>-144</v>
      </c>
      <c r="AM35">
        <v>553</v>
      </c>
      <c r="AN35">
        <v>7</v>
      </c>
      <c r="AO35">
        <v>734</v>
      </c>
      <c r="AP35">
        <v>9</v>
      </c>
      <c r="AQ35">
        <v>102.83</v>
      </c>
      <c r="AR35">
        <v>54.7</v>
      </c>
      <c r="AS35" s="6">
        <v>-800000</v>
      </c>
      <c r="AT35" s="6">
        <v>-800000</v>
      </c>
      <c r="AU35">
        <v>0</v>
      </c>
      <c r="AV35">
        <v>0</v>
      </c>
    </row>
    <row r="36" spans="1:48" x14ac:dyDescent="0.25">
      <c r="A36" t="s">
        <v>1026</v>
      </c>
      <c r="B36" t="s">
        <v>168</v>
      </c>
      <c r="C36">
        <v>1</v>
      </c>
      <c r="D36" t="s">
        <v>740</v>
      </c>
      <c r="E36" s="6">
        <v>-300000</v>
      </c>
      <c r="F36" s="7">
        <v>43647</v>
      </c>
      <c r="H36">
        <v>0</v>
      </c>
      <c r="I36" t="s">
        <v>741</v>
      </c>
      <c r="J36" s="6">
        <v>0.3520833333333333</v>
      </c>
      <c r="K36" s="6">
        <v>1</v>
      </c>
      <c r="L36">
        <v>0</v>
      </c>
      <c r="M36">
        <v>0</v>
      </c>
      <c r="N36" t="s">
        <v>742</v>
      </c>
      <c r="O36" t="s">
        <v>743</v>
      </c>
      <c r="P36" t="s">
        <v>744</v>
      </c>
      <c r="Q36">
        <v>63</v>
      </c>
      <c r="R36" t="s">
        <v>745</v>
      </c>
      <c r="S36" t="s">
        <v>746</v>
      </c>
      <c r="T36" t="s">
        <v>747</v>
      </c>
      <c r="U36" s="7">
        <v>43647</v>
      </c>
      <c r="W36" t="s">
        <v>748</v>
      </c>
      <c r="Y36" t="s">
        <v>749</v>
      </c>
      <c r="Z36" t="s">
        <v>773</v>
      </c>
      <c r="AA36" t="s">
        <v>1106</v>
      </c>
      <c r="AB36" t="s">
        <v>725</v>
      </c>
      <c r="AC36">
        <v>0</v>
      </c>
      <c r="AD36" s="7">
        <v>43644</v>
      </c>
      <c r="AE36">
        <v>1</v>
      </c>
      <c r="AF36">
        <v>2.69</v>
      </c>
      <c r="AG36" s="9">
        <v>0.93540000000000001</v>
      </c>
      <c r="AH36">
        <v>81</v>
      </c>
      <c r="AI36" s="6">
        <v>280612</v>
      </c>
      <c r="AJ36">
        <v>192</v>
      </c>
      <c r="AK36">
        <v>354</v>
      </c>
      <c r="AL36">
        <v>33</v>
      </c>
      <c r="AM36">
        <v>829</v>
      </c>
      <c r="AN36">
        <v>26</v>
      </c>
      <c r="AO36" s="6">
        <v>1293</v>
      </c>
      <c r="AP36">
        <v>41</v>
      </c>
      <c r="AQ36">
        <v>105.16</v>
      </c>
      <c r="AR36">
        <v>79.599999999999994</v>
      </c>
      <c r="AS36" s="6">
        <v>-300000</v>
      </c>
      <c r="AT36" s="6">
        <v>-300000</v>
      </c>
      <c r="AU36">
        <v>0</v>
      </c>
      <c r="AV36">
        <v>0</v>
      </c>
    </row>
    <row r="37" spans="1:48" x14ac:dyDescent="0.25">
      <c r="A37" t="s">
        <v>848</v>
      </c>
      <c r="B37" t="s">
        <v>354</v>
      </c>
      <c r="C37">
        <v>1</v>
      </c>
      <c r="D37" t="s">
        <v>740</v>
      </c>
      <c r="E37" s="6">
        <v>-1300000</v>
      </c>
      <c r="F37" s="7">
        <v>43647</v>
      </c>
      <c r="H37">
        <v>0</v>
      </c>
      <c r="I37" t="s">
        <v>741</v>
      </c>
      <c r="J37" s="6">
        <v>0.3520833333333333</v>
      </c>
      <c r="K37" s="6">
        <v>1</v>
      </c>
      <c r="L37">
        <v>0</v>
      </c>
      <c r="M37">
        <v>0</v>
      </c>
      <c r="N37" t="s">
        <v>742</v>
      </c>
      <c r="O37" t="s">
        <v>743</v>
      </c>
      <c r="P37" t="s">
        <v>744</v>
      </c>
      <c r="Q37">
        <v>56</v>
      </c>
      <c r="R37" t="s">
        <v>745</v>
      </c>
      <c r="S37" t="s">
        <v>746</v>
      </c>
      <c r="T37" t="s">
        <v>747</v>
      </c>
      <c r="U37" s="7">
        <v>43647</v>
      </c>
      <c r="W37" t="s">
        <v>748</v>
      </c>
      <c r="Y37" t="s">
        <v>749</v>
      </c>
      <c r="Z37" t="s">
        <v>773</v>
      </c>
      <c r="AA37" t="s">
        <v>1106</v>
      </c>
      <c r="AB37" t="s">
        <v>725</v>
      </c>
      <c r="AC37">
        <v>0</v>
      </c>
      <c r="AD37" s="7">
        <v>43644</v>
      </c>
      <c r="AE37">
        <v>1</v>
      </c>
      <c r="AF37">
        <v>2.89</v>
      </c>
      <c r="AG37" s="9">
        <v>1.0052000000000001</v>
      </c>
      <c r="AH37">
        <v>376</v>
      </c>
      <c r="AI37" s="6">
        <v>1306742</v>
      </c>
      <c r="AJ37" s="6">
        <v>1274</v>
      </c>
      <c r="AK37" s="6">
        <v>1845</v>
      </c>
      <c r="AL37">
        <v>715</v>
      </c>
      <c r="AM37" s="6">
        <v>2768</v>
      </c>
      <c r="AN37">
        <v>21</v>
      </c>
      <c r="AO37" s="6">
        <v>1529</v>
      </c>
      <c r="AP37">
        <v>12</v>
      </c>
      <c r="AQ37">
        <v>100.5</v>
      </c>
      <c r="AR37">
        <v>60.6</v>
      </c>
      <c r="AS37" s="6">
        <v>-1300000</v>
      </c>
      <c r="AT37" s="6">
        <v>-1300000</v>
      </c>
      <c r="AU37">
        <v>0</v>
      </c>
      <c r="AV37">
        <v>0</v>
      </c>
    </row>
    <row r="38" spans="1:48" x14ac:dyDescent="0.25">
      <c r="A38" t="s">
        <v>835</v>
      </c>
      <c r="B38" t="s">
        <v>378</v>
      </c>
      <c r="C38">
        <v>1</v>
      </c>
      <c r="D38" t="s">
        <v>740</v>
      </c>
      <c r="E38" s="6">
        <v>-600000</v>
      </c>
      <c r="F38" s="7">
        <v>43647</v>
      </c>
      <c r="H38">
        <v>0</v>
      </c>
      <c r="I38" t="s">
        <v>741</v>
      </c>
      <c r="J38" s="6">
        <v>0.3520833333333333</v>
      </c>
      <c r="K38" s="6">
        <v>1</v>
      </c>
      <c r="L38">
        <v>0</v>
      </c>
      <c r="M38">
        <v>0</v>
      </c>
      <c r="N38" t="s">
        <v>742</v>
      </c>
      <c r="O38" t="s">
        <v>743</v>
      </c>
      <c r="P38" t="s">
        <v>744</v>
      </c>
      <c r="Q38">
        <v>41</v>
      </c>
      <c r="R38" t="s">
        <v>745</v>
      </c>
      <c r="S38" t="s">
        <v>746</v>
      </c>
      <c r="T38" t="s">
        <v>747</v>
      </c>
      <c r="U38" s="7">
        <v>43647</v>
      </c>
      <c r="W38" t="s">
        <v>748</v>
      </c>
      <c r="Y38" t="s">
        <v>749</v>
      </c>
      <c r="Z38" t="s">
        <v>773</v>
      </c>
      <c r="AA38" t="s">
        <v>1106</v>
      </c>
      <c r="AB38" t="s">
        <v>725</v>
      </c>
      <c r="AC38">
        <v>0</v>
      </c>
      <c r="AD38" s="7">
        <v>43644</v>
      </c>
      <c r="AE38">
        <v>1</v>
      </c>
      <c r="AF38">
        <v>2.62</v>
      </c>
      <c r="AG38" s="9">
        <v>0.9083</v>
      </c>
      <c r="AH38">
        <v>157</v>
      </c>
      <c r="AI38" s="6">
        <v>544968</v>
      </c>
      <c r="AJ38">
        <v>294</v>
      </c>
      <c r="AK38">
        <v>534</v>
      </c>
      <c r="AL38">
        <v>60</v>
      </c>
      <c r="AM38">
        <v>992</v>
      </c>
      <c r="AN38">
        <v>16</v>
      </c>
      <c r="AO38">
        <v>579</v>
      </c>
      <c r="AP38">
        <v>10</v>
      </c>
      <c r="AQ38">
        <v>101.11</v>
      </c>
      <c r="AR38">
        <v>45.3</v>
      </c>
      <c r="AS38" s="6">
        <v>-600000</v>
      </c>
      <c r="AT38" s="6">
        <v>-600000</v>
      </c>
      <c r="AU38">
        <v>0</v>
      </c>
      <c r="AV38">
        <v>0</v>
      </c>
    </row>
    <row r="39" spans="1:48" x14ac:dyDescent="0.25">
      <c r="A39" t="s">
        <v>903</v>
      </c>
      <c r="B39" t="s">
        <v>390</v>
      </c>
      <c r="C39">
        <v>1</v>
      </c>
      <c r="D39" t="s">
        <v>740</v>
      </c>
      <c r="E39" s="6">
        <v>-1100000</v>
      </c>
      <c r="F39" s="7">
        <v>43647</v>
      </c>
      <c r="H39">
        <v>0</v>
      </c>
      <c r="I39" t="s">
        <v>741</v>
      </c>
      <c r="J39" s="6">
        <v>0.3520833333333333</v>
      </c>
      <c r="K39" s="6">
        <v>1</v>
      </c>
      <c r="L39">
        <v>0</v>
      </c>
      <c r="M39">
        <v>0</v>
      </c>
      <c r="N39" t="s">
        <v>742</v>
      </c>
      <c r="O39" t="s">
        <v>743</v>
      </c>
      <c r="P39" t="s">
        <v>744</v>
      </c>
      <c r="Q39">
        <v>81</v>
      </c>
      <c r="R39" t="s">
        <v>745</v>
      </c>
      <c r="S39" t="s">
        <v>746</v>
      </c>
      <c r="T39" t="s">
        <v>747</v>
      </c>
      <c r="U39" s="7">
        <v>43647</v>
      </c>
      <c r="W39" t="s">
        <v>748</v>
      </c>
      <c r="Y39" t="s">
        <v>749</v>
      </c>
      <c r="Z39" t="s">
        <v>773</v>
      </c>
      <c r="AA39" t="s">
        <v>1106</v>
      </c>
      <c r="AB39" t="s">
        <v>725</v>
      </c>
      <c r="AC39">
        <v>0</v>
      </c>
      <c r="AD39" s="7">
        <v>43644</v>
      </c>
      <c r="AE39">
        <v>1</v>
      </c>
      <c r="AF39">
        <v>3.21</v>
      </c>
      <c r="AG39" s="9">
        <v>1.1155999999999999</v>
      </c>
      <c r="AH39">
        <v>353</v>
      </c>
      <c r="AI39" s="6">
        <v>1227202</v>
      </c>
      <c r="AJ39">
        <v>847</v>
      </c>
      <c r="AK39" s="6">
        <v>1375</v>
      </c>
      <c r="AL39">
        <v>319</v>
      </c>
      <c r="AM39">
        <v>877</v>
      </c>
      <c r="AN39">
        <v>8</v>
      </c>
      <c r="AO39" s="6">
        <v>2064</v>
      </c>
      <c r="AP39">
        <v>18</v>
      </c>
      <c r="AQ39">
        <v>100.97</v>
      </c>
      <c r="AR39">
        <v>87.4</v>
      </c>
      <c r="AS39" s="6">
        <v>-1100000</v>
      </c>
      <c r="AT39" s="6">
        <v>-1100000</v>
      </c>
      <c r="AU39">
        <v>0</v>
      </c>
      <c r="AV39">
        <v>0</v>
      </c>
    </row>
    <row r="40" spans="1:48" x14ac:dyDescent="0.25">
      <c r="A40" t="s">
        <v>871</v>
      </c>
      <c r="B40" t="s">
        <v>572</v>
      </c>
      <c r="C40">
        <v>1</v>
      </c>
      <c r="D40" t="s">
        <v>740</v>
      </c>
      <c r="E40" s="6">
        <v>-1500000</v>
      </c>
      <c r="F40" s="7">
        <v>43647</v>
      </c>
      <c r="H40">
        <v>0</v>
      </c>
      <c r="I40" t="s">
        <v>741</v>
      </c>
      <c r="J40" s="6">
        <v>0.3520833333333333</v>
      </c>
      <c r="K40" s="6">
        <v>1</v>
      </c>
      <c r="L40">
        <v>0</v>
      </c>
      <c r="M40">
        <v>0</v>
      </c>
      <c r="N40" t="s">
        <v>742</v>
      </c>
      <c r="O40" t="s">
        <v>743</v>
      </c>
      <c r="P40" t="s">
        <v>744</v>
      </c>
      <c r="Q40">
        <v>45</v>
      </c>
      <c r="R40" t="s">
        <v>745</v>
      </c>
      <c r="S40" t="s">
        <v>746</v>
      </c>
      <c r="T40" t="s">
        <v>747</v>
      </c>
      <c r="U40" s="7">
        <v>43647</v>
      </c>
      <c r="W40" t="s">
        <v>748</v>
      </c>
      <c r="Y40" t="s">
        <v>749</v>
      </c>
      <c r="Z40" t="s">
        <v>773</v>
      </c>
      <c r="AA40" t="s">
        <v>1106</v>
      </c>
      <c r="AB40" t="s">
        <v>725</v>
      </c>
      <c r="AC40">
        <v>0</v>
      </c>
      <c r="AD40" s="7">
        <v>43644</v>
      </c>
      <c r="AE40">
        <v>1</v>
      </c>
      <c r="AF40">
        <v>3.18</v>
      </c>
      <c r="AG40" s="9">
        <v>1.1034999999999999</v>
      </c>
      <c r="AH40">
        <v>477</v>
      </c>
      <c r="AI40" s="6">
        <v>1655223</v>
      </c>
      <c r="AJ40">
        <v>-45</v>
      </c>
      <c r="AK40">
        <v>660</v>
      </c>
      <c r="AL40">
        <v>-765</v>
      </c>
      <c r="AM40" s="6">
        <v>1044</v>
      </c>
      <c r="AN40">
        <v>7</v>
      </c>
      <c r="AO40" s="6">
        <v>2337</v>
      </c>
      <c r="AP40">
        <v>15</v>
      </c>
      <c r="AQ40">
        <v>100.86</v>
      </c>
      <c r="AR40">
        <v>50.5</v>
      </c>
      <c r="AS40" s="6">
        <v>-1500000</v>
      </c>
      <c r="AT40" s="6">
        <v>-1500000</v>
      </c>
      <c r="AU40">
        <v>0</v>
      </c>
      <c r="AV40">
        <v>0</v>
      </c>
    </row>
    <row r="41" spans="1:48" x14ac:dyDescent="0.25">
      <c r="A41" t="s">
        <v>943</v>
      </c>
      <c r="B41" t="s">
        <v>212</v>
      </c>
      <c r="C41">
        <v>1</v>
      </c>
      <c r="D41" t="s">
        <v>740</v>
      </c>
      <c r="E41" s="6">
        <v>-600000</v>
      </c>
      <c r="F41" s="7">
        <v>43647</v>
      </c>
      <c r="H41">
        <v>0</v>
      </c>
      <c r="I41" t="s">
        <v>741</v>
      </c>
      <c r="J41" s="6">
        <v>0.3520833333333333</v>
      </c>
      <c r="K41" s="6">
        <v>1</v>
      </c>
      <c r="L41">
        <v>0</v>
      </c>
      <c r="M41">
        <v>0</v>
      </c>
      <c r="N41" t="s">
        <v>742</v>
      </c>
      <c r="O41" t="s">
        <v>743</v>
      </c>
      <c r="P41" t="s">
        <v>744</v>
      </c>
      <c r="Q41">
        <v>82</v>
      </c>
      <c r="R41" t="s">
        <v>745</v>
      </c>
      <c r="S41" t="s">
        <v>746</v>
      </c>
      <c r="T41" t="s">
        <v>747</v>
      </c>
      <c r="U41" s="7">
        <v>43647</v>
      </c>
      <c r="W41" t="s">
        <v>748</v>
      </c>
      <c r="Y41" t="s">
        <v>749</v>
      </c>
      <c r="Z41" t="s">
        <v>773</v>
      </c>
      <c r="AA41" t="s">
        <v>1106</v>
      </c>
      <c r="AB41" t="s">
        <v>725</v>
      </c>
      <c r="AC41">
        <v>0</v>
      </c>
      <c r="AD41" s="7">
        <v>43644</v>
      </c>
      <c r="AE41">
        <v>1</v>
      </c>
      <c r="AF41">
        <v>2.98</v>
      </c>
      <c r="AG41" s="9">
        <v>1.0364</v>
      </c>
      <c r="AH41">
        <v>179</v>
      </c>
      <c r="AI41" s="6">
        <v>621868</v>
      </c>
      <c r="AJ41">
        <v>612</v>
      </c>
      <c r="AK41">
        <v>786</v>
      </c>
      <c r="AL41">
        <v>432</v>
      </c>
      <c r="AM41" s="6">
        <v>1051</v>
      </c>
      <c r="AN41">
        <v>17</v>
      </c>
      <c r="AO41" s="6">
        <v>1232</v>
      </c>
      <c r="AP41">
        <v>20</v>
      </c>
      <c r="AQ41">
        <v>100.69</v>
      </c>
      <c r="AR41">
        <v>89.4</v>
      </c>
      <c r="AS41" s="6">
        <v>-600000</v>
      </c>
      <c r="AT41" s="6">
        <v>-600000</v>
      </c>
      <c r="AU41">
        <v>0</v>
      </c>
      <c r="AV41">
        <v>0</v>
      </c>
    </row>
    <row r="42" spans="1:48" x14ac:dyDescent="0.25">
      <c r="A42" t="s">
        <v>896</v>
      </c>
      <c r="B42" t="s">
        <v>412</v>
      </c>
      <c r="C42">
        <v>1</v>
      </c>
      <c r="D42" t="s">
        <v>740</v>
      </c>
      <c r="E42" s="6">
        <v>-3400000</v>
      </c>
      <c r="F42" s="7">
        <v>43647</v>
      </c>
      <c r="H42">
        <v>0</v>
      </c>
      <c r="I42" t="s">
        <v>897</v>
      </c>
      <c r="J42" s="6">
        <v>0.3520833333333333</v>
      </c>
      <c r="K42" s="6">
        <v>1</v>
      </c>
      <c r="L42">
        <v>0</v>
      </c>
      <c r="M42">
        <v>0</v>
      </c>
      <c r="N42" t="s">
        <v>742</v>
      </c>
      <c r="O42" t="s">
        <v>743</v>
      </c>
      <c r="P42" t="s">
        <v>744</v>
      </c>
      <c r="Q42">
        <v>162</v>
      </c>
      <c r="R42" t="s">
        <v>745</v>
      </c>
      <c r="S42" t="s">
        <v>746</v>
      </c>
      <c r="T42" t="s">
        <v>747</v>
      </c>
      <c r="U42" s="7">
        <v>43647</v>
      </c>
      <c r="W42" t="s">
        <v>757</v>
      </c>
      <c r="Y42" t="s">
        <v>749</v>
      </c>
      <c r="Z42" t="s">
        <v>773</v>
      </c>
      <c r="AA42" t="s">
        <v>1106</v>
      </c>
      <c r="AB42" t="s">
        <v>725</v>
      </c>
      <c r="AC42">
        <v>0</v>
      </c>
      <c r="AD42" s="7">
        <v>43644</v>
      </c>
      <c r="AE42">
        <v>1</v>
      </c>
      <c r="AF42">
        <v>2.89</v>
      </c>
      <c r="AG42" s="9">
        <v>1.0047999999999999</v>
      </c>
      <c r="AH42">
        <v>984</v>
      </c>
      <c r="AI42" s="6">
        <v>3416452</v>
      </c>
      <c r="AJ42" s="6">
        <v>1869</v>
      </c>
      <c r="AK42" s="6">
        <v>2855</v>
      </c>
      <c r="AL42">
        <v>884</v>
      </c>
      <c r="AM42">
        <v>342</v>
      </c>
      <c r="AN42">
        <v>1</v>
      </c>
      <c r="AO42" s="6">
        <v>5572</v>
      </c>
      <c r="AP42">
        <v>16</v>
      </c>
      <c r="AQ42">
        <v>98.76</v>
      </c>
      <c r="AR42">
        <v>168.2</v>
      </c>
      <c r="AS42" s="6">
        <v>-2825000</v>
      </c>
      <c r="AT42" s="6">
        <v>-3400000</v>
      </c>
      <c r="AU42">
        <v>0</v>
      </c>
      <c r="AV42">
        <v>0</v>
      </c>
    </row>
    <row r="43" spans="1:48" x14ac:dyDescent="0.25">
      <c r="A43" t="s">
        <v>918</v>
      </c>
      <c r="B43" t="s">
        <v>64</v>
      </c>
      <c r="C43">
        <v>1</v>
      </c>
      <c r="D43" t="s">
        <v>740</v>
      </c>
      <c r="E43" s="6">
        <v>-1000000</v>
      </c>
      <c r="F43" s="7">
        <v>43647</v>
      </c>
      <c r="H43">
        <v>0</v>
      </c>
      <c r="I43" t="s">
        <v>741</v>
      </c>
      <c r="J43" s="6">
        <v>0.3520833333333333</v>
      </c>
      <c r="K43" s="6">
        <v>1</v>
      </c>
      <c r="L43">
        <v>0</v>
      </c>
      <c r="M43">
        <v>0</v>
      </c>
      <c r="N43" t="s">
        <v>742</v>
      </c>
      <c r="O43" t="s">
        <v>743</v>
      </c>
      <c r="P43" t="s">
        <v>744</v>
      </c>
      <c r="Q43">
        <v>102</v>
      </c>
      <c r="R43" t="s">
        <v>745</v>
      </c>
      <c r="S43" t="s">
        <v>746</v>
      </c>
      <c r="T43" t="s">
        <v>747</v>
      </c>
      <c r="U43" s="7">
        <v>43647</v>
      </c>
      <c r="W43" t="s">
        <v>748</v>
      </c>
      <c r="Y43" t="s">
        <v>749</v>
      </c>
      <c r="Z43" t="s">
        <v>773</v>
      </c>
      <c r="AA43" t="s">
        <v>1106</v>
      </c>
      <c r="AB43" t="s">
        <v>725</v>
      </c>
      <c r="AC43">
        <v>0</v>
      </c>
      <c r="AD43" s="7">
        <v>43644</v>
      </c>
      <c r="AE43">
        <v>1</v>
      </c>
      <c r="AF43">
        <v>2.44</v>
      </c>
      <c r="AG43" s="9">
        <v>0.84850000000000003</v>
      </c>
      <c r="AH43">
        <v>244</v>
      </c>
      <c r="AI43" s="6">
        <v>848538</v>
      </c>
      <c r="AJ43">
        <v>950</v>
      </c>
      <c r="AK43" s="6">
        <v>1440</v>
      </c>
      <c r="AL43">
        <v>460</v>
      </c>
      <c r="AM43" s="6">
        <v>1655</v>
      </c>
      <c r="AN43">
        <v>16</v>
      </c>
      <c r="AO43" s="6">
        <v>1911</v>
      </c>
      <c r="AP43">
        <v>18</v>
      </c>
      <c r="AQ43">
        <v>102.7</v>
      </c>
      <c r="AR43">
        <v>110.4</v>
      </c>
      <c r="AS43" s="6">
        <v>-14877000</v>
      </c>
      <c r="AT43" s="6">
        <v>-1000000</v>
      </c>
      <c r="AU43">
        <v>0</v>
      </c>
      <c r="AV43">
        <v>0</v>
      </c>
    </row>
    <row r="44" spans="1:48" x14ac:dyDescent="0.25">
      <c r="A44" t="s">
        <v>880</v>
      </c>
      <c r="B44" t="s">
        <v>446</v>
      </c>
      <c r="C44">
        <v>1</v>
      </c>
      <c r="D44" t="s">
        <v>740</v>
      </c>
      <c r="E44" s="6">
        <v>-400000</v>
      </c>
      <c r="F44" s="7">
        <v>43647</v>
      </c>
      <c r="H44">
        <v>0</v>
      </c>
      <c r="I44" t="s">
        <v>741</v>
      </c>
      <c r="J44" s="6">
        <v>0.3520833333333333</v>
      </c>
      <c r="K44" s="6">
        <v>1</v>
      </c>
      <c r="L44">
        <v>0</v>
      </c>
      <c r="M44">
        <v>0</v>
      </c>
      <c r="N44" t="s">
        <v>742</v>
      </c>
      <c r="O44" t="s">
        <v>743</v>
      </c>
      <c r="P44" t="s">
        <v>744</v>
      </c>
      <c r="Q44">
        <v>115</v>
      </c>
      <c r="R44" t="s">
        <v>745</v>
      </c>
      <c r="S44" t="s">
        <v>746</v>
      </c>
      <c r="T44" t="s">
        <v>747</v>
      </c>
      <c r="U44" s="7">
        <v>43647</v>
      </c>
      <c r="W44" t="s">
        <v>748</v>
      </c>
      <c r="Y44" t="s">
        <v>749</v>
      </c>
      <c r="Z44" t="s">
        <v>773</v>
      </c>
      <c r="AA44" t="s">
        <v>1106</v>
      </c>
      <c r="AB44" t="s">
        <v>725</v>
      </c>
      <c r="AC44">
        <v>0</v>
      </c>
      <c r="AD44" s="7">
        <v>43644</v>
      </c>
      <c r="AE44">
        <v>1</v>
      </c>
      <c r="AF44">
        <v>3.12</v>
      </c>
      <c r="AG44" s="9">
        <v>1.0851</v>
      </c>
      <c r="AH44">
        <v>125</v>
      </c>
      <c r="AI44" s="6">
        <v>434029</v>
      </c>
      <c r="AJ44">
        <v>296</v>
      </c>
      <c r="AK44">
        <v>548</v>
      </c>
      <c r="AL44">
        <v>48</v>
      </c>
      <c r="AM44">
        <v>209</v>
      </c>
      <c r="AN44">
        <v>5</v>
      </c>
      <c r="AO44">
        <v>635</v>
      </c>
      <c r="AP44">
        <v>14</v>
      </c>
      <c r="AQ44">
        <v>108.73</v>
      </c>
      <c r="AR44">
        <v>120.7</v>
      </c>
      <c r="AS44" s="6">
        <v>-400000</v>
      </c>
      <c r="AT44" s="6">
        <v>-400000</v>
      </c>
      <c r="AU44">
        <v>0</v>
      </c>
      <c r="AV44">
        <v>0</v>
      </c>
    </row>
    <row r="45" spans="1:48" x14ac:dyDescent="0.25">
      <c r="A45" t="s">
        <v>839</v>
      </c>
      <c r="B45" t="s">
        <v>632</v>
      </c>
      <c r="C45">
        <v>1</v>
      </c>
      <c r="D45" t="s">
        <v>740</v>
      </c>
      <c r="E45" s="6">
        <v>-2000000</v>
      </c>
      <c r="F45" s="7">
        <v>43647</v>
      </c>
      <c r="H45">
        <v>0</v>
      </c>
      <c r="I45" t="s">
        <v>741</v>
      </c>
      <c r="J45" s="6">
        <v>0.3520833333333333</v>
      </c>
      <c r="K45" s="6">
        <v>1</v>
      </c>
      <c r="L45">
        <v>0</v>
      </c>
      <c r="M45">
        <v>0</v>
      </c>
      <c r="N45" t="s">
        <v>742</v>
      </c>
      <c r="O45" t="s">
        <v>743</v>
      </c>
      <c r="P45" t="s">
        <v>744</v>
      </c>
      <c r="Q45">
        <v>33</v>
      </c>
      <c r="R45" t="s">
        <v>745</v>
      </c>
      <c r="S45" t="s">
        <v>746</v>
      </c>
      <c r="T45" t="s">
        <v>747</v>
      </c>
      <c r="U45" s="7">
        <v>43647</v>
      </c>
      <c r="W45" t="s">
        <v>748</v>
      </c>
      <c r="Y45" t="s">
        <v>749</v>
      </c>
      <c r="Z45" t="s">
        <v>773</v>
      </c>
      <c r="AA45" t="s">
        <v>1106</v>
      </c>
      <c r="AB45" t="s">
        <v>725</v>
      </c>
      <c r="AC45">
        <v>0</v>
      </c>
      <c r="AD45" s="7">
        <v>43644</v>
      </c>
      <c r="AE45">
        <v>1</v>
      </c>
      <c r="AF45">
        <v>3</v>
      </c>
      <c r="AG45" s="9">
        <v>1.0434000000000001</v>
      </c>
      <c r="AH45">
        <v>601</v>
      </c>
      <c r="AI45" s="6">
        <v>2086786</v>
      </c>
      <c r="AJ45" s="6">
        <v>1140</v>
      </c>
      <c r="AK45" s="6">
        <v>2039</v>
      </c>
      <c r="AL45">
        <v>240</v>
      </c>
      <c r="AM45" s="6">
        <v>2127</v>
      </c>
      <c r="AN45">
        <v>11</v>
      </c>
      <c r="AO45" s="6">
        <v>1771</v>
      </c>
      <c r="AP45">
        <v>9</v>
      </c>
      <c r="AQ45">
        <v>100.04</v>
      </c>
      <c r="AR45">
        <v>36.5</v>
      </c>
      <c r="AS45" s="6">
        <v>-2000000</v>
      </c>
      <c r="AT45" s="6">
        <v>-2000000</v>
      </c>
      <c r="AU45">
        <v>0</v>
      </c>
      <c r="AV45">
        <v>0</v>
      </c>
    </row>
    <row r="46" spans="1:48" x14ac:dyDescent="0.25">
      <c r="A46" t="s">
        <v>840</v>
      </c>
      <c r="B46" t="s">
        <v>322</v>
      </c>
      <c r="C46">
        <v>1</v>
      </c>
      <c r="D46" t="s">
        <v>740</v>
      </c>
      <c r="E46" s="6">
        <v>-600000</v>
      </c>
      <c r="F46" s="7">
        <v>43647</v>
      </c>
      <c r="H46">
        <v>0</v>
      </c>
      <c r="I46" t="s">
        <v>741</v>
      </c>
      <c r="J46" s="6">
        <v>0.3520833333333333</v>
      </c>
      <c r="K46" s="6">
        <v>1</v>
      </c>
      <c r="L46">
        <v>0</v>
      </c>
      <c r="M46">
        <v>0</v>
      </c>
      <c r="N46" t="s">
        <v>742</v>
      </c>
      <c r="O46" t="s">
        <v>743</v>
      </c>
      <c r="P46" t="s">
        <v>744</v>
      </c>
      <c r="Q46">
        <v>56</v>
      </c>
      <c r="R46" t="s">
        <v>745</v>
      </c>
      <c r="S46" t="s">
        <v>746</v>
      </c>
      <c r="T46" t="s">
        <v>747</v>
      </c>
      <c r="U46" s="7">
        <v>43647</v>
      </c>
      <c r="W46" t="s">
        <v>748</v>
      </c>
      <c r="Y46" t="s">
        <v>749</v>
      </c>
      <c r="Z46" t="s">
        <v>773</v>
      </c>
      <c r="AA46" t="s">
        <v>1106</v>
      </c>
      <c r="AB46" t="s">
        <v>725</v>
      </c>
      <c r="AC46">
        <v>0</v>
      </c>
      <c r="AD46" s="7">
        <v>43644</v>
      </c>
      <c r="AE46">
        <v>1</v>
      </c>
      <c r="AF46">
        <v>2.81</v>
      </c>
      <c r="AG46" s="9">
        <v>0.97709999999999997</v>
      </c>
      <c r="AH46">
        <v>169</v>
      </c>
      <c r="AI46" s="6">
        <v>586231</v>
      </c>
      <c r="AJ46">
        <v>576</v>
      </c>
      <c r="AK46">
        <v>912</v>
      </c>
      <c r="AL46">
        <v>234</v>
      </c>
      <c r="AM46">
        <v>812</v>
      </c>
      <c r="AN46">
        <v>13</v>
      </c>
      <c r="AO46">
        <v>607</v>
      </c>
      <c r="AP46">
        <v>10</v>
      </c>
      <c r="AQ46">
        <v>102.02</v>
      </c>
      <c r="AR46">
        <v>60.2</v>
      </c>
      <c r="AS46" s="6">
        <v>-600000</v>
      </c>
      <c r="AT46" s="6">
        <v>-600000</v>
      </c>
      <c r="AU46">
        <v>0</v>
      </c>
      <c r="AV46">
        <v>0</v>
      </c>
    </row>
    <row r="47" spans="1:48" x14ac:dyDescent="0.25">
      <c r="A47" t="s">
        <v>1053</v>
      </c>
      <c r="B47" t="s">
        <v>182</v>
      </c>
      <c r="C47">
        <v>1</v>
      </c>
      <c r="D47" t="s">
        <v>740</v>
      </c>
      <c r="E47" s="6">
        <v>-1100000</v>
      </c>
      <c r="F47" s="7">
        <v>43647</v>
      </c>
      <c r="H47">
        <v>0</v>
      </c>
      <c r="I47" t="s">
        <v>741</v>
      </c>
      <c r="J47" s="6">
        <v>0.3520833333333333</v>
      </c>
      <c r="K47" s="6">
        <v>1</v>
      </c>
      <c r="L47">
        <v>0</v>
      </c>
      <c r="M47">
        <v>0</v>
      </c>
      <c r="N47" t="s">
        <v>742</v>
      </c>
      <c r="O47" t="s">
        <v>743</v>
      </c>
      <c r="P47" t="s">
        <v>744</v>
      </c>
      <c r="Q47">
        <v>47</v>
      </c>
      <c r="R47" t="s">
        <v>745</v>
      </c>
      <c r="S47" t="s">
        <v>746</v>
      </c>
      <c r="T47" t="s">
        <v>747</v>
      </c>
      <c r="U47" s="7">
        <v>43647</v>
      </c>
      <c r="W47" t="s">
        <v>748</v>
      </c>
      <c r="Y47" t="s">
        <v>749</v>
      </c>
      <c r="Z47" t="s">
        <v>773</v>
      </c>
      <c r="AA47" t="s">
        <v>1106</v>
      </c>
      <c r="AB47" t="s">
        <v>725</v>
      </c>
      <c r="AC47">
        <v>0</v>
      </c>
      <c r="AD47" s="7">
        <v>43644</v>
      </c>
      <c r="AE47">
        <v>1</v>
      </c>
      <c r="AF47">
        <v>2.98</v>
      </c>
      <c r="AG47" s="9">
        <v>1.0361</v>
      </c>
      <c r="AH47">
        <v>328</v>
      </c>
      <c r="AI47" s="6">
        <v>1139709</v>
      </c>
      <c r="AJ47" s="6">
        <v>3244</v>
      </c>
      <c r="AK47" s="6">
        <v>3893</v>
      </c>
      <c r="AL47" s="6">
        <v>2584</v>
      </c>
      <c r="AM47" s="6">
        <v>4596</v>
      </c>
      <c r="AN47">
        <v>40</v>
      </c>
      <c r="AO47" s="6">
        <v>4366</v>
      </c>
      <c r="AP47">
        <v>38</v>
      </c>
      <c r="AQ47">
        <v>102.97</v>
      </c>
      <c r="AR47">
        <v>60.9</v>
      </c>
      <c r="AS47" s="6">
        <v>-1100000</v>
      </c>
      <c r="AT47" s="6">
        <v>-1100000</v>
      </c>
      <c r="AU47">
        <v>0</v>
      </c>
      <c r="AV47">
        <v>0</v>
      </c>
    </row>
    <row r="48" spans="1:48" x14ac:dyDescent="0.25">
      <c r="A48" t="s">
        <v>800</v>
      </c>
      <c r="B48" t="s">
        <v>194</v>
      </c>
      <c r="C48">
        <v>1</v>
      </c>
      <c r="D48" t="s">
        <v>740</v>
      </c>
      <c r="E48" s="6">
        <v>-800000</v>
      </c>
      <c r="F48" s="7">
        <v>43647</v>
      </c>
      <c r="H48">
        <v>0</v>
      </c>
      <c r="I48" t="s">
        <v>741</v>
      </c>
      <c r="J48" s="6">
        <v>0.3520833333333333</v>
      </c>
      <c r="K48" s="6">
        <v>1</v>
      </c>
      <c r="L48">
        <v>0</v>
      </c>
      <c r="M48">
        <v>0</v>
      </c>
      <c r="N48" t="s">
        <v>742</v>
      </c>
      <c r="O48" t="s">
        <v>743</v>
      </c>
      <c r="P48" t="s">
        <v>744</v>
      </c>
      <c r="Q48">
        <v>47</v>
      </c>
      <c r="R48" t="s">
        <v>745</v>
      </c>
      <c r="S48" t="s">
        <v>746</v>
      </c>
      <c r="T48" t="s">
        <v>747</v>
      </c>
      <c r="U48" s="7">
        <v>43647</v>
      </c>
      <c r="W48" t="s">
        <v>748</v>
      </c>
      <c r="Y48" t="s">
        <v>749</v>
      </c>
      <c r="Z48" t="s">
        <v>773</v>
      </c>
      <c r="AA48" t="s">
        <v>1106</v>
      </c>
      <c r="AB48" t="s">
        <v>725</v>
      </c>
      <c r="AC48">
        <v>0</v>
      </c>
      <c r="AD48" s="7">
        <v>43644</v>
      </c>
      <c r="AE48">
        <v>1</v>
      </c>
      <c r="AF48">
        <v>2.98</v>
      </c>
      <c r="AG48" s="9">
        <v>1.0347</v>
      </c>
      <c r="AH48">
        <v>238</v>
      </c>
      <c r="AI48" s="6">
        <v>827768</v>
      </c>
      <c r="AJ48">
        <v>-24</v>
      </c>
      <c r="AK48">
        <v>208</v>
      </c>
      <c r="AL48">
        <v>-264</v>
      </c>
      <c r="AM48">
        <v>222</v>
      </c>
      <c r="AN48">
        <v>3</v>
      </c>
      <c r="AO48">
        <v>222</v>
      </c>
      <c r="AP48">
        <v>3</v>
      </c>
      <c r="AQ48">
        <v>100.72</v>
      </c>
      <c r="AR48">
        <v>48.5</v>
      </c>
      <c r="AS48" s="6">
        <v>-810000</v>
      </c>
      <c r="AT48" s="6">
        <v>-800000</v>
      </c>
      <c r="AU48">
        <v>0</v>
      </c>
      <c r="AV48">
        <v>0</v>
      </c>
    </row>
    <row r="49" spans="1:48" x14ac:dyDescent="0.25">
      <c r="A49" t="s">
        <v>879</v>
      </c>
      <c r="B49" t="s">
        <v>56</v>
      </c>
      <c r="C49">
        <v>1</v>
      </c>
      <c r="D49" t="s">
        <v>740</v>
      </c>
      <c r="E49" s="6">
        <v>-2000000</v>
      </c>
      <c r="F49" s="7">
        <v>43647</v>
      </c>
      <c r="H49">
        <v>0</v>
      </c>
      <c r="I49" t="s">
        <v>741</v>
      </c>
      <c r="J49" s="6">
        <v>0.3520833333333333</v>
      </c>
      <c r="K49" s="6">
        <v>1</v>
      </c>
      <c r="L49">
        <v>0</v>
      </c>
      <c r="M49">
        <v>0</v>
      </c>
      <c r="N49" t="s">
        <v>742</v>
      </c>
      <c r="O49" t="s">
        <v>743</v>
      </c>
      <c r="P49" t="s">
        <v>744</v>
      </c>
      <c r="Q49">
        <v>84</v>
      </c>
      <c r="R49" t="s">
        <v>745</v>
      </c>
      <c r="S49" t="s">
        <v>746</v>
      </c>
      <c r="T49" t="s">
        <v>747</v>
      </c>
      <c r="U49" s="7">
        <v>43647</v>
      </c>
      <c r="W49" t="s">
        <v>748</v>
      </c>
      <c r="Y49" t="s">
        <v>749</v>
      </c>
      <c r="Z49" t="s">
        <v>773</v>
      </c>
      <c r="AA49" t="s">
        <v>1106</v>
      </c>
      <c r="AB49" t="s">
        <v>725</v>
      </c>
      <c r="AC49">
        <v>0</v>
      </c>
      <c r="AD49" s="7">
        <v>43644</v>
      </c>
      <c r="AE49">
        <v>1</v>
      </c>
      <c r="AF49">
        <v>3.08</v>
      </c>
      <c r="AG49" s="9">
        <v>1.0693999999999999</v>
      </c>
      <c r="AH49">
        <v>616</v>
      </c>
      <c r="AI49" s="6">
        <v>2138886</v>
      </c>
      <c r="AJ49" s="6">
        <v>1180</v>
      </c>
      <c r="AK49" s="6">
        <v>1799</v>
      </c>
      <c r="AL49">
        <v>560</v>
      </c>
      <c r="AM49" s="6">
        <v>2517</v>
      </c>
      <c r="AN49">
        <v>12</v>
      </c>
      <c r="AO49" s="6">
        <v>2882</v>
      </c>
      <c r="AP49">
        <v>14</v>
      </c>
      <c r="AQ49">
        <v>105.32</v>
      </c>
      <c r="AR49">
        <v>89.2</v>
      </c>
      <c r="AS49" s="6">
        <v>22000</v>
      </c>
      <c r="AT49" s="6">
        <v>-2000000</v>
      </c>
      <c r="AU49">
        <v>0</v>
      </c>
      <c r="AV49">
        <v>0</v>
      </c>
    </row>
    <row r="50" spans="1:48" x14ac:dyDescent="0.25">
      <c r="A50" t="s">
        <v>830</v>
      </c>
      <c r="B50" t="s">
        <v>450</v>
      </c>
      <c r="C50">
        <v>1</v>
      </c>
      <c r="D50" t="s">
        <v>740</v>
      </c>
      <c r="E50" s="6">
        <v>-600000</v>
      </c>
      <c r="F50" s="7">
        <v>43647</v>
      </c>
      <c r="H50">
        <v>0</v>
      </c>
      <c r="I50" t="s">
        <v>741</v>
      </c>
      <c r="J50" s="6">
        <v>0.3520833333333333</v>
      </c>
      <c r="K50" s="6">
        <v>1</v>
      </c>
      <c r="L50">
        <v>0</v>
      </c>
      <c r="M50">
        <v>0</v>
      </c>
      <c r="N50" t="s">
        <v>742</v>
      </c>
      <c r="O50" t="s">
        <v>743</v>
      </c>
      <c r="P50" t="s">
        <v>744</v>
      </c>
      <c r="Q50">
        <v>95</v>
      </c>
      <c r="R50" t="s">
        <v>745</v>
      </c>
      <c r="S50" t="s">
        <v>746</v>
      </c>
      <c r="T50" t="s">
        <v>747</v>
      </c>
      <c r="U50" s="7">
        <v>43647</v>
      </c>
      <c r="W50" t="s">
        <v>748</v>
      </c>
      <c r="Y50" t="s">
        <v>749</v>
      </c>
      <c r="Z50" t="s">
        <v>773</v>
      </c>
      <c r="AA50" t="s">
        <v>1106</v>
      </c>
      <c r="AB50" t="s">
        <v>725</v>
      </c>
      <c r="AC50">
        <v>0</v>
      </c>
      <c r="AD50" s="7">
        <v>43644</v>
      </c>
      <c r="AE50">
        <v>1</v>
      </c>
      <c r="AF50">
        <v>2.88</v>
      </c>
      <c r="AG50" s="9">
        <v>1</v>
      </c>
      <c r="AH50">
        <v>173</v>
      </c>
      <c r="AI50" s="6">
        <v>599986</v>
      </c>
      <c r="AJ50">
        <v>498</v>
      </c>
      <c r="AK50">
        <v>846</v>
      </c>
      <c r="AL50">
        <v>156</v>
      </c>
      <c r="AM50">
        <v>238</v>
      </c>
      <c r="AN50">
        <v>4</v>
      </c>
      <c r="AO50">
        <v>601</v>
      </c>
      <c r="AP50">
        <v>10</v>
      </c>
      <c r="AQ50">
        <v>103.62</v>
      </c>
      <c r="AR50">
        <v>99.1</v>
      </c>
      <c r="AS50" s="6">
        <v>-600000</v>
      </c>
      <c r="AT50" s="6">
        <v>-600000</v>
      </c>
      <c r="AU50">
        <v>0</v>
      </c>
      <c r="AV50">
        <v>0</v>
      </c>
    </row>
    <row r="51" spans="1:48" x14ac:dyDescent="0.25">
      <c r="A51" t="s">
        <v>981</v>
      </c>
      <c r="B51" t="s">
        <v>636</v>
      </c>
      <c r="C51">
        <v>1</v>
      </c>
      <c r="D51" t="s">
        <v>740</v>
      </c>
      <c r="E51" s="6">
        <v>-1500000</v>
      </c>
      <c r="F51" s="7">
        <v>43647</v>
      </c>
      <c r="H51">
        <v>0</v>
      </c>
      <c r="I51" t="s">
        <v>741</v>
      </c>
      <c r="J51" s="6">
        <v>0.3520833333333333</v>
      </c>
      <c r="K51" s="6">
        <v>1</v>
      </c>
      <c r="L51">
        <v>0</v>
      </c>
      <c r="M51">
        <v>0</v>
      </c>
      <c r="N51" t="s">
        <v>742</v>
      </c>
      <c r="O51" t="s">
        <v>743</v>
      </c>
      <c r="P51" t="s">
        <v>744</v>
      </c>
      <c r="Q51">
        <v>18</v>
      </c>
      <c r="R51" t="s">
        <v>745</v>
      </c>
      <c r="S51" t="s">
        <v>746</v>
      </c>
      <c r="T51" t="s">
        <v>747</v>
      </c>
      <c r="U51" s="7">
        <v>43647</v>
      </c>
      <c r="W51" t="s">
        <v>748</v>
      </c>
      <c r="Y51" t="s">
        <v>749</v>
      </c>
      <c r="Z51" t="s">
        <v>773</v>
      </c>
      <c r="AA51" t="s">
        <v>1106</v>
      </c>
      <c r="AB51" t="s">
        <v>725</v>
      </c>
      <c r="AC51">
        <v>0</v>
      </c>
      <c r="AD51" s="7">
        <v>43644</v>
      </c>
      <c r="AE51">
        <v>1</v>
      </c>
      <c r="AF51">
        <v>3.1</v>
      </c>
      <c r="AG51" s="9">
        <v>1.0785</v>
      </c>
      <c r="AH51">
        <v>466</v>
      </c>
      <c r="AI51" s="6">
        <v>1617710</v>
      </c>
      <c r="AJ51" s="6">
        <v>1814</v>
      </c>
      <c r="AK51" s="6">
        <v>2744</v>
      </c>
      <c r="AL51">
        <v>885</v>
      </c>
      <c r="AM51" s="6">
        <v>3853</v>
      </c>
      <c r="AN51">
        <v>25</v>
      </c>
      <c r="AO51" s="6">
        <v>4185</v>
      </c>
      <c r="AP51">
        <v>27</v>
      </c>
      <c r="AQ51">
        <v>102</v>
      </c>
      <c r="AR51">
        <v>27.5</v>
      </c>
      <c r="AS51" s="6">
        <v>-1500000</v>
      </c>
      <c r="AT51" s="6">
        <v>-1500000</v>
      </c>
      <c r="AU51">
        <v>0</v>
      </c>
      <c r="AV51">
        <v>0</v>
      </c>
    </row>
    <row r="52" spans="1:48" x14ac:dyDescent="0.25">
      <c r="A52" t="s">
        <v>802</v>
      </c>
      <c r="B52" t="s">
        <v>474</v>
      </c>
      <c r="C52">
        <v>1</v>
      </c>
      <c r="D52" t="s">
        <v>740</v>
      </c>
      <c r="E52" s="6">
        <v>-800000</v>
      </c>
      <c r="F52" s="7">
        <v>43647</v>
      </c>
      <c r="H52">
        <v>0</v>
      </c>
      <c r="I52" t="s">
        <v>741</v>
      </c>
      <c r="J52" s="6">
        <v>0.3520833333333333</v>
      </c>
      <c r="K52" s="6">
        <v>1</v>
      </c>
      <c r="L52">
        <v>0</v>
      </c>
      <c r="M52">
        <v>0</v>
      </c>
      <c r="N52" t="s">
        <v>742</v>
      </c>
      <c r="O52" t="s">
        <v>743</v>
      </c>
      <c r="P52" t="s">
        <v>744</v>
      </c>
      <c r="Q52">
        <v>22</v>
      </c>
      <c r="R52" t="s">
        <v>745</v>
      </c>
      <c r="S52" t="s">
        <v>746</v>
      </c>
      <c r="T52" t="s">
        <v>747</v>
      </c>
      <c r="U52" s="7">
        <v>43647</v>
      </c>
      <c r="W52" t="s">
        <v>748</v>
      </c>
      <c r="Y52" t="s">
        <v>749</v>
      </c>
      <c r="Z52" t="s">
        <v>773</v>
      </c>
      <c r="AA52" t="s">
        <v>1106</v>
      </c>
      <c r="AB52" t="s">
        <v>725</v>
      </c>
      <c r="AC52">
        <v>0</v>
      </c>
      <c r="AD52" s="7">
        <v>43644</v>
      </c>
      <c r="AE52">
        <v>1</v>
      </c>
      <c r="AF52">
        <v>2.77</v>
      </c>
      <c r="AG52" s="9">
        <v>0.96350000000000002</v>
      </c>
      <c r="AH52">
        <v>222</v>
      </c>
      <c r="AI52" s="6">
        <v>770805</v>
      </c>
      <c r="AJ52">
        <v>424</v>
      </c>
      <c r="AK52">
        <v>640</v>
      </c>
      <c r="AL52">
        <v>200</v>
      </c>
      <c r="AM52" s="6">
        <v>1289</v>
      </c>
      <c r="AN52">
        <v>16</v>
      </c>
      <c r="AO52">
        <v>375</v>
      </c>
      <c r="AP52">
        <v>5</v>
      </c>
      <c r="AQ52">
        <v>101.81</v>
      </c>
      <c r="AR52">
        <v>24.3</v>
      </c>
      <c r="AS52" s="6">
        <v>-800000</v>
      </c>
      <c r="AT52" s="6">
        <v>-800000</v>
      </c>
      <c r="AU52">
        <v>0</v>
      </c>
      <c r="AV52">
        <v>0</v>
      </c>
    </row>
    <row r="53" spans="1:48" x14ac:dyDescent="0.25">
      <c r="A53" t="s">
        <v>771</v>
      </c>
      <c r="B53" t="s">
        <v>298</v>
      </c>
      <c r="C53">
        <v>1</v>
      </c>
      <c r="D53" t="s">
        <v>740</v>
      </c>
      <c r="E53" s="6">
        <v>-2700000</v>
      </c>
      <c r="F53" s="7">
        <v>43647</v>
      </c>
      <c r="H53">
        <v>0</v>
      </c>
      <c r="I53" t="s">
        <v>772</v>
      </c>
      <c r="J53" s="6">
        <v>0.3520833333333333</v>
      </c>
      <c r="K53" s="6">
        <v>1</v>
      </c>
      <c r="L53">
        <v>0</v>
      </c>
      <c r="M53">
        <v>0</v>
      </c>
      <c r="N53" t="s">
        <v>742</v>
      </c>
      <c r="O53" t="s">
        <v>743</v>
      </c>
      <c r="P53" t="s">
        <v>744</v>
      </c>
      <c r="Q53">
        <v>103</v>
      </c>
      <c r="R53" t="s">
        <v>745</v>
      </c>
      <c r="S53" t="s">
        <v>746</v>
      </c>
      <c r="T53" t="s">
        <v>747</v>
      </c>
      <c r="U53" s="7">
        <v>43647</v>
      </c>
      <c r="W53" t="s">
        <v>757</v>
      </c>
      <c r="Y53" t="s">
        <v>749</v>
      </c>
      <c r="Z53" t="s">
        <v>773</v>
      </c>
      <c r="AA53" t="s">
        <v>1106</v>
      </c>
      <c r="AB53" t="s">
        <v>725</v>
      </c>
      <c r="AC53">
        <v>0</v>
      </c>
      <c r="AD53" s="7">
        <v>43644</v>
      </c>
      <c r="AE53">
        <v>1</v>
      </c>
      <c r="AF53">
        <v>3.11</v>
      </c>
      <c r="AG53" s="9">
        <v>1.0788</v>
      </c>
      <c r="AH53">
        <v>839</v>
      </c>
      <c r="AI53" s="6">
        <v>2912817</v>
      </c>
      <c r="AJ53">
        <v>-486</v>
      </c>
      <c r="AK53">
        <v>756</v>
      </c>
      <c r="AL53" s="6">
        <v>-1755</v>
      </c>
      <c r="AM53" s="6">
        <v>2576</v>
      </c>
      <c r="AN53">
        <v>10</v>
      </c>
      <c r="AO53" s="6">
        <v>-1803</v>
      </c>
      <c r="AP53">
        <v>-7</v>
      </c>
      <c r="AQ53">
        <v>99.89</v>
      </c>
      <c r="AR53">
        <v>101.4</v>
      </c>
      <c r="AS53" s="6">
        <v>-2700000</v>
      </c>
      <c r="AT53" s="6">
        <v>-2700000</v>
      </c>
      <c r="AU53">
        <v>0</v>
      </c>
      <c r="AV53">
        <v>0</v>
      </c>
    </row>
    <row r="54" spans="1:48" x14ac:dyDescent="0.25">
      <c r="A54" t="s">
        <v>911</v>
      </c>
      <c r="B54" t="s">
        <v>24</v>
      </c>
      <c r="C54">
        <v>1</v>
      </c>
      <c r="D54" t="s">
        <v>740</v>
      </c>
      <c r="E54" s="6">
        <v>-2000000</v>
      </c>
      <c r="F54" s="7">
        <v>43647</v>
      </c>
      <c r="H54">
        <v>0</v>
      </c>
      <c r="I54" t="s">
        <v>741</v>
      </c>
      <c r="J54" s="6">
        <v>0.3520833333333333</v>
      </c>
      <c r="K54" s="6">
        <v>1</v>
      </c>
      <c r="L54">
        <v>0</v>
      </c>
      <c r="M54">
        <v>0</v>
      </c>
      <c r="N54" t="s">
        <v>742</v>
      </c>
      <c r="O54" t="s">
        <v>743</v>
      </c>
      <c r="P54" t="s">
        <v>744</v>
      </c>
      <c r="Q54">
        <v>143</v>
      </c>
      <c r="R54" t="s">
        <v>745</v>
      </c>
      <c r="S54" t="s">
        <v>746</v>
      </c>
      <c r="T54" t="s">
        <v>747</v>
      </c>
      <c r="U54" s="7">
        <v>43647</v>
      </c>
      <c r="W54" t="s">
        <v>748</v>
      </c>
      <c r="Y54" t="s">
        <v>749</v>
      </c>
      <c r="Z54" t="s">
        <v>763</v>
      </c>
      <c r="AA54" t="s">
        <v>764</v>
      </c>
      <c r="AB54" t="s">
        <v>725</v>
      </c>
      <c r="AC54">
        <v>0</v>
      </c>
      <c r="AD54" s="7">
        <v>43644</v>
      </c>
      <c r="AE54">
        <v>1</v>
      </c>
      <c r="AF54">
        <v>5.28</v>
      </c>
      <c r="AG54" s="9">
        <v>1.117</v>
      </c>
      <c r="AH54" s="6">
        <v>1055</v>
      </c>
      <c r="AI54" s="6">
        <v>2234005</v>
      </c>
      <c r="AJ54" s="6">
        <v>3359</v>
      </c>
      <c r="AK54" s="6">
        <v>5478</v>
      </c>
      <c r="AL54" s="6">
        <v>1260</v>
      </c>
      <c r="AM54" s="6">
        <v>5850</v>
      </c>
      <c r="AN54">
        <v>26</v>
      </c>
      <c r="AO54" s="6">
        <v>4545</v>
      </c>
      <c r="AP54">
        <v>20</v>
      </c>
      <c r="AQ54">
        <v>111.71</v>
      </c>
      <c r="AR54">
        <v>147.6</v>
      </c>
      <c r="AS54" s="6">
        <v>-2000000</v>
      </c>
      <c r="AT54" s="6">
        <v>-2000000</v>
      </c>
      <c r="AU54">
        <v>0</v>
      </c>
      <c r="AV54">
        <v>0</v>
      </c>
    </row>
    <row r="55" spans="1:48" x14ac:dyDescent="0.25">
      <c r="A55" t="s">
        <v>814</v>
      </c>
      <c r="B55" t="s">
        <v>48</v>
      </c>
      <c r="C55">
        <v>1</v>
      </c>
      <c r="D55" t="s">
        <v>740</v>
      </c>
      <c r="E55" s="6">
        <v>-2000000</v>
      </c>
      <c r="F55" s="7">
        <v>43647</v>
      </c>
      <c r="H55">
        <v>0</v>
      </c>
      <c r="I55" t="s">
        <v>741</v>
      </c>
      <c r="J55" s="6">
        <v>0.3520833333333333</v>
      </c>
      <c r="K55" s="6">
        <v>1</v>
      </c>
      <c r="L55">
        <v>0</v>
      </c>
      <c r="M55">
        <v>0</v>
      </c>
      <c r="N55" t="s">
        <v>742</v>
      </c>
      <c r="O55" t="s">
        <v>743</v>
      </c>
      <c r="P55" t="s">
        <v>744</v>
      </c>
      <c r="Q55">
        <v>95</v>
      </c>
      <c r="R55" t="s">
        <v>745</v>
      </c>
      <c r="S55" t="s">
        <v>746</v>
      </c>
      <c r="T55" t="s">
        <v>747</v>
      </c>
      <c r="U55" s="7">
        <v>43647</v>
      </c>
      <c r="W55" t="s">
        <v>748</v>
      </c>
      <c r="Y55" t="s">
        <v>749</v>
      </c>
      <c r="Z55" t="s">
        <v>763</v>
      </c>
      <c r="AA55" t="s">
        <v>764</v>
      </c>
      <c r="AB55" t="s">
        <v>725</v>
      </c>
      <c r="AC55">
        <v>0</v>
      </c>
      <c r="AD55" s="7">
        <v>43644</v>
      </c>
      <c r="AE55">
        <v>1</v>
      </c>
      <c r="AF55">
        <v>3.48</v>
      </c>
      <c r="AG55" s="9">
        <v>0.73670000000000002</v>
      </c>
      <c r="AH55">
        <v>696</v>
      </c>
      <c r="AI55" s="6">
        <v>1473384</v>
      </c>
      <c r="AJ55">
        <v>820</v>
      </c>
      <c r="AK55" s="6">
        <v>1180</v>
      </c>
      <c r="AL55">
        <v>480</v>
      </c>
      <c r="AM55" s="6">
        <v>1442</v>
      </c>
      <c r="AN55">
        <v>7</v>
      </c>
      <c r="AO55" s="6">
        <v>1442</v>
      </c>
      <c r="AP55">
        <v>7</v>
      </c>
      <c r="AQ55">
        <v>103.25</v>
      </c>
      <c r="AR55">
        <v>97.4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 t="s">
        <v>921</v>
      </c>
      <c r="B56" t="s">
        <v>314</v>
      </c>
      <c r="C56">
        <v>1</v>
      </c>
      <c r="D56" t="s">
        <v>740</v>
      </c>
      <c r="E56" s="6">
        <v>-2700000</v>
      </c>
      <c r="F56" s="7">
        <v>43647</v>
      </c>
      <c r="H56">
        <v>0</v>
      </c>
      <c r="I56" t="s">
        <v>794</v>
      </c>
      <c r="J56" s="6">
        <v>0.3520833333333333</v>
      </c>
      <c r="K56" s="6">
        <v>1</v>
      </c>
      <c r="L56">
        <v>0</v>
      </c>
      <c r="M56">
        <v>0</v>
      </c>
      <c r="N56" t="s">
        <v>742</v>
      </c>
      <c r="O56" t="s">
        <v>743</v>
      </c>
      <c r="P56" t="s">
        <v>744</v>
      </c>
      <c r="Q56">
        <v>71</v>
      </c>
      <c r="R56" t="s">
        <v>745</v>
      </c>
      <c r="S56" t="s">
        <v>746</v>
      </c>
      <c r="T56" t="s">
        <v>747</v>
      </c>
      <c r="U56" s="7">
        <v>43647</v>
      </c>
      <c r="W56" t="s">
        <v>757</v>
      </c>
      <c r="Y56" t="s">
        <v>749</v>
      </c>
      <c r="Z56" t="s">
        <v>763</v>
      </c>
      <c r="AA56" t="s">
        <v>764</v>
      </c>
      <c r="AB56" t="s">
        <v>725</v>
      </c>
      <c r="AC56">
        <v>0</v>
      </c>
      <c r="AD56" s="7">
        <v>43644</v>
      </c>
      <c r="AE56">
        <v>1</v>
      </c>
      <c r="AF56">
        <v>4.2</v>
      </c>
      <c r="AG56" s="9">
        <v>0.88980000000000004</v>
      </c>
      <c r="AH56" s="6">
        <v>1135</v>
      </c>
      <c r="AI56" s="6">
        <v>2402434</v>
      </c>
      <c r="AJ56" s="6">
        <v>3617</v>
      </c>
      <c r="AK56" s="6">
        <v>5884</v>
      </c>
      <c r="AL56" s="6">
        <v>1350</v>
      </c>
      <c r="AM56" s="6">
        <v>3476</v>
      </c>
      <c r="AN56">
        <v>12</v>
      </c>
      <c r="AO56" s="6">
        <v>5493</v>
      </c>
      <c r="AP56">
        <v>19</v>
      </c>
      <c r="AQ56">
        <v>105.44</v>
      </c>
      <c r="AR56">
        <v>76.2</v>
      </c>
      <c r="AS56" s="6">
        <v>-2801000</v>
      </c>
      <c r="AT56" s="6">
        <v>-2700000</v>
      </c>
      <c r="AU56">
        <v>0</v>
      </c>
      <c r="AV56">
        <v>0</v>
      </c>
    </row>
    <row r="57" spans="1:48" x14ac:dyDescent="0.25">
      <c r="A57" t="s">
        <v>829</v>
      </c>
      <c r="B57" t="s">
        <v>326</v>
      </c>
      <c r="C57">
        <v>1</v>
      </c>
      <c r="D57" t="s">
        <v>740</v>
      </c>
      <c r="E57" s="6">
        <v>-1500000</v>
      </c>
      <c r="F57" s="7">
        <v>43647</v>
      </c>
      <c r="H57">
        <v>0</v>
      </c>
      <c r="I57" t="s">
        <v>741</v>
      </c>
      <c r="J57" s="8">
        <v>0.3520833333333333</v>
      </c>
      <c r="K57">
        <v>1</v>
      </c>
      <c r="L57">
        <v>0</v>
      </c>
      <c r="M57">
        <v>0</v>
      </c>
      <c r="N57" t="s">
        <v>742</v>
      </c>
      <c r="O57" t="s">
        <v>743</v>
      </c>
      <c r="P57" t="s">
        <v>744</v>
      </c>
      <c r="Q57">
        <v>67</v>
      </c>
      <c r="R57" t="s">
        <v>745</v>
      </c>
      <c r="S57" t="s">
        <v>746</v>
      </c>
      <c r="T57" t="s">
        <v>747</v>
      </c>
      <c r="U57" s="7">
        <v>43647</v>
      </c>
      <c r="W57" t="s">
        <v>748</v>
      </c>
      <c r="Y57" t="s">
        <v>749</v>
      </c>
      <c r="Z57" t="s">
        <v>763</v>
      </c>
      <c r="AA57" t="s">
        <v>764</v>
      </c>
      <c r="AB57" t="s">
        <v>725</v>
      </c>
      <c r="AC57">
        <v>0</v>
      </c>
      <c r="AD57" s="7">
        <v>43644</v>
      </c>
      <c r="AE57">
        <v>1</v>
      </c>
      <c r="AF57">
        <v>3.38</v>
      </c>
      <c r="AG57" s="9">
        <v>0.71589999999999998</v>
      </c>
      <c r="AH57">
        <v>507</v>
      </c>
      <c r="AI57" s="6">
        <v>1073910</v>
      </c>
      <c r="AJ57">
        <v>600</v>
      </c>
      <c r="AK57" s="6">
        <v>1620</v>
      </c>
      <c r="AL57">
        <v>-405</v>
      </c>
      <c r="AM57" s="6">
        <v>1721</v>
      </c>
      <c r="AN57">
        <v>11</v>
      </c>
      <c r="AO57" s="6">
        <v>1721</v>
      </c>
      <c r="AP57">
        <v>11</v>
      </c>
      <c r="AQ57">
        <v>102.39</v>
      </c>
      <c r="AR57">
        <v>70.7</v>
      </c>
      <c r="AS57" s="6">
        <v>-1500000</v>
      </c>
      <c r="AT57" s="6">
        <v>-1500000</v>
      </c>
      <c r="AU57">
        <v>0</v>
      </c>
      <c r="AV57">
        <v>0</v>
      </c>
    </row>
    <row r="58" spans="1:48" x14ac:dyDescent="0.25">
      <c r="A58" t="s">
        <v>870</v>
      </c>
      <c r="B58" t="s">
        <v>362</v>
      </c>
      <c r="C58">
        <v>1</v>
      </c>
      <c r="D58" t="s">
        <v>740</v>
      </c>
      <c r="E58" s="6">
        <v>-1800000</v>
      </c>
      <c r="F58" s="7">
        <v>43647</v>
      </c>
      <c r="H58">
        <v>0</v>
      </c>
      <c r="I58" t="s">
        <v>741</v>
      </c>
      <c r="J58" s="6">
        <v>0.3520833333333333</v>
      </c>
      <c r="K58" s="6">
        <v>1</v>
      </c>
      <c r="L58">
        <v>0</v>
      </c>
      <c r="M58">
        <v>0</v>
      </c>
      <c r="N58" t="s">
        <v>742</v>
      </c>
      <c r="O58" t="s">
        <v>743</v>
      </c>
      <c r="P58" t="s">
        <v>744</v>
      </c>
      <c r="Q58">
        <v>38</v>
      </c>
      <c r="R58" t="s">
        <v>745</v>
      </c>
      <c r="S58" t="s">
        <v>746</v>
      </c>
      <c r="T58" t="s">
        <v>747</v>
      </c>
      <c r="U58" s="7">
        <v>43647</v>
      </c>
      <c r="W58" t="s">
        <v>748</v>
      </c>
      <c r="Y58" t="s">
        <v>749</v>
      </c>
      <c r="Z58" t="s">
        <v>763</v>
      </c>
      <c r="AA58" t="s">
        <v>764</v>
      </c>
      <c r="AB58" t="s">
        <v>725</v>
      </c>
      <c r="AC58">
        <v>0</v>
      </c>
      <c r="AD58" s="7">
        <v>43644</v>
      </c>
      <c r="AE58">
        <v>1</v>
      </c>
      <c r="AF58">
        <v>4.74</v>
      </c>
      <c r="AG58" s="9">
        <v>1.0045999999999999</v>
      </c>
      <c r="AH58">
        <v>854</v>
      </c>
      <c r="AI58" s="6">
        <v>1808210</v>
      </c>
      <c r="AJ58" s="6">
        <v>1871</v>
      </c>
      <c r="AK58" s="6">
        <v>3149</v>
      </c>
      <c r="AL58">
        <v>594</v>
      </c>
      <c r="AM58" s="6">
        <v>3497</v>
      </c>
      <c r="AN58">
        <v>19</v>
      </c>
      <c r="AO58" s="6">
        <v>2564</v>
      </c>
      <c r="AP58">
        <v>14</v>
      </c>
      <c r="AQ58">
        <v>103.09</v>
      </c>
      <c r="AR58">
        <v>41.3</v>
      </c>
      <c r="AS58" s="6">
        <v>1888000</v>
      </c>
      <c r="AT58" s="6">
        <v>-6400000</v>
      </c>
      <c r="AU58">
        <v>0</v>
      </c>
      <c r="AV58">
        <v>0</v>
      </c>
    </row>
    <row r="59" spans="1:48" x14ac:dyDescent="0.25">
      <c r="A59" t="s">
        <v>826</v>
      </c>
      <c r="B59" t="s">
        <v>510</v>
      </c>
      <c r="C59">
        <v>1</v>
      </c>
      <c r="D59" t="s">
        <v>740</v>
      </c>
      <c r="E59" s="6">
        <v>-3500000</v>
      </c>
      <c r="F59" s="7">
        <v>43647</v>
      </c>
      <c r="H59">
        <v>0</v>
      </c>
      <c r="I59" t="s">
        <v>794</v>
      </c>
      <c r="J59" s="6">
        <v>0.3520833333333333</v>
      </c>
      <c r="K59" s="6">
        <v>1</v>
      </c>
      <c r="L59">
        <v>0</v>
      </c>
      <c r="M59">
        <v>0</v>
      </c>
      <c r="N59" t="s">
        <v>742</v>
      </c>
      <c r="O59" t="s">
        <v>743</v>
      </c>
      <c r="P59" t="s">
        <v>744</v>
      </c>
      <c r="Q59">
        <v>72</v>
      </c>
      <c r="R59" t="s">
        <v>745</v>
      </c>
      <c r="S59" t="s">
        <v>746</v>
      </c>
      <c r="T59" t="s">
        <v>747</v>
      </c>
      <c r="U59" s="7">
        <v>43647</v>
      </c>
      <c r="W59" t="s">
        <v>757</v>
      </c>
      <c r="Y59" t="s">
        <v>749</v>
      </c>
      <c r="Z59" t="s">
        <v>763</v>
      </c>
      <c r="AA59" t="s">
        <v>764</v>
      </c>
      <c r="AB59" t="s">
        <v>725</v>
      </c>
      <c r="AC59">
        <v>0</v>
      </c>
      <c r="AD59" s="7">
        <v>43644</v>
      </c>
      <c r="AE59">
        <v>1</v>
      </c>
      <c r="AF59">
        <v>3.46</v>
      </c>
      <c r="AG59" s="9">
        <v>0.7329</v>
      </c>
      <c r="AH59" s="6">
        <v>1211</v>
      </c>
      <c r="AI59" s="6">
        <v>2565082</v>
      </c>
      <c r="AJ59" s="6">
        <v>3289</v>
      </c>
      <c r="AK59" s="6">
        <v>5074</v>
      </c>
      <c r="AL59" s="6">
        <v>1470</v>
      </c>
      <c r="AM59" s="6">
        <v>4177</v>
      </c>
      <c r="AN59">
        <v>11</v>
      </c>
      <c r="AO59" s="6">
        <v>3879</v>
      </c>
      <c r="AP59">
        <v>11</v>
      </c>
      <c r="AQ59">
        <v>103.71</v>
      </c>
      <c r="AR59">
        <v>75.5</v>
      </c>
      <c r="AS59" s="6">
        <v>7471000</v>
      </c>
      <c r="AT59" s="6">
        <v>-3500000</v>
      </c>
      <c r="AU59">
        <v>0</v>
      </c>
      <c r="AV59">
        <v>0</v>
      </c>
    </row>
    <row r="60" spans="1:48" x14ac:dyDescent="0.25">
      <c r="A60" t="s">
        <v>834</v>
      </c>
      <c r="B60" t="s">
        <v>522</v>
      </c>
      <c r="C60">
        <v>1</v>
      </c>
      <c r="D60" t="s">
        <v>740</v>
      </c>
      <c r="E60" s="6">
        <v>-400000</v>
      </c>
      <c r="F60" s="7">
        <v>43647</v>
      </c>
      <c r="H60">
        <v>0</v>
      </c>
      <c r="I60" t="s">
        <v>741</v>
      </c>
      <c r="J60" s="6">
        <v>0.3520833333333333</v>
      </c>
      <c r="K60" s="6">
        <v>1</v>
      </c>
      <c r="L60">
        <v>0</v>
      </c>
      <c r="M60">
        <v>0</v>
      </c>
      <c r="N60" t="s">
        <v>742</v>
      </c>
      <c r="O60" t="s">
        <v>743</v>
      </c>
      <c r="P60" t="s">
        <v>744</v>
      </c>
      <c r="Q60">
        <v>69</v>
      </c>
      <c r="R60" t="s">
        <v>745</v>
      </c>
      <c r="S60" t="s">
        <v>746</v>
      </c>
      <c r="T60" t="s">
        <v>747</v>
      </c>
      <c r="U60" s="7">
        <v>43647</v>
      </c>
      <c r="W60" t="s">
        <v>748</v>
      </c>
      <c r="Y60" t="s">
        <v>749</v>
      </c>
      <c r="Z60" t="s">
        <v>763</v>
      </c>
      <c r="AA60" t="s">
        <v>764</v>
      </c>
      <c r="AB60" t="s">
        <v>725</v>
      </c>
      <c r="AC60">
        <v>0</v>
      </c>
      <c r="AD60" s="7">
        <v>43644</v>
      </c>
      <c r="AE60">
        <v>1</v>
      </c>
      <c r="AF60">
        <v>3.26</v>
      </c>
      <c r="AG60" s="9">
        <v>0.69099999999999995</v>
      </c>
      <c r="AH60">
        <v>131</v>
      </c>
      <c r="AI60" s="6">
        <v>276381</v>
      </c>
      <c r="AJ60">
        <v>420</v>
      </c>
      <c r="AK60">
        <v>680</v>
      </c>
      <c r="AL60">
        <v>160</v>
      </c>
      <c r="AM60">
        <v>480</v>
      </c>
      <c r="AN60">
        <v>11</v>
      </c>
      <c r="AO60">
        <v>480</v>
      </c>
      <c r="AP60">
        <v>11</v>
      </c>
      <c r="AQ60">
        <v>104.28</v>
      </c>
      <c r="AR60">
        <v>73</v>
      </c>
      <c r="AS60" s="6">
        <v>-400000</v>
      </c>
      <c r="AT60" s="6">
        <v>-400000</v>
      </c>
      <c r="AU60">
        <v>0</v>
      </c>
      <c r="AV60">
        <v>0</v>
      </c>
    </row>
    <row r="61" spans="1:48" x14ac:dyDescent="0.25">
      <c r="A61" t="s">
        <v>789</v>
      </c>
      <c r="B61" t="s">
        <v>40</v>
      </c>
      <c r="C61">
        <v>1</v>
      </c>
      <c r="D61" t="s">
        <v>740</v>
      </c>
      <c r="E61" s="6">
        <v>-400000</v>
      </c>
      <c r="F61" s="7">
        <v>43647</v>
      </c>
      <c r="H61">
        <v>0</v>
      </c>
      <c r="I61" t="s">
        <v>741</v>
      </c>
      <c r="J61" s="6">
        <v>0.3520833333333333</v>
      </c>
      <c r="K61" s="6">
        <v>1</v>
      </c>
      <c r="L61">
        <v>0</v>
      </c>
      <c r="M61">
        <v>0</v>
      </c>
      <c r="N61" t="s">
        <v>742</v>
      </c>
      <c r="O61" t="s">
        <v>743</v>
      </c>
      <c r="P61" t="s">
        <v>744</v>
      </c>
      <c r="Q61">
        <v>86</v>
      </c>
      <c r="R61" t="s">
        <v>745</v>
      </c>
      <c r="S61" t="s">
        <v>746</v>
      </c>
      <c r="T61" t="s">
        <v>747</v>
      </c>
      <c r="U61" s="7">
        <v>43647</v>
      </c>
      <c r="W61" t="s">
        <v>748</v>
      </c>
      <c r="Y61" t="s">
        <v>749</v>
      </c>
      <c r="Z61" t="s">
        <v>763</v>
      </c>
      <c r="AA61" t="s">
        <v>764</v>
      </c>
      <c r="AB61" t="s">
        <v>725</v>
      </c>
      <c r="AC61">
        <v>0</v>
      </c>
      <c r="AD61" s="7">
        <v>43644</v>
      </c>
      <c r="AE61">
        <v>1</v>
      </c>
      <c r="AF61">
        <v>6.03</v>
      </c>
      <c r="AG61" s="9">
        <v>1.2770999999999999</v>
      </c>
      <c r="AH61">
        <v>241</v>
      </c>
      <c r="AI61" s="6">
        <v>510835</v>
      </c>
      <c r="AJ61">
        <v>532</v>
      </c>
      <c r="AK61">
        <v>772</v>
      </c>
      <c r="AL61">
        <v>292</v>
      </c>
      <c r="AM61">
        <v>404</v>
      </c>
      <c r="AN61">
        <v>9</v>
      </c>
      <c r="AO61">
        <v>187</v>
      </c>
      <c r="AP61">
        <v>4</v>
      </c>
      <c r="AQ61">
        <v>110.51</v>
      </c>
      <c r="AR61">
        <v>87.1</v>
      </c>
      <c r="AS61" s="6">
        <v>2050000</v>
      </c>
      <c r="AT61" s="6">
        <v>-1450000</v>
      </c>
      <c r="AU61">
        <v>0</v>
      </c>
      <c r="AV61">
        <v>0</v>
      </c>
    </row>
    <row r="62" spans="1:48" x14ac:dyDescent="0.25">
      <c r="A62" t="s">
        <v>922</v>
      </c>
      <c r="B62" t="s">
        <v>556</v>
      </c>
      <c r="C62">
        <v>1</v>
      </c>
      <c r="D62" t="s">
        <v>740</v>
      </c>
      <c r="E62" s="6">
        <v>-400000</v>
      </c>
      <c r="F62" s="7">
        <v>43647</v>
      </c>
      <c r="H62">
        <v>0</v>
      </c>
      <c r="I62" t="s">
        <v>741</v>
      </c>
      <c r="J62" s="6">
        <v>0.3520833333333333</v>
      </c>
      <c r="K62" s="6">
        <v>1</v>
      </c>
      <c r="L62">
        <v>0</v>
      </c>
      <c r="M62">
        <v>0</v>
      </c>
      <c r="N62" t="s">
        <v>742</v>
      </c>
      <c r="O62" t="s">
        <v>743</v>
      </c>
      <c r="P62" t="s">
        <v>744</v>
      </c>
      <c r="Q62">
        <v>26</v>
      </c>
      <c r="R62" t="s">
        <v>745</v>
      </c>
      <c r="S62" t="s">
        <v>746</v>
      </c>
      <c r="T62" t="s">
        <v>747</v>
      </c>
      <c r="U62" s="7">
        <v>43647</v>
      </c>
      <c r="W62" t="s">
        <v>748</v>
      </c>
      <c r="Y62" t="s">
        <v>749</v>
      </c>
      <c r="Z62" t="s">
        <v>763</v>
      </c>
      <c r="AA62" t="s">
        <v>764</v>
      </c>
      <c r="AB62" t="s">
        <v>725</v>
      </c>
      <c r="AC62">
        <v>0</v>
      </c>
      <c r="AD62" s="7">
        <v>43644</v>
      </c>
      <c r="AE62">
        <v>1</v>
      </c>
      <c r="AF62">
        <v>3.63</v>
      </c>
      <c r="AG62" s="9">
        <v>0.76819999999999999</v>
      </c>
      <c r="AH62">
        <v>145</v>
      </c>
      <c r="AI62" s="6">
        <v>307297</v>
      </c>
      <c r="AJ62">
        <v>464</v>
      </c>
      <c r="AK62">
        <v>756</v>
      </c>
      <c r="AL62">
        <v>176</v>
      </c>
      <c r="AM62" s="6">
        <v>1771</v>
      </c>
      <c r="AN62">
        <v>43</v>
      </c>
      <c r="AO62">
        <v>842</v>
      </c>
      <c r="AP62">
        <v>21</v>
      </c>
      <c r="AQ62">
        <v>101.45</v>
      </c>
      <c r="AR62">
        <v>32.1</v>
      </c>
      <c r="AS62" s="6">
        <v>340000</v>
      </c>
      <c r="AT62" s="6">
        <v>340000</v>
      </c>
      <c r="AU62">
        <v>0</v>
      </c>
      <c r="AV62">
        <v>0</v>
      </c>
    </row>
    <row r="63" spans="1:48" x14ac:dyDescent="0.25">
      <c r="A63" t="s">
        <v>1068</v>
      </c>
      <c r="B63" t="s">
        <v>592</v>
      </c>
      <c r="C63">
        <v>1</v>
      </c>
      <c r="D63" t="s">
        <v>740</v>
      </c>
      <c r="E63" s="6">
        <v>-400000</v>
      </c>
      <c r="F63" s="7">
        <v>43647</v>
      </c>
      <c r="H63">
        <v>0</v>
      </c>
      <c r="I63" t="s">
        <v>741</v>
      </c>
      <c r="J63" s="6">
        <v>0.3520833333333333</v>
      </c>
      <c r="K63" s="6">
        <v>1</v>
      </c>
      <c r="L63">
        <v>0</v>
      </c>
      <c r="M63">
        <v>0</v>
      </c>
      <c r="N63" t="s">
        <v>742</v>
      </c>
      <c r="O63" t="s">
        <v>743</v>
      </c>
      <c r="P63" t="s">
        <v>744</v>
      </c>
      <c r="Q63">
        <v>52</v>
      </c>
      <c r="R63" t="s">
        <v>745</v>
      </c>
      <c r="S63" t="s">
        <v>746</v>
      </c>
      <c r="T63" t="s">
        <v>747</v>
      </c>
      <c r="U63" s="7">
        <v>43647</v>
      </c>
      <c r="W63" t="s">
        <v>748</v>
      </c>
      <c r="Y63" t="s">
        <v>749</v>
      </c>
      <c r="Z63" t="s">
        <v>763</v>
      </c>
      <c r="AA63" t="s">
        <v>764</v>
      </c>
      <c r="AB63" t="s">
        <v>725</v>
      </c>
      <c r="AC63">
        <v>0</v>
      </c>
      <c r="AD63" s="7">
        <v>43644</v>
      </c>
      <c r="AE63">
        <v>1</v>
      </c>
      <c r="AF63">
        <v>5.87</v>
      </c>
      <c r="AG63" s="9">
        <v>1.2436</v>
      </c>
      <c r="AH63">
        <v>235</v>
      </c>
      <c r="AI63" s="6">
        <v>497452</v>
      </c>
      <c r="AJ63">
        <v>516</v>
      </c>
      <c r="AK63">
        <v>984</v>
      </c>
      <c r="AL63">
        <v>48</v>
      </c>
      <c r="AM63">
        <v>897</v>
      </c>
      <c r="AN63">
        <v>21</v>
      </c>
      <c r="AO63" s="6">
        <v>2572</v>
      </c>
      <c r="AP63">
        <v>61</v>
      </c>
      <c r="AQ63">
        <v>105.21</v>
      </c>
      <c r="AR63">
        <v>63.3</v>
      </c>
      <c r="AS63" s="6">
        <v>-400000</v>
      </c>
      <c r="AT63" s="6">
        <v>-400000</v>
      </c>
      <c r="AU63">
        <v>0</v>
      </c>
      <c r="AV63">
        <v>0</v>
      </c>
    </row>
    <row r="64" spans="1:48" x14ac:dyDescent="0.25">
      <c r="A64" t="s">
        <v>1070</v>
      </c>
      <c r="B64" t="s">
        <v>640</v>
      </c>
      <c r="C64">
        <v>1</v>
      </c>
      <c r="D64" t="s">
        <v>740</v>
      </c>
      <c r="E64" s="6">
        <v>-400000</v>
      </c>
      <c r="F64" s="7">
        <v>43647</v>
      </c>
      <c r="H64">
        <v>0</v>
      </c>
      <c r="I64" t="s">
        <v>741</v>
      </c>
      <c r="J64" s="6">
        <v>0.3520833333333333</v>
      </c>
      <c r="K64" s="6">
        <v>1</v>
      </c>
      <c r="L64">
        <v>0</v>
      </c>
      <c r="M64">
        <v>0</v>
      </c>
      <c r="N64" t="s">
        <v>742</v>
      </c>
      <c r="O64" t="s">
        <v>743</v>
      </c>
      <c r="P64" t="s">
        <v>744</v>
      </c>
      <c r="Q64">
        <v>24</v>
      </c>
      <c r="R64" t="s">
        <v>745</v>
      </c>
      <c r="S64" t="s">
        <v>746</v>
      </c>
      <c r="T64" t="s">
        <v>747</v>
      </c>
      <c r="U64" s="7">
        <v>43647</v>
      </c>
      <c r="W64" t="s">
        <v>748</v>
      </c>
      <c r="Y64" t="s">
        <v>749</v>
      </c>
      <c r="Z64" t="s">
        <v>763</v>
      </c>
      <c r="AA64" t="s">
        <v>764</v>
      </c>
      <c r="AB64" t="s">
        <v>725</v>
      </c>
      <c r="AC64">
        <v>0</v>
      </c>
      <c r="AD64" s="7">
        <v>43644</v>
      </c>
      <c r="AE64">
        <v>1</v>
      </c>
      <c r="AF64">
        <v>3.57</v>
      </c>
      <c r="AG64" s="9">
        <v>0.75619999999999998</v>
      </c>
      <c r="AH64">
        <v>143</v>
      </c>
      <c r="AI64" s="6">
        <v>302469</v>
      </c>
      <c r="AJ64">
        <v>672</v>
      </c>
      <c r="AK64">
        <v>956</v>
      </c>
      <c r="AL64">
        <v>388</v>
      </c>
      <c r="AM64" s="6">
        <v>1657</v>
      </c>
      <c r="AN64">
        <v>40</v>
      </c>
      <c r="AO64" s="6">
        <v>2655</v>
      </c>
      <c r="AP64">
        <v>64</v>
      </c>
      <c r="AQ64">
        <v>101.91</v>
      </c>
      <c r="AR64">
        <v>43</v>
      </c>
      <c r="AS64" s="6">
        <v>-400000</v>
      </c>
      <c r="AT64" s="6">
        <v>-400000</v>
      </c>
      <c r="AU64">
        <v>0</v>
      </c>
      <c r="AV64">
        <v>0</v>
      </c>
    </row>
    <row r="65" spans="1:48" x14ac:dyDescent="0.25">
      <c r="A65" t="s">
        <v>1074</v>
      </c>
      <c r="B65" t="s">
        <v>652</v>
      </c>
      <c r="C65">
        <v>1</v>
      </c>
      <c r="D65" t="s">
        <v>740</v>
      </c>
      <c r="E65" s="6">
        <v>-500000</v>
      </c>
      <c r="F65" s="7">
        <v>43647</v>
      </c>
      <c r="H65">
        <v>0</v>
      </c>
      <c r="I65" t="s">
        <v>741</v>
      </c>
      <c r="J65" s="6">
        <v>0.3520833333333333</v>
      </c>
      <c r="K65" s="6">
        <v>1</v>
      </c>
      <c r="L65">
        <v>0</v>
      </c>
      <c r="M65">
        <v>0</v>
      </c>
      <c r="N65" t="s">
        <v>742</v>
      </c>
      <c r="O65" t="s">
        <v>743</v>
      </c>
      <c r="P65" t="s">
        <v>744</v>
      </c>
      <c r="Q65">
        <v>102</v>
      </c>
      <c r="R65" t="s">
        <v>745</v>
      </c>
      <c r="S65" t="s">
        <v>746</v>
      </c>
      <c r="T65" t="s">
        <v>747</v>
      </c>
      <c r="U65" s="7">
        <v>43647</v>
      </c>
      <c r="W65" t="s">
        <v>748</v>
      </c>
      <c r="Y65" t="s">
        <v>749</v>
      </c>
      <c r="Z65" t="s">
        <v>763</v>
      </c>
      <c r="AA65" t="s">
        <v>764</v>
      </c>
      <c r="AB65" t="s">
        <v>725</v>
      </c>
      <c r="AC65">
        <v>0</v>
      </c>
      <c r="AD65" s="7">
        <v>43644</v>
      </c>
      <c r="AE65">
        <v>1</v>
      </c>
      <c r="AF65">
        <v>4.59</v>
      </c>
      <c r="AG65" s="9">
        <v>0.97150000000000003</v>
      </c>
      <c r="AH65">
        <v>229</v>
      </c>
      <c r="AI65" s="6">
        <v>485764</v>
      </c>
      <c r="AJ65" s="6">
        <v>2899</v>
      </c>
      <c r="AK65" s="6">
        <v>3359</v>
      </c>
      <c r="AL65" s="6">
        <v>2444</v>
      </c>
      <c r="AM65" s="6">
        <v>3941</v>
      </c>
      <c r="AN65">
        <v>73</v>
      </c>
      <c r="AO65" s="6">
        <v>3584</v>
      </c>
      <c r="AP65">
        <v>67</v>
      </c>
      <c r="AQ65">
        <v>105.92</v>
      </c>
      <c r="AR65">
        <v>118</v>
      </c>
      <c r="AS65" s="6">
        <v>11265000</v>
      </c>
      <c r="AT65" s="6">
        <v>-600000</v>
      </c>
      <c r="AU65">
        <v>0</v>
      </c>
      <c r="AV65">
        <v>0</v>
      </c>
    </row>
    <row r="66" spans="1:48" x14ac:dyDescent="0.25">
      <c r="A66" t="s">
        <v>809</v>
      </c>
      <c r="B66" t="s">
        <v>14</v>
      </c>
      <c r="C66">
        <v>1</v>
      </c>
      <c r="D66" t="s">
        <v>740</v>
      </c>
      <c r="E66" s="6">
        <v>-2000000</v>
      </c>
      <c r="F66" s="7">
        <v>43647</v>
      </c>
      <c r="H66">
        <v>0</v>
      </c>
      <c r="I66" t="s">
        <v>741</v>
      </c>
      <c r="J66" s="6">
        <v>0.3520833333333333</v>
      </c>
      <c r="K66" s="6">
        <v>1</v>
      </c>
      <c r="L66">
        <v>0</v>
      </c>
      <c r="M66">
        <v>0</v>
      </c>
      <c r="N66" t="s">
        <v>742</v>
      </c>
      <c r="O66" t="s">
        <v>743</v>
      </c>
      <c r="P66" t="s">
        <v>744</v>
      </c>
      <c r="Q66">
        <v>34</v>
      </c>
      <c r="R66" t="s">
        <v>745</v>
      </c>
      <c r="S66" t="s">
        <v>746</v>
      </c>
      <c r="T66" t="s">
        <v>747</v>
      </c>
      <c r="U66" s="7">
        <v>43647</v>
      </c>
      <c r="W66" t="s">
        <v>748</v>
      </c>
      <c r="Y66" t="s">
        <v>749</v>
      </c>
      <c r="Z66" t="s">
        <v>763</v>
      </c>
      <c r="AA66" t="s">
        <v>764</v>
      </c>
      <c r="AB66" t="s">
        <v>725</v>
      </c>
      <c r="AC66">
        <v>0</v>
      </c>
      <c r="AD66" s="7">
        <v>43644</v>
      </c>
      <c r="AE66">
        <v>1</v>
      </c>
      <c r="AF66">
        <v>3.87</v>
      </c>
      <c r="AG66" s="9">
        <v>0.81989999999999996</v>
      </c>
      <c r="AH66">
        <v>774</v>
      </c>
      <c r="AI66" s="6">
        <v>1639823</v>
      </c>
      <c r="AJ66" s="6">
        <v>2459</v>
      </c>
      <c r="AK66" s="6">
        <v>4019</v>
      </c>
      <c r="AL66">
        <v>920</v>
      </c>
      <c r="AM66" s="6">
        <v>4447</v>
      </c>
      <c r="AN66">
        <v>22</v>
      </c>
      <c r="AO66" s="6">
        <v>1605</v>
      </c>
      <c r="AP66">
        <v>8</v>
      </c>
      <c r="AQ66">
        <v>100.24</v>
      </c>
      <c r="AR66">
        <v>36.4</v>
      </c>
      <c r="AS66" s="6">
        <v>-2400000</v>
      </c>
      <c r="AT66" s="6">
        <v>-2400000</v>
      </c>
      <c r="AU66">
        <v>0</v>
      </c>
      <c r="AV66">
        <v>0</v>
      </c>
    </row>
    <row r="67" spans="1:48" x14ac:dyDescent="0.25">
      <c r="A67" t="s">
        <v>841</v>
      </c>
      <c r="B67" t="s">
        <v>38</v>
      </c>
      <c r="C67">
        <v>1</v>
      </c>
      <c r="D67" t="s">
        <v>740</v>
      </c>
      <c r="E67" s="6">
        <v>-2000000</v>
      </c>
      <c r="F67" s="7">
        <v>43647</v>
      </c>
      <c r="H67">
        <v>0</v>
      </c>
      <c r="I67" t="s">
        <v>741</v>
      </c>
      <c r="J67" s="6">
        <v>0.3520833333333333</v>
      </c>
      <c r="K67" s="6">
        <v>1</v>
      </c>
      <c r="L67">
        <v>0</v>
      </c>
      <c r="M67">
        <v>0</v>
      </c>
      <c r="N67" t="s">
        <v>742</v>
      </c>
      <c r="O67" t="s">
        <v>743</v>
      </c>
      <c r="P67" t="s">
        <v>744</v>
      </c>
      <c r="Q67">
        <v>76</v>
      </c>
      <c r="R67" t="s">
        <v>745</v>
      </c>
      <c r="S67" t="s">
        <v>746</v>
      </c>
      <c r="T67" t="s">
        <v>747</v>
      </c>
      <c r="U67" s="7">
        <v>43647</v>
      </c>
      <c r="W67" t="s">
        <v>748</v>
      </c>
      <c r="Y67" t="s">
        <v>749</v>
      </c>
      <c r="Z67" t="s">
        <v>763</v>
      </c>
      <c r="AA67" t="s">
        <v>764</v>
      </c>
      <c r="AB67" t="s">
        <v>725</v>
      </c>
      <c r="AC67">
        <v>0</v>
      </c>
      <c r="AD67" s="7">
        <v>43644</v>
      </c>
      <c r="AE67">
        <v>1</v>
      </c>
      <c r="AF67">
        <v>4.37</v>
      </c>
      <c r="AG67" s="9">
        <v>0.92430000000000001</v>
      </c>
      <c r="AH67">
        <v>873</v>
      </c>
      <c r="AI67" s="6">
        <v>1848612</v>
      </c>
      <c r="AJ67" s="6">
        <v>1040</v>
      </c>
      <c r="AK67" s="6">
        <v>1480</v>
      </c>
      <c r="AL67">
        <v>600</v>
      </c>
      <c r="AM67" s="6">
        <v>1374</v>
      </c>
      <c r="AN67">
        <v>6</v>
      </c>
      <c r="AO67" s="6">
        <v>2213</v>
      </c>
      <c r="AP67">
        <v>10</v>
      </c>
      <c r="AQ67">
        <v>106.18</v>
      </c>
      <c r="AR67">
        <v>78.900000000000006</v>
      </c>
      <c r="AS67" s="6">
        <v>7155000</v>
      </c>
      <c r="AT67" s="6">
        <v>-2500000</v>
      </c>
      <c r="AU67">
        <v>0</v>
      </c>
      <c r="AV67">
        <v>0</v>
      </c>
    </row>
    <row r="68" spans="1:48" x14ac:dyDescent="0.25">
      <c r="A68" t="s">
        <v>828</v>
      </c>
      <c r="B68" t="s">
        <v>154</v>
      </c>
      <c r="C68">
        <v>1</v>
      </c>
      <c r="D68" t="s">
        <v>740</v>
      </c>
      <c r="E68" s="6">
        <v>-1200000</v>
      </c>
      <c r="F68" s="7">
        <v>43647</v>
      </c>
      <c r="H68">
        <v>0</v>
      </c>
      <c r="I68" t="s">
        <v>741</v>
      </c>
      <c r="J68" s="6">
        <v>0.3520833333333333</v>
      </c>
      <c r="K68" s="6">
        <v>1</v>
      </c>
      <c r="L68">
        <v>0</v>
      </c>
      <c r="M68">
        <v>0</v>
      </c>
      <c r="N68" t="s">
        <v>742</v>
      </c>
      <c r="O68" t="s">
        <v>743</v>
      </c>
      <c r="P68" t="s">
        <v>744</v>
      </c>
      <c r="Q68">
        <v>96</v>
      </c>
      <c r="R68" t="s">
        <v>745</v>
      </c>
      <c r="S68" t="s">
        <v>746</v>
      </c>
      <c r="T68" t="s">
        <v>747</v>
      </c>
      <c r="U68" s="7">
        <v>43647</v>
      </c>
      <c r="W68" t="s">
        <v>748</v>
      </c>
      <c r="Y68" t="s">
        <v>749</v>
      </c>
      <c r="Z68" t="s">
        <v>763</v>
      </c>
      <c r="AA68" t="s">
        <v>764</v>
      </c>
      <c r="AB68" t="s">
        <v>725</v>
      </c>
      <c r="AC68">
        <v>0</v>
      </c>
      <c r="AD68" s="7">
        <v>43644</v>
      </c>
      <c r="AE68">
        <v>1</v>
      </c>
      <c r="AF68">
        <v>4.5199999999999996</v>
      </c>
      <c r="AG68" s="9">
        <v>0.95779999999999998</v>
      </c>
      <c r="AH68">
        <v>543</v>
      </c>
      <c r="AI68" s="6">
        <v>1149316</v>
      </c>
      <c r="AJ68">
        <v>912</v>
      </c>
      <c r="AK68" s="6">
        <v>1464</v>
      </c>
      <c r="AL68">
        <v>372</v>
      </c>
      <c r="AM68" s="6">
        <v>4814</v>
      </c>
      <c r="AN68">
        <v>38</v>
      </c>
      <c r="AO68" s="6">
        <v>1229</v>
      </c>
      <c r="AP68">
        <v>10</v>
      </c>
      <c r="AQ68">
        <v>105.43</v>
      </c>
      <c r="AR68">
        <v>98.6</v>
      </c>
      <c r="AS68" s="6">
        <v>4011000</v>
      </c>
      <c r="AT68" s="6">
        <v>-1200000</v>
      </c>
      <c r="AU68">
        <v>0</v>
      </c>
      <c r="AV68">
        <v>0</v>
      </c>
    </row>
    <row r="69" spans="1:48" x14ac:dyDescent="0.25">
      <c r="A69" t="s">
        <v>866</v>
      </c>
      <c r="B69" t="s">
        <v>166</v>
      </c>
      <c r="C69">
        <v>1</v>
      </c>
      <c r="D69" t="s">
        <v>740</v>
      </c>
      <c r="E69" s="6">
        <v>-800000</v>
      </c>
      <c r="F69" s="7">
        <v>43647</v>
      </c>
      <c r="H69">
        <v>0</v>
      </c>
      <c r="I69" t="s">
        <v>741</v>
      </c>
      <c r="J69" s="8">
        <v>0.3520833333333333</v>
      </c>
      <c r="K69">
        <v>1</v>
      </c>
      <c r="L69">
        <v>0</v>
      </c>
      <c r="M69">
        <v>0</v>
      </c>
      <c r="N69" t="s">
        <v>742</v>
      </c>
      <c r="O69" t="s">
        <v>743</v>
      </c>
      <c r="P69" t="s">
        <v>744</v>
      </c>
      <c r="Q69">
        <v>75</v>
      </c>
      <c r="R69" t="s">
        <v>745</v>
      </c>
      <c r="S69" t="s">
        <v>746</v>
      </c>
      <c r="T69" t="s">
        <v>747</v>
      </c>
      <c r="U69" s="7">
        <v>43647</v>
      </c>
      <c r="W69" t="s">
        <v>748</v>
      </c>
      <c r="Y69" t="s">
        <v>749</v>
      </c>
      <c r="Z69" t="s">
        <v>763</v>
      </c>
      <c r="AA69" t="s">
        <v>764</v>
      </c>
      <c r="AB69" t="s">
        <v>725</v>
      </c>
      <c r="AC69">
        <v>0</v>
      </c>
      <c r="AD69" s="7">
        <v>43644</v>
      </c>
      <c r="AE69">
        <v>1</v>
      </c>
      <c r="AF69">
        <v>5.78</v>
      </c>
      <c r="AG69" s="9">
        <v>1.2245999999999999</v>
      </c>
      <c r="AH69">
        <v>463</v>
      </c>
      <c r="AI69" s="6">
        <v>979659</v>
      </c>
      <c r="AJ69" s="6">
        <v>1480</v>
      </c>
      <c r="AK69" s="6">
        <v>2399</v>
      </c>
      <c r="AL69">
        <v>552</v>
      </c>
      <c r="AM69" s="6">
        <v>2961</v>
      </c>
      <c r="AN69">
        <v>34</v>
      </c>
      <c r="AO69" s="6">
        <v>2312</v>
      </c>
      <c r="AP69">
        <v>27</v>
      </c>
      <c r="AQ69">
        <v>106.52</v>
      </c>
      <c r="AR69">
        <v>80.3</v>
      </c>
      <c r="AS69" s="6">
        <v>-800000</v>
      </c>
      <c r="AT69" s="6">
        <v>-800000</v>
      </c>
      <c r="AU69">
        <v>0</v>
      </c>
      <c r="AV69">
        <v>0</v>
      </c>
    </row>
    <row r="70" spans="1:48" x14ac:dyDescent="0.25">
      <c r="A70" t="s">
        <v>1048</v>
      </c>
      <c r="B70" t="s">
        <v>176</v>
      </c>
      <c r="C70">
        <v>1</v>
      </c>
      <c r="D70" t="s">
        <v>740</v>
      </c>
      <c r="E70" s="6">
        <v>-600000</v>
      </c>
      <c r="F70" s="7">
        <v>43647</v>
      </c>
      <c r="H70">
        <v>0</v>
      </c>
      <c r="I70" t="s">
        <v>741</v>
      </c>
      <c r="J70" s="6">
        <v>0.3520833333333333</v>
      </c>
      <c r="K70" s="6">
        <v>1</v>
      </c>
      <c r="L70">
        <v>0</v>
      </c>
      <c r="M70">
        <v>0</v>
      </c>
      <c r="N70" t="s">
        <v>742</v>
      </c>
      <c r="O70" t="s">
        <v>743</v>
      </c>
      <c r="P70" t="s">
        <v>744</v>
      </c>
      <c r="Q70">
        <v>84</v>
      </c>
      <c r="R70" t="s">
        <v>745</v>
      </c>
      <c r="S70" t="s">
        <v>746</v>
      </c>
      <c r="T70" t="s">
        <v>747</v>
      </c>
      <c r="U70" s="7">
        <v>43647</v>
      </c>
      <c r="W70" t="s">
        <v>748</v>
      </c>
      <c r="Y70" t="s">
        <v>749</v>
      </c>
      <c r="Z70" t="s">
        <v>763</v>
      </c>
      <c r="AA70" t="s">
        <v>764</v>
      </c>
      <c r="AB70" t="s">
        <v>725</v>
      </c>
      <c r="AC70">
        <v>0</v>
      </c>
      <c r="AD70" s="7">
        <v>43644</v>
      </c>
      <c r="AE70">
        <v>1</v>
      </c>
      <c r="AF70">
        <v>3.19</v>
      </c>
      <c r="AG70" s="9">
        <v>0.67630000000000001</v>
      </c>
      <c r="AH70">
        <v>192</v>
      </c>
      <c r="AI70" s="6">
        <v>405805</v>
      </c>
      <c r="AJ70" s="6">
        <v>2333</v>
      </c>
      <c r="AK70" s="6">
        <v>2717</v>
      </c>
      <c r="AL70" s="6">
        <v>1955</v>
      </c>
      <c r="AM70" s="6">
        <v>2778</v>
      </c>
      <c r="AN70">
        <v>44</v>
      </c>
      <c r="AO70" s="6">
        <v>3107</v>
      </c>
      <c r="AP70">
        <v>49</v>
      </c>
      <c r="AQ70">
        <v>102.88</v>
      </c>
      <c r="AR70">
        <v>100.6</v>
      </c>
      <c r="AS70" s="6">
        <v>-600000</v>
      </c>
      <c r="AT70" s="6">
        <v>-600000</v>
      </c>
      <c r="AU70">
        <v>0</v>
      </c>
      <c r="AV70">
        <v>0</v>
      </c>
    </row>
    <row r="71" spans="1:48" x14ac:dyDescent="0.25">
      <c r="A71" t="s">
        <v>979</v>
      </c>
      <c r="B71" t="s">
        <v>222</v>
      </c>
      <c r="C71">
        <v>1</v>
      </c>
      <c r="D71" t="s">
        <v>740</v>
      </c>
      <c r="E71" s="6">
        <v>-400000</v>
      </c>
      <c r="F71" s="7">
        <v>43647</v>
      </c>
      <c r="H71">
        <v>0</v>
      </c>
      <c r="I71" t="s">
        <v>741</v>
      </c>
      <c r="J71" s="6">
        <v>0.3520833333333333</v>
      </c>
      <c r="K71" s="6">
        <v>1</v>
      </c>
      <c r="L71">
        <v>0</v>
      </c>
      <c r="M71">
        <v>0</v>
      </c>
      <c r="N71" t="s">
        <v>742</v>
      </c>
      <c r="O71" t="s">
        <v>743</v>
      </c>
      <c r="P71" t="s">
        <v>744</v>
      </c>
      <c r="Q71">
        <v>55</v>
      </c>
      <c r="R71" t="s">
        <v>745</v>
      </c>
      <c r="S71" t="s">
        <v>746</v>
      </c>
      <c r="T71" t="s">
        <v>747</v>
      </c>
      <c r="U71" s="7">
        <v>43647</v>
      </c>
      <c r="W71" t="s">
        <v>748</v>
      </c>
      <c r="Y71" t="s">
        <v>749</v>
      </c>
      <c r="Z71" t="s">
        <v>763</v>
      </c>
      <c r="AA71" t="s">
        <v>764</v>
      </c>
      <c r="AB71" t="s">
        <v>725</v>
      </c>
      <c r="AC71">
        <v>0</v>
      </c>
      <c r="AD71" s="7">
        <v>43644</v>
      </c>
      <c r="AE71">
        <v>1</v>
      </c>
      <c r="AF71">
        <v>4.12</v>
      </c>
      <c r="AG71" s="9">
        <v>0.87260000000000004</v>
      </c>
      <c r="AH71">
        <v>165</v>
      </c>
      <c r="AI71" s="6">
        <v>349055</v>
      </c>
      <c r="AJ71">
        <v>692</v>
      </c>
      <c r="AK71" s="6">
        <v>1020</v>
      </c>
      <c r="AL71">
        <v>364</v>
      </c>
      <c r="AM71" s="6">
        <v>1008</v>
      </c>
      <c r="AN71">
        <v>24</v>
      </c>
      <c r="AO71" s="6">
        <v>1021</v>
      </c>
      <c r="AP71">
        <v>24</v>
      </c>
      <c r="AQ71">
        <v>104.06</v>
      </c>
      <c r="AR71">
        <v>61.5</v>
      </c>
      <c r="AS71" s="6">
        <v>-400000</v>
      </c>
      <c r="AT71" s="6">
        <v>-400000</v>
      </c>
      <c r="AU71">
        <v>0</v>
      </c>
      <c r="AV71">
        <v>0</v>
      </c>
    </row>
    <row r="72" spans="1:48" x14ac:dyDescent="0.25">
      <c r="A72" t="s">
        <v>983</v>
      </c>
      <c r="B72" t="s">
        <v>328</v>
      </c>
      <c r="C72">
        <v>1</v>
      </c>
      <c r="D72" t="s">
        <v>740</v>
      </c>
      <c r="E72" s="6">
        <v>-2100000</v>
      </c>
      <c r="F72" s="7">
        <v>43647</v>
      </c>
      <c r="H72">
        <v>0</v>
      </c>
      <c r="I72" t="s">
        <v>786</v>
      </c>
      <c r="J72" s="6">
        <v>0.3520833333333333</v>
      </c>
      <c r="K72" s="6">
        <v>1</v>
      </c>
      <c r="L72">
        <v>0</v>
      </c>
      <c r="M72">
        <v>0</v>
      </c>
      <c r="N72" t="s">
        <v>742</v>
      </c>
      <c r="O72" t="s">
        <v>743</v>
      </c>
      <c r="P72" t="s">
        <v>744</v>
      </c>
      <c r="Q72">
        <v>142</v>
      </c>
      <c r="R72" t="s">
        <v>745</v>
      </c>
      <c r="S72" t="s">
        <v>746</v>
      </c>
      <c r="T72" t="s">
        <v>747</v>
      </c>
      <c r="U72" s="7">
        <v>43647</v>
      </c>
      <c r="W72" t="s">
        <v>757</v>
      </c>
      <c r="Y72" t="s">
        <v>749</v>
      </c>
      <c r="Z72" t="s">
        <v>763</v>
      </c>
      <c r="AA72" t="s">
        <v>764</v>
      </c>
      <c r="AB72" t="s">
        <v>725</v>
      </c>
      <c r="AC72">
        <v>0</v>
      </c>
      <c r="AD72" s="7">
        <v>43644</v>
      </c>
      <c r="AE72">
        <v>1</v>
      </c>
      <c r="AF72">
        <v>5.87</v>
      </c>
      <c r="AG72" s="9">
        <v>1.2419</v>
      </c>
      <c r="AH72" s="6">
        <v>1232</v>
      </c>
      <c r="AI72" s="6">
        <v>2608068</v>
      </c>
      <c r="AJ72" s="6">
        <v>3317</v>
      </c>
      <c r="AK72" s="6">
        <v>4535</v>
      </c>
      <c r="AL72" s="6">
        <v>2078</v>
      </c>
      <c r="AM72" s="6">
        <v>7161</v>
      </c>
      <c r="AN72">
        <v>32</v>
      </c>
      <c r="AO72" s="6">
        <v>6218</v>
      </c>
      <c r="AP72">
        <v>28</v>
      </c>
      <c r="AQ72">
        <v>105.67</v>
      </c>
      <c r="AR72">
        <v>147.4</v>
      </c>
      <c r="AS72" s="6">
        <v>5272000</v>
      </c>
      <c r="AT72" s="6">
        <v>-2100000</v>
      </c>
      <c r="AU72">
        <v>0</v>
      </c>
      <c r="AV72">
        <v>0</v>
      </c>
    </row>
    <row r="73" spans="1:48" x14ac:dyDescent="0.25">
      <c r="A73" t="s">
        <v>788</v>
      </c>
      <c r="B73" t="s">
        <v>388</v>
      </c>
      <c r="C73">
        <v>1</v>
      </c>
      <c r="D73" t="s">
        <v>740</v>
      </c>
      <c r="E73" s="6">
        <v>-600000</v>
      </c>
      <c r="F73" s="7">
        <v>43647</v>
      </c>
      <c r="H73">
        <v>0</v>
      </c>
      <c r="I73" t="s">
        <v>741</v>
      </c>
      <c r="J73" s="6">
        <v>0.3520833333333333</v>
      </c>
      <c r="K73" s="6">
        <v>1</v>
      </c>
      <c r="L73">
        <v>0</v>
      </c>
      <c r="M73">
        <v>0</v>
      </c>
      <c r="N73" t="s">
        <v>742</v>
      </c>
      <c r="O73" t="s">
        <v>743</v>
      </c>
      <c r="P73" t="s">
        <v>744</v>
      </c>
      <c r="Q73">
        <v>76</v>
      </c>
      <c r="R73" t="s">
        <v>745</v>
      </c>
      <c r="S73" t="s">
        <v>746</v>
      </c>
      <c r="T73" t="s">
        <v>747</v>
      </c>
      <c r="U73" s="7">
        <v>43647</v>
      </c>
      <c r="W73" t="s">
        <v>748</v>
      </c>
      <c r="Y73" t="s">
        <v>749</v>
      </c>
      <c r="Z73" t="s">
        <v>763</v>
      </c>
      <c r="AA73" t="s">
        <v>764</v>
      </c>
      <c r="AB73" t="s">
        <v>725</v>
      </c>
      <c r="AC73">
        <v>0</v>
      </c>
      <c r="AD73" s="7">
        <v>43644</v>
      </c>
      <c r="AE73">
        <v>1</v>
      </c>
      <c r="AF73">
        <v>3.47</v>
      </c>
      <c r="AG73" s="9">
        <v>0.73440000000000005</v>
      </c>
      <c r="AH73">
        <v>208</v>
      </c>
      <c r="AI73" s="6">
        <v>440618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102.89</v>
      </c>
      <c r="AR73">
        <v>87.3</v>
      </c>
      <c r="AS73" s="6">
        <v>-600000</v>
      </c>
      <c r="AT73" s="6">
        <v>-600000</v>
      </c>
      <c r="AU73">
        <v>0</v>
      </c>
      <c r="AV73">
        <v>0</v>
      </c>
    </row>
    <row r="74" spans="1:48" x14ac:dyDescent="0.25">
      <c r="A74" t="s">
        <v>916</v>
      </c>
      <c r="B74" t="s">
        <v>512</v>
      </c>
      <c r="C74">
        <v>1</v>
      </c>
      <c r="D74" t="s">
        <v>740</v>
      </c>
      <c r="E74" s="6">
        <v>-400000</v>
      </c>
      <c r="F74" s="7">
        <v>43647</v>
      </c>
      <c r="H74">
        <v>0</v>
      </c>
      <c r="I74" t="s">
        <v>741</v>
      </c>
      <c r="J74" s="6">
        <v>0.3520833333333333</v>
      </c>
      <c r="K74" s="6">
        <v>1</v>
      </c>
      <c r="L74">
        <v>0</v>
      </c>
      <c r="M74">
        <v>0</v>
      </c>
      <c r="N74" t="s">
        <v>742</v>
      </c>
      <c r="O74" t="s">
        <v>743</v>
      </c>
      <c r="P74" t="s">
        <v>744</v>
      </c>
      <c r="Q74">
        <v>70</v>
      </c>
      <c r="R74" t="s">
        <v>745</v>
      </c>
      <c r="S74" t="s">
        <v>746</v>
      </c>
      <c r="T74" t="s">
        <v>747</v>
      </c>
      <c r="U74" s="7">
        <v>43647</v>
      </c>
      <c r="W74" t="s">
        <v>748</v>
      </c>
      <c r="Y74" t="s">
        <v>749</v>
      </c>
      <c r="Z74" t="s">
        <v>763</v>
      </c>
      <c r="AA74" t="s">
        <v>764</v>
      </c>
      <c r="AB74" t="s">
        <v>725</v>
      </c>
      <c r="AC74">
        <v>0</v>
      </c>
      <c r="AD74" s="7">
        <v>43644</v>
      </c>
      <c r="AE74">
        <v>1</v>
      </c>
      <c r="AF74">
        <v>4.09</v>
      </c>
      <c r="AG74" s="9">
        <v>0.86570000000000003</v>
      </c>
      <c r="AH74">
        <v>164</v>
      </c>
      <c r="AI74" s="6">
        <v>346260</v>
      </c>
      <c r="AJ74">
        <v>440</v>
      </c>
      <c r="AK74">
        <v>768</v>
      </c>
      <c r="AL74">
        <v>116</v>
      </c>
      <c r="AM74">
        <v>980</v>
      </c>
      <c r="AN74">
        <v>23</v>
      </c>
      <c r="AO74">
        <v>779</v>
      </c>
      <c r="AP74">
        <v>18</v>
      </c>
      <c r="AQ74">
        <v>104.67</v>
      </c>
      <c r="AR74">
        <v>75.099999999999994</v>
      </c>
      <c r="AS74" s="6">
        <v>-400000</v>
      </c>
      <c r="AT74" s="6">
        <v>-400000</v>
      </c>
      <c r="AU74">
        <v>0</v>
      </c>
      <c r="AV74">
        <v>0</v>
      </c>
    </row>
    <row r="75" spans="1:48" x14ac:dyDescent="0.25">
      <c r="A75" t="s">
        <v>836</v>
      </c>
      <c r="B75" t="s">
        <v>558</v>
      </c>
      <c r="C75">
        <v>1</v>
      </c>
      <c r="D75" t="s">
        <v>740</v>
      </c>
      <c r="E75" s="6">
        <v>-3700000</v>
      </c>
      <c r="F75" s="7">
        <v>43647</v>
      </c>
      <c r="H75">
        <v>0</v>
      </c>
      <c r="I75" t="s">
        <v>794</v>
      </c>
      <c r="J75" s="6">
        <v>0.3520833333333333</v>
      </c>
      <c r="K75">
        <v>1</v>
      </c>
      <c r="L75">
        <v>0</v>
      </c>
      <c r="M75">
        <v>0</v>
      </c>
      <c r="N75" t="s">
        <v>742</v>
      </c>
      <c r="O75" t="s">
        <v>743</v>
      </c>
      <c r="P75" t="s">
        <v>744</v>
      </c>
      <c r="Q75">
        <v>81</v>
      </c>
      <c r="R75" t="s">
        <v>745</v>
      </c>
      <c r="S75" t="s">
        <v>746</v>
      </c>
      <c r="T75" t="s">
        <v>747</v>
      </c>
      <c r="U75" s="7">
        <v>43647</v>
      </c>
      <c r="W75" t="s">
        <v>757</v>
      </c>
      <c r="Y75" t="s">
        <v>749</v>
      </c>
      <c r="Z75" t="s">
        <v>763</v>
      </c>
      <c r="AA75" t="s">
        <v>764</v>
      </c>
      <c r="AB75" t="s">
        <v>725</v>
      </c>
      <c r="AC75">
        <v>0</v>
      </c>
      <c r="AD75" s="7">
        <v>43644</v>
      </c>
      <c r="AE75">
        <v>1</v>
      </c>
      <c r="AF75">
        <v>3.69</v>
      </c>
      <c r="AG75" s="9">
        <v>0.78090000000000004</v>
      </c>
      <c r="AH75" s="6">
        <v>1365</v>
      </c>
      <c r="AI75" s="6">
        <v>2889510</v>
      </c>
      <c r="AJ75" s="6">
        <v>3699</v>
      </c>
      <c r="AK75" s="6">
        <v>6399</v>
      </c>
      <c r="AL75">
        <v>962</v>
      </c>
      <c r="AM75" s="6">
        <v>12894</v>
      </c>
      <c r="AN75">
        <v>34</v>
      </c>
      <c r="AO75" s="6">
        <v>4028</v>
      </c>
      <c r="AP75">
        <v>11</v>
      </c>
      <c r="AQ75">
        <v>102.75</v>
      </c>
      <c r="AR75">
        <v>84.3</v>
      </c>
      <c r="AS75" s="6">
        <v>-3700000</v>
      </c>
      <c r="AT75" s="6">
        <v>-3700000</v>
      </c>
      <c r="AU75">
        <v>0</v>
      </c>
      <c r="AV75">
        <v>0</v>
      </c>
    </row>
    <row r="76" spans="1:48" x14ac:dyDescent="0.25">
      <c r="A76" t="s">
        <v>821</v>
      </c>
      <c r="B76" t="s">
        <v>582</v>
      </c>
      <c r="C76">
        <v>1</v>
      </c>
      <c r="D76" t="s">
        <v>740</v>
      </c>
      <c r="E76" s="6">
        <v>-1100000</v>
      </c>
      <c r="F76" s="7">
        <v>43647</v>
      </c>
      <c r="H76">
        <v>0</v>
      </c>
      <c r="I76" t="s">
        <v>741</v>
      </c>
      <c r="J76" s="6">
        <v>0.3520833333333333</v>
      </c>
      <c r="K76" s="6">
        <v>1</v>
      </c>
      <c r="L76">
        <v>0</v>
      </c>
      <c r="M76">
        <v>0</v>
      </c>
      <c r="N76" t="s">
        <v>742</v>
      </c>
      <c r="O76" t="s">
        <v>743</v>
      </c>
      <c r="P76" t="s">
        <v>744</v>
      </c>
      <c r="Q76">
        <v>114</v>
      </c>
      <c r="R76" t="s">
        <v>745</v>
      </c>
      <c r="S76" t="s">
        <v>746</v>
      </c>
      <c r="T76" t="s">
        <v>747</v>
      </c>
      <c r="U76" s="7">
        <v>43647</v>
      </c>
      <c r="W76" t="s">
        <v>748</v>
      </c>
      <c r="Y76" t="s">
        <v>749</v>
      </c>
      <c r="Z76" t="s">
        <v>763</v>
      </c>
      <c r="AA76" t="s">
        <v>764</v>
      </c>
      <c r="AB76" t="s">
        <v>725</v>
      </c>
      <c r="AC76">
        <v>0</v>
      </c>
      <c r="AD76" s="7">
        <v>43644</v>
      </c>
      <c r="AE76">
        <v>1</v>
      </c>
      <c r="AF76">
        <v>3.96</v>
      </c>
      <c r="AG76" s="9">
        <v>0.83830000000000005</v>
      </c>
      <c r="AH76">
        <v>435</v>
      </c>
      <c r="AI76" s="6">
        <v>922167</v>
      </c>
      <c r="AJ76" s="6">
        <v>1177</v>
      </c>
      <c r="AK76" s="6">
        <v>2045</v>
      </c>
      <c r="AL76">
        <v>308</v>
      </c>
      <c r="AM76" s="6">
        <v>4827</v>
      </c>
      <c r="AN76">
        <v>41</v>
      </c>
      <c r="AO76" s="6">
        <v>1012</v>
      </c>
      <c r="AP76">
        <v>9</v>
      </c>
      <c r="AQ76">
        <v>104.28</v>
      </c>
      <c r="AR76">
        <v>116.6</v>
      </c>
      <c r="AS76" s="6">
        <v>-1100000</v>
      </c>
      <c r="AT76" s="6">
        <v>-1100000</v>
      </c>
      <c r="AU76">
        <v>0</v>
      </c>
      <c r="AV76">
        <v>0</v>
      </c>
    </row>
    <row r="77" spans="1:48" x14ac:dyDescent="0.25">
      <c r="A77" t="s">
        <v>838</v>
      </c>
      <c r="B77" t="s">
        <v>606</v>
      </c>
      <c r="C77">
        <v>1</v>
      </c>
      <c r="D77" t="s">
        <v>740</v>
      </c>
      <c r="E77" s="6">
        <v>-600000</v>
      </c>
      <c r="F77" s="7">
        <v>43647</v>
      </c>
      <c r="H77">
        <v>0</v>
      </c>
      <c r="I77" t="s">
        <v>741</v>
      </c>
      <c r="J77" s="6">
        <v>0.3520833333333333</v>
      </c>
      <c r="K77" s="6">
        <v>1</v>
      </c>
      <c r="L77">
        <v>0</v>
      </c>
      <c r="M77">
        <v>0</v>
      </c>
      <c r="N77" t="s">
        <v>742</v>
      </c>
      <c r="O77" t="s">
        <v>743</v>
      </c>
      <c r="P77" t="s">
        <v>744</v>
      </c>
      <c r="Q77">
        <v>42</v>
      </c>
      <c r="R77" t="s">
        <v>745</v>
      </c>
      <c r="S77" t="s">
        <v>746</v>
      </c>
      <c r="T77" t="s">
        <v>747</v>
      </c>
      <c r="U77" s="7">
        <v>43647</v>
      </c>
      <c r="W77" t="s">
        <v>748</v>
      </c>
      <c r="Y77" t="s">
        <v>749</v>
      </c>
      <c r="Z77" t="s">
        <v>763</v>
      </c>
      <c r="AA77" t="s">
        <v>764</v>
      </c>
      <c r="AB77" t="s">
        <v>725</v>
      </c>
      <c r="AC77">
        <v>0</v>
      </c>
      <c r="AD77" s="7">
        <v>43644</v>
      </c>
      <c r="AE77">
        <v>1</v>
      </c>
      <c r="AF77">
        <v>5.84</v>
      </c>
      <c r="AG77" s="9">
        <v>1.2362</v>
      </c>
      <c r="AH77">
        <v>350</v>
      </c>
      <c r="AI77" s="6">
        <v>741732</v>
      </c>
      <c r="AJ77">
        <v>594</v>
      </c>
      <c r="AK77">
        <v>948</v>
      </c>
      <c r="AL77">
        <v>246</v>
      </c>
      <c r="AM77">
        <v>720</v>
      </c>
      <c r="AN77">
        <v>11</v>
      </c>
      <c r="AO77">
        <v>720</v>
      </c>
      <c r="AP77">
        <v>11</v>
      </c>
      <c r="AQ77">
        <v>105.14</v>
      </c>
      <c r="AR77">
        <v>44.4</v>
      </c>
      <c r="AS77" s="6">
        <v>-1100000</v>
      </c>
      <c r="AT77" s="6">
        <v>-600000</v>
      </c>
      <c r="AU77">
        <v>0</v>
      </c>
      <c r="AV77">
        <v>0</v>
      </c>
    </row>
    <row r="78" spans="1:48" x14ac:dyDescent="0.25">
      <c r="A78" t="s">
        <v>878</v>
      </c>
      <c r="B78" t="s">
        <v>428</v>
      </c>
      <c r="C78">
        <v>1</v>
      </c>
      <c r="D78" t="s">
        <v>740</v>
      </c>
      <c r="E78" s="6">
        <v>-400000</v>
      </c>
      <c r="F78" s="7">
        <v>43647</v>
      </c>
      <c r="H78">
        <v>0</v>
      </c>
      <c r="I78" t="s">
        <v>741</v>
      </c>
      <c r="J78" s="6">
        <v>0.3520833333333333</v>
      </c>
      <c r="K78" s="6">
        <v>1</v>
      </c>
      <c r="L78">
        <v>0</v>
      </c>
      <c r="M78">
        <v>0</v>
      </c>
      <c r="N78" t="s">
        <v>742</v>
      </c>
      <c r="O78" t="s">
        <v>743</v>
      </c>
      <c r="P78" t="s">
        <v>744</v>
      </c>
      <c r="Q78">
        <v>61</v>
      </c>
      <c r="R78" t="s">
        <v>745</v>
      </c>
      <c r="S78" t="s">
        <v>746</v>
      </c>
      <c r="T78" t="s">
        <v>747</v>
      </c>
      <c r="U78" s="7">
        <v>43647</v>
      </c>
      <c r="W78" t="s">
        <v>748</v>
      </c>
      <c r="Y78" t="s">
        <v>749</v>
      </c>
      <c r="Z78" t="s">
        <v>763</v>
      </c>
      <c r="AA78" t="s">
        <v>764</v>
      </c>
      <c r="AB78" t="s">
        <v>725</v>
      </c>
      <c r="AC78">
        <v>0</v>
      </c>
      <c r="AD78" s="7">
        <v>43644</v>
      </c>
      <c r="AE78">
        <v>1</v>
      </c>
      <c r="AF78">
        <v>3.73</v>
      </c>
      <c r="AG78" s="9">
        <v>0.79069999999999996</v>
      </c>
      <c r="AH78">
        <v>149</v>
      </c>
      <c r="AI78" s="6">
        <v>316276</v>
      </c>
      <c r="AJ78">
        <v>176</v>
      </c>
      <c r="AK78">
        <v>476</v>
      </c>
      <c r="AL78">
        <v>-120</v>
      </c>
      <c r="AM78" s="6">
        <v>1362</v>
      </c>
      <c r="AN78">
        <v>33</v>
      </c>
      <c r="AO78">
        <v>675</v>
      </c>
      <c r="AP78">
        <v>16</v>
      </c>
      <c r="AQ78">
        <v>102.45</v>
      </c>
      <c r="AR78">
        <v>65.8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 t="s">
        <v>813</v>
      </c>
      <c r="B79" t="s">
        <v>70</v>
      </c>
      <c r="C79">
        <v>1</v>
      </c>
      <c r="D79" t="s">
        <v>740</v>
      </c>
      <c r="E79" s="6">
        <v>-2000000</v>
      </c>
      <c r="F79" s="7">
        <v>43647</v>
      </c>
      <c r="H79">
        <v>0</v>
      </c>
      <c r="I79" t="s">
        <v>741</v>
      </c>
      <c r="J79" s="6">
        <v>0.3520833333333333</v>
      </c>
      <c r="K79" s="6">
        <v>1</v>
      </c>
      <c r="L79">
        <v>0</v>
      </c>
      <c r="M79">
        <v>0</v>
      </c>
      <c r="N79" t="s">
        <v>742</v>
      </c>
      <c r="O79" t="s">
        <v>743</v>
      </c>
      <c r="P79" t="s">
        <v>744</v>
      </c>
      <c r="Q79">
        <v>97</v>
      </c>
      <c r="R79" t="s">
        <v>745</v>
      </c>
      <c r="S79" t="s">
        <v>746</v>
      </c>
      <c r="T79" t="s">
        <v>747</v>
      </c>
      <c r="U79" s="7">
        <v>43647</v>
      </c>
      <c r="W79" t="s">
        <v>748</v>
      </c>
      <c r="Y79" t="s">
        <v>749</v>
      </c>
      <c r="Z79" t="s">
        <v>763</v>
      </c>
      <c r="AA79" t="s">
        <v>764</v>
      </c>
      <c r="AB79" t="s">
        <v>725</v>
      </c>
      <c r="AC79">
        <v>0</v>
      </c>
      <c r="AD79" s="7">
        <v>43644</v>
      </c>
      <c r="AE79">
        <v>1</v>
      </c>
      <c r="AF79">
        <v>3.75</v>
      </c>
      <c r="AG79" s="9">
        <v>0.79390000000000005</v>
      </c>
      <c r="AH79">
        <v>750</v>
      </c>
      <c r="AI79" s="6">
        <v>1587731</v>
      </c>
      <c r="AJ79" s="6">
        <v>2399</v>
      </c>
      <c r="AK79" s="6">
        <v>3899</v>
      </c>
      <c r="AL79">
        <v>900</v>
      </c>
      <c r="AM79" s="6">
        <v>6446</v>
      </c>
      <c r="AN79">
        <v>31</v>
      </c>
      <c r="AO79" s="6">
        <v>1842</v>
      </c>
      <c r="AP79">
        <v>9</v>
      </c>
      <c r="AQ79">
        <v>102.69</v>
      </c>
      <c r="AR79">
        <v>99.8</v>
      </c>
      <c r="AS79" s="6">
        <v>-2000000</v>
      </c>
      <c r="AT79" s="6">
        <v>-2000000</v>
      </c>
      <c r="AU79">
        <v>0</v>
      </c>
      <c r="AV79">
        <v>0</v>
      </c>
    </row>
    <row r="80" spans="1:48" x14ac:dyDescent="0.25">
      <c r="A80" t="s">
        <v>958</v>
      </c>
      <c r="B80" t="s">
        <v>82</v>
      </c>
      <c r="C80">
        <v>1</v>
      </c>
      <c r="D80" t="s">
        <v>740</v>
      </c>
      <c r="E80" s="6">
        <v>-1000000</v>
      </c>
      <c r="F80" s="7">
        <v>43647</v>
      </c>
      <c r="H80">
        <v>0</v>
      </c>
      <c r="I80" t="s">
        <v>741</v>
      </c>
      <c r="J80" s="6">
        <v>0.3520833333333333</v>
      </c>
      <c r="K80" s="6">
        <v>1</v>
      </c>
      <c r="L80">
        <v>0</v>
      </c>
      <c r="M80">
        <v>0</v>
      </c>
      <c r="N80" t="s">
        <v>742</v>
      </c>
      <c r="O80" t="s">
        <v>743</v>
      </c>
      <c r="P80" t="s">
        <v>744</v>
      </c>
      <c r="Q80">
        <v>101</v>
      </c>
      <c r="R80" t="s">
        <v>745</v>
      </c>
      <c r="S80" t="s">
        <v>746</v>
      </c>
      <c r="T80" t="s">
        <v>747</v>
      </c>
      <c r="U80" s="7">
        <v>43647</v>
      </c>
      <c r="W80" t="s">
        <v>748</v>
      </c>
      <c r="Y80" t="s">
        <v>749</v>
      </c>
      <c r="Z80" t="s">
        <v>763</v>
      </c>
      <c r="AA80" t="s">
        <v>764</v>
      </c>
      <c r="AB80" t="s">
        <v>725</v>
      </c>
      <c r="AC80">
        <v>0</v>
      </c>
      <c r="AD80" s="7">
        <v>43644</v>
      </c>
      <c r="AE80">
        <v>1</v>
      </c>
      <c r="AF80">
        <v>4.7</v>
      </c>
      <c r="AG80" s="9">
        <v>0.99480000000000002</v>
      </c>
      <c r="AH80">
        <v>470</v>
      </c>
      <c r="AI80" s="6">
        <v>994820</v>
      </c>
      <c r="AJ80">
        <v>790</v>
      </c>
      <c r="AK80" s="6">
        <v>1730</v>
      </c>
      <c r="AL80">
        <v>-140</v>
      </c>
      <c r="AM80" s="6">
        <v>3986</v>
      </c>
      <c r="AN80">
        <v>39</v>
      </c>
      <c r="AO80" s="6">
        <v>2333</v>
      </c>
      <c r="AP80">
        <v>23</v>
      </c>
      <c r="AQ80">
        <v>100.76</v>
      </c>
      <c r="AR80">
        <v>106.3</v>
      </c>
      <c r="AS80" s="6">
        <v>-1000000</v>
      </c>
      <c r="AT80" s="6">
        <v>-1000000</v>
      </c>
      <c r="AU80">
        <v>0</v>
      </c>
      <c r="AV80">
        <v>0</v>
      </c>
    </row>
    <row r="81" spans="1:48" x14ac:dyDescent="0.25">
      <c r="A81" t="s">
        <v>762</v>
      </c>
      <c r="B81" t="s">
        <v>452</v>
      </c>
      <c r="C81">
        <v>1</v>
      </c>
      <c r="D81" t="s">
        <v>740</v>
      </c>
      <c r="E81" s="6">
        <v>-400000</v>
      </c>
      <c r="F81" s="7">
        <v>43647</v>
      </c>
      <c r="H81">
        <v>0</v>
      </c>
      <c r="I81" t="s">
        <v>741</v>
      </c>
      <c r="J81" s="6">
        <v>0.3520833333333333</v>
      </c>
      <c r="K81" s="6">
        <v>1</v>
      </c>
      <c r="L81">
        <v>0</v>
      </c>
      <c r="M81">
        <v>0</v>
      </c>
      <c r="N81" t="s">
        <v>742</v>
      </c>
      <c r="O81" t="s">
        <v>743</v>
      </c>
      <c r="P81" t="s">
        <v>744</v>
      </c>
      <c r="Q81">
        <v>58</v>
      </c>
      <c r="R81" t="s">
        <v>745</v>
      </c>
      <c r="S81" t="s">
        <v>746</v>
      </c>
      <c r="T81" t="s">
        <v>747</v>
      </c>
      <c r="U81" s="7">
        <v>43647</v>
      </c>
      <c r="W81" t="s">
        <v>748</v>
      </c>
      <c r="Y81" t="s">
        <v>749</v>
      </c>
      <c r="Z81" t="s">
        <v>763</v>
      </c>
      <c r="AA81" t="s">
        <v>764</v>
      </c>
      <c r="AB81" t="s">
        <v>725</v>
      </c>
      <c r="AC81">
        <v>0</v>
      </c>
      <c r="AD81" s="7">
        <v>43644</v>
      </c>
      <c r="AE81">
        <v>1</v>
      </c>
      <c r="AF81">
        <v>3.47</v>
      </c>
      <c r="AG81" s="9">
        <v>0.73440000000000005</v>
      </c>
      <c r="AH81">
        <v>139</v>
      </c>
      <c r="AI81" s="6">
        <v>293745</v>
      </c>
      <c r="AJ81">
        <v>444</v>
      </c>
      <c r="AK81">
        <v>720</v>
      </c>
      <c r="AL81">
        <v>168</v>
      </c>
      <c r="AM81">
        <v>-63</v>
      </c>
      <c r="AN81">
        <v>-2</v>
      </c>
      <c r="AO81">
        <v>-401</v>
      </c>
      <c r="AP81">
        <v>-10</v>
      </c>
      <c r="AQ81">
        <v>102.64</v>
      </c>
      <c r="AR81">
        <v>55.4</v>
      </c>
      <c r="AS81" s="6">
        <v>-400000</v>
      </c>
      <c r="AT81" s="6">
        <v>-400000</v>
      </c>
      <c r="AU81">
        <v>0</v>
      </c>
      <c r="AV81">
        <v>0</v>
      </c>
    </row>
    <row r="82" spans="1:48" x14ac:dyDescent="0.25">
      <c r="A82" t="s">
        <v>877</v>
      </c>
      <c r="B82" t="s">
        <v>638</v>
      </c>
      <c r="C82">
        <v>1</v>
      </c>
      <c r="D82" t="s">
        <v>740</v>
      </c>
      <c r="E82" s="6">
        <v>-600000</v>
      </c>
      <c r="F82" s="7">
        <v>43647</v>
      </c>
      <c r="H82">
        <v>0</v>
      </c>
      <c r="I82" t="s">
        <v>741</v>
      </c>
      <c r="J82" s="6">
        <v>0.3520833333333333</v>
      </c>
      <c r="K82" s="6">
        <v>1</v>
      </c>
      <c r="L82">
        <v>0</v>
      </c>
      <c r="M82">
        <v>0</v>
      </c>
      <c r="N82" t="s">
        <v>742</v>
      </c>
      <c r="O82" t="s">
        <v>743</v>
      </c>
      <c r="P82" t="s">
        <v>744</v>
      </c>
      <c r="Q82">
        <v>69</v>
      </c>
      <c r="R82" t="s">
        <v>745</v>
      </c>
      <c r="S82" t="s">
        <v>746</v>
      </c>
      <c r="T82" t="s">
        <v>747</v>
      </c>
      <c r="U82" s="7">
        <v>43647</v>
      </c>
      <c r="W82" t="s">
        <v>748</v>
      </c>
      <c r="Y82" t="s">
        <v>749</v>
      </c>
      <c r="Z82" t="s">
        <v>763</v>
      </c>
      <c r="AA82" t="s">
        <v>764</v>
      </c>
      <c r="AB82" t="s">
        <v>725</v>
      </c>
      <c r="AC82">
        <v>0</v>
      </c>
      <c r="AD82" s="7">
        <v>43644</v>
      </c>
      <c r="AE82">
        <v>1</v>
      </c>
      <c r="AF82">
        <v>3.34</v>
      </c>
      <c r="AG82" s="9">
        <v>0.70730000000000004</v>
      </c>
      <c r="AH82">
        <v>200</v>
      </c>
      <c r="AI82" s="6">
        <v>424355</v>
      </c>
      <c r="AJ82">
        <v>540</v>
      </c>
      <c r="AK82">
        <v>840</v>
      </c>
      <c r="AL82">
        <v>240</v>
      </c>
      <c r="AM82">
        <v>842</v>
      </c>
      <c r="AN82">
        <v>14</v>
      </c>
      <c r="AO82">
        <v>998</v>
      </c>
      <c r="AP82">
        <v>16</v>
      </c>
      <c r="AQ82">
        <v>100.28</v>
      </c>
      <c r="AR82">
        <v>74.3</v>
      </c>
      <c r="AS82" s="6">
        <v>-600000</v>
      </c>
      <c r="AT82" s="6">
        <v>-600000</v>
      </c>
      <c r="AU82">
        <v>0</v>
      </c>
      <c r="AV82">
        <v>0</v>
      </c>
    </row>
    <row r="83" spans="1:48" x14ac:dyDescent="0.25">
      <c r="A83" t="s">
        <v>1075</v>
      </c>
      <c r="B83" t="s">
        <v>94</v>
      </c>
      <c r="C83">
        <v>1</v>
      </c>
      <c r="D83" t="s">
        <v>740</v>
      </c>
      <c r="E83" s="6">
        <v>-1000000</v>
      </c>
      <c r="F83" s="7">
        <v>43647</v>
      </c>
      <c r="H83">
        <v>0</v>
      </c>
      <c r="I83" t="s">
        <v>741</v>
      </c>
      <c r="J83" s="6">
        <v>0.3520833333333333</v>
      </c>
      <c r="K83" s="6">
        <v>1</v>
      </c>
      <c r="L83">
        <v>0</v>
      </c>
      <c r="M83">
        <v>0</v>
      </c>
      <c r="N83" t="s">
        <v>742</v>
      </c>
      <c r="O83" t="s">
        <v>743</v>
      </c>
      <c r="P83" t="s">
        <v>744</v>
      </c>
      <c r="Q83">
        <v>108</v>
      </c>
      <c r="R83" t="s">
        <v>745</v>
      </c>
      <c r="S83" t="s">
        <v>746</v>
      </c>
      <c r="T83" t="s">
        <v>747</v>
      </c>
      <c r="U83" s="7">
        <v>43647</v>
      </c>
      <c r="W83" t="s">
        <v>748</v>
      </c>
      <c r="Y83" t="s">
        <v>749</v>
      </c>
      <c r="Z83" t="s">
        <v>763</v>
      </c>
      <c r="AA83" t="s">
        <v>764</v>
      </c>
      <c r="AB83" t="s">
        <v>725</v>
      </c>
      <c r="AC83">
        <v>0</v>
      </c>
      <c r="AD83" s="7">
        <v>43644</v>
      </c>
      <c r="AE83">
        <v>1</v>
      </c>
      <c r="AF83">
        <v>3.79</v>
      </c>
      <c r="AG83" s="9">
        <v>0.80149999999999999</v>
      </c>
      <c r="AH83">
        <v>379</v>
      </c>
      <c r="AI83" s="6">
        <v>801489</v>
      </c>
      <c r="AJ83">
        <v>830</v>
      </c>
      <c r="AK83" s="6">
        <v>1780</v>
      </c>
      <c r="AL83">
        <v>-110</v>
      </c>
      <c r="AM83" s="6">
        <v>6702</v>
      </c>
      <c r="AN83">
        <v>63</v>
      </c>
      <c r="AO83" s="6">
        <v>7678</v>
      </c>
      <c r="AP83">
        <v>72</v>
      </c>
      <c r="AQ83">
        <v>103.91</v>
      </c>
      <c r="AR83">
        <v>128.69999999999999</v>
      </c>
      <c r="AS83" s="6">
        <v>-1000000</v>
      </c>
      <c r="AT83" s="6">
        <v>-1000000</v>
      </c>
      <c r="AU83">
        <v>0</v>
      </c>
      <c r="AV83">
        <v>0</v>
      </c>
    </row>
    <row r="84" spans="1:48" x14ac:dyDescent="0.25">
      <c r="A84" t="s">
        <v>920</v>
      </c>
      <c r="B84" t="s">
        <v>130</v>
      </c>
      <c r="C84">
        <v>1</v>
      </c>
      <c r="D84" t="s">
        <v>740</v>
      </c>
      <c r="E84" s="6">
        <v>-400000</v>
      </c>
      <c r="F84" s="7">
        <v>43647</v>
      </c>
      <c r="H84">
        <v>0</v>
      </c>
      <c r="I84" t="s">
        <v>741</v>
      </c>
      <c r="J84" s="6">
        <v>0.3520833333333333</v>
      </c>
      <c r="K84" s="6">
        <v>1</v>
      </c>
      <c r="L84">
        <v>0</v>
      </c>
      <c r="M84">
        <v>0</v>
      </c>
      <c r="N84" t="s">
        <v>742</v>
      </c>
      <c r="O84" t="s">
        <v>743</v>
      </c>
      <c r="P84" t="s">
        <v>744</v>
      </c>
      <c r="Q84">
        <v>53</v>
      </c>
      <c r="R84" t="s">
        <v>745</v>
      </c>
      <c r="S84" t="s">
        <v>746</v>
      </c>
      <c r="T84" t="s">
        <v>747</v>
      </c>
      <c r="U84" s="7">
        <v>43647</v>
      </c>
      <c r="W84" t="s">
        <v>748</v>
      </c>
      <c r="Y84" t="s">
        <v>749</v>
      </c>
      <c r="Z84" t="s">
        <v>763</v>
      </c>
      <c r="AA84" t="s">
        <v>764</v>
      </c>
      <c r="AB84" t="s">
        <v>725</v>
      </c>
      <c r="AC84">
        <v>0</v>
      </c>
      <c r="AD84" s="7">
        <v>43644</v>
      </c>
      <c r="AE84">
        <v>1</v>
      </c>
      <c r="AF84">
        <v>5.91</v>
      </c>
      <c r="AG84" s="9">
        <v>1.2504</v>
      </c>
      <c r="AH84">
        <v>236</v>
      </c>
      <c r="AI84" s="6">
        <v>500163</v>
      </c>
      <c r="AJ84">
        <v>400</v>
      </c>
      <c r="AK84">
        <v>636</v>
      </c>
      <c r="AL84">
        <v>164</v>
      </c>
      <c r="AM84">
        <v>805</v>
      </c>
      <c r="AN84">
        <v>19</v>
      </c>
      <c r="AO84">
        <v>805</v>
      </c>
      <c r="AP84">
        <v>19</v>
      </c>
      <c r="AQ84">
        <v>104.65</v>
      </c>
      <c r="AR84">
        <v>56.7</v>
      </c>
      <c r="AS84" s="6">
        <v>-856000</v>
      </c>
      <c r="AT84">
        <v>0</v>
      </c>
      <c r="AU84">
        <v>0</v>
      </c>
      <c r="AV84">
        <v>0</v>
      </c>
    </row>
    <row r="85" spans="1:48" x14ac:dyDescent="0.25">
      <c r="A85" t="s">
        <v>932</v>
      </c>
      <c r="B85" t="s">
        <v>336</v>
      </c>
      <c r="C85">
        <v>1</v>
      </c>
      <c r="D85" t="s">
        <v>740</v>
      </c>
      <c r="E85" s="6">
        <v>-2200000</v>
      </c>
      <c r="F85" s="7">
        <v>43647</v>
      </c>
      <c r="H85">
        <v>0</v>
      </c>
      <c r="I85" t="s">
        <v>786</v>
      </c>
      <c r="J85" s="6">
        <v>0.3520833333333333</v>
      </c>
      <c r="K85" s="6">
        <v>1</v>
      </c>
      <c r="L85">
        <v>0</v>
      </c>
      <c r="M85">
        <v>0</v>
      </c>
      <c r="N85" t="s">
        <v>742</v>
      </c>
      <c r="O85" t="s">
        <v>743</v>
      </c>
      <c r="P85" t="s">
        <v>744</v>
      </c>
      <c r="Q85">
        <v>95</v>
      </c>
      <c r="R85" t="s">
        <v>745</v>
      </c>
      <c r="S85" t="s">
        <v>746</v>
      </c>
      <c r="T85" t="s">
        <v>747</v>
      </c>
      <c r="U85" s="7">
        <v>43647</v>
      </c>
      <c r="W85" t="s">
        <v>757</v>
      </c>
      <c r="Y85" t="s">
        <v>749</v>
      </c>
      <c r="Z85" t="s">
        <v>763</v>
      </c>
      <c r="AA85" t="s">
        <v>764</v>
      </c>
      <c r="AB85" t="s">
        <v>725</v>
      </c>
      <c r="AC85">
        <v>0</v>
      </c>
      <c r="AD85" s="7">
        <v>43644</v>
      </c>
      <c r="AE85">
        <v>1</v>
      </c>
      <c r="AF85">
        <v>5.78</v>
      </c>
      <c r="AG85" s="9">
        <v>1.2229000000000001</v>
      </c>
      <c r="AH85" s="6">
        <v>1271</v>
      </c>
      <c r="AI85" s="6">
        <v>2690335</v>
      </c>
      <c r="AJ85" s="6">
        <v>2155</v>
      </c>
      <c r="AK85" s="6">
        <v>4047</v>
      </c>
      <c r="AL85">
        <v>242</v>
      </c>
      <c r="AM85" s="6">
        <v>5333</v>
      </c>
      <c r="AN85">
        <v>22</v>
      </c>
      <c r="AO85" s="6">
        <v>4112</v>
      </c>
      <c r="AP85">
        <v>17</v>
      </c>
      <c r="AQ85">
        <v>106.88</v>
      </c>
      <c r="AR85">
        <v>98.6</v>
      </c>
      <c r="AS85" s="6">
        <v>-2200000</v>
      </c>
      <c r="AT85" s="6">
        <v>-2200000</v>
      </c>
      <c r="AU85">
        <v>0</v>
      </c>
      <c r="AV85">
        <v>0</v>
      </c>
    </row>
    <row r="86" spans="1:48" x14ac:dyDescent="0.25">
      <c r="A86" t="s">
        <v>869</v>
      </c>
      <c r="B86" t="s">
        <v>348</v>
      </c>
      <c r="C86">
        <v>1</v>
      </c>
      <c r="D86" t="s">
        <v>740</v>
      </c>
      <c r="E86" s="6">
        <v>-900000</v>
      </c>
      <c r="F86" s="7">
        <v>43647</v>
      </c>
      <c r="H86">
        <v>0</v>
      </c>
      <c r="I86" t="s">
        <v>741</v>
      </c>
      <c r="J86" s="6">
        <v>0.3520833333333333</v>
      </c>
      <c r="K86" s="6">
        <v>1</v>
      </c>
      <c r="L86">
        <v>0</v>
      </c>
      <c r="M86">
        <v>0</v>
      </c>
      <c r="N86" t="s">
        <v>742</v>
      </c>
      <c r="O86" t="s">
        <v>743</v>
      </c>
      <c r="P86" t="s">
        <v>744</v>
      </c>
      <c r="Q86">
        <v>119</v>
      </c>
      <c r="R86" t="s">
        <v>745</v>
      </c>
      <c r="S86" t="s">
        <v>746</v>
      </c>
      <c r="T86" t="s">
        <v>747</v>
      </c>
      <c r="U86" s="7">
        <v>43647</v>
      </c>
      <c r="W86" t="s">
        <v>748</v>
      </c>
      <c r="Y86" t="s">
        <v>749</v>
      </c>
      <c r="Z86" t="s">
        <v>763</v>
      </c>
      <c r="AA86" t="s">
        <v>764</v>
      </c>
      <c r="AB86" t="s">
        <v>725</v>
      </c>
      <c r="AC86">
        <v>0</v>
      </c>
      <c r="AD86" s="7">
        <v>43644</v>
      </c>
      <c r="AE86">
        <v>1</v>
      </c>
      <c r="AF86">
        <v>4.46</v>
      </c>
      <c r="AG86" s="9">
        <v>0.94399999999999995</v>
      </c>
      <c r="AH86">
        <v>401</v>
      </c>
      <c r="AI86" s="6">
        <v>849599</v>
      </c>
      <c r="AJ86" s="6">
        <v>1080</v>
      </c>
      <c r="AK86" s="6">
        <v>1683</v>
      </c>
      <c r="AL86">
        <v>477</v>
      </c>
      <c r="AM86" s="6">
        <v>1488</v>
      </c>
      <c r="AN86">
        <v>16</v>
      </c>
      <c r="AO86" s="6">
        <v>1488</v>
      </c>
      <c r="AP86">
        <v>16</v>
      </c>
      <c r="AQ86">
        <v>103.69</v>
      </c>
      <c r="AR86">
        <v>123</v>
      </c>
      <c r="AS86" s="6">
        <v>-900000</v>
      </c>
      <c r="AT86" s="6">
        <v>-900000</v>
      </c>
      <c r="AU86">
        <v>0</v>
      </c>
      <c r="AV86">
        <v>0</v>
      </c>
    </row>
    <row r="87" spans="1:48" x14ac:dyDescent="0.25">
      <c r="A87" t="s">
        <v>910</v>
      </c>
      <c r="B87" t="s">
        <v>532</v>
      </c>
      <c r="C87">
        <v>1</v>
      </c>
      <c r="D87" t="s">
        <v>740</v>
      </c>
      <c r="E87" s="6">
        <v>-400000</v>
      </c>
      <c r="F87" s="7">
        <v>43647</v>
      </c>
      <c r="H87">
        <v>0</v>
      </c>
      <c r="I87" t="s">
        <v>741</v>
      </c>
      <c r="J87" s="6">
        <v>0.3520833333333333</v>
      </c>
      <c r="K87" s="6">
        <v>1</v>
      </c>
      <c r="L87">
        <v>0</v>
      </c>
      <c r="M87">
        <v>0</v>
      </c>
      <c r="N87" t="s">
        <v>742</v>
      </c>
      <c r="O87" t="s">
        <v>743</v>
      </c>
      <c r="P87" t="s">
        <v>744</v>
      </c>
      <c r="Q87">
        <v>50</v>
      </c>
      <c r="R87" t="s">
        <v>745</v>
      </c>
      <c r="S87" t="s">
        <v>746</v>
      </c>
      <c r="T87" t="s">
        <v>747</v>
      </c>
      <c r="U87" s="7">
        <v>43647</v>
      </c>
      <c r="W87" t="s">
        <v>748</v>
      </c>
      <c r="Y87" t="s">
        <v>749</v>
      </c>
      <c r="Z87" t="s">
        <v>763</v>
      </c>
      <c r="AA87" t="s">
        <v>764</v>
      </c>
      <c r="AB87" t="s">
        <v>725</v>
      </c>
      <c r="AC87">
        <v>0</v>
      </c>
      <c r="AD87" s="7">
        <v>43644</v>
      </c>
      <c r="AE87">
        <v>1</v>
      </c>
      <c r="AF87">
        <v>5.97</v>
      </c>
      <c r="AG87" s="9">
        <v>1.2649999999999999</v>
      </c>
      <c r="AH87">
        <v>239</v>
      </c>
      <c r="AI87" s="6">
        <v>506007</v>
      </c>
      <c r="AJ87">
        <v>884</v>
      </c>
      <c r="AK87" s="6">
        <v>1360</v>
      </c>
      <c r="AL87">
        <v>408</v>
      </c>
      <c r="AM87" s="6">
        <v>1606</v>
      </c>
      <c r="AN87">
        <v>39</v>
      </c>
      <c r="AO87">
        <v>737</v>
      </c>
      <c r="AP87">
        <v>18</v>
      </c>
      <c r="AQ87">
        <v>103.32</v>
      </c>
      <c r="AR87">
        <v>53.4</v>
      </c>
      <c r="AS87" s="6">
        <v>-400000</v>
      </c>
      <c r="AT87" s="6">
        <v>-400000</v>
      </c>
      <c r="AU87">
        <v>0</v>
      </c>
      <c r="AV87">
        <v>0</v>
      </c>
    </row>
    <row r="88" spans="1:48" x14ac:dyDescent="0.25">
      <c r="A88" t="s">
        <v>996</v>
      </c>
      <c r="B88" t="s">
        <v>542</v>
      </c>
      <c r="C88">
        <v>1</v>
      </c>
      <c r="D88" t="s">
        <v>740</v>
      </c>
      <c r="E88" s="6">
        <v>-2800000</v>
      </c>
      <c r="F88" s="7">
        <v>43647</v>
      </c>
      <c r="H88">
        <v>0</v>
      </c>
      <c r="I88" t="s">
        <v>786</v>
      </c>
      <c r="J88" s="6">
        <v>0.3520833333333333</v>
      </c>
      <c r="K88" s="6">
        <v>1</v>
      </c>
      <c r="L88">
        <v>0</v>
      </c>
      <c r="M88">
        <v>0</v>
      </c>
      <c r="N88" t="s">
        <v>742</v>
      </c>
      <c r="O88" t="s">
        <v>743</v>
      </c>
      <c r="P88" t="s">
        <v>744</v>
      </c>
      <c r="Q88">
        <v>137</v>
      </c>
      <c r="R88" t="s">
        <v>745</v>
      </c>
      <c r="S88" t="s">
        <v>746</v>
      </c>
      <c r="T88" t="s">
        <v>747</v>
      </c>
      <c r="U88" s="7">
        <v>43647</v>
      </c>
      <c r="W88" t="s">
        <v>757</v>
      </c>
      <c r="Y88" t="s">
        <v>749</v>
      </c>
      <c r="Z88" t="s">
        <v>763</v>
      </c>
      <c r="AA88" t="s">
        <v>764</v>
      </c>
      <c r="AB88" t="s">
        <v>725</v>
      </c>
      <c r="AC88">
        <v>0</v>
      </c>
      <c r="AD88" s="7">
        <v>43644</v>
      </c>
      <c r="AE88">
        <v>1</v>
      </c>
      <c r="AF88">
        <v>6.02</v>
      </c>
      <c r="AG88" s="9">
        <v>1.2739</v>
      </c>
      <c r="AH88" s="6">
        <v>1684</v>
      </c>
      <c r="AI88" s="6">
        <v>3566954</v>
      </c>
      <c r="AJ88" s="6">
        <v>3695</v>
      </c>
      <c r="AK88" s="6">
        <v>7054</v>
      </c>
      <c r="AL88">
        <v>336</v>
      </c>
      <c r="AM88" s="6">
        <v>6993</v>
      </c>
      <c r="AN88">
        <v>22</v>
      </c>
      <c r="AO88" s="6">
        <v>8710</v>
      </c>
      <c r="AP88">
        <v>27</v>
      </c>
      <c r="AQ88">
        <v>112.84</v>
      </c>
      <c r="AR88">
        <v>142.5</v>
      </c>
      <c r="AS88" s="6">
        <v>-2800000</v>
      </c>
      <c r="AT88" s="6">
        <v>-2800000</v>
      </c>
      <c r="AU88">
        <v>0</v>
      </c>
      <c r="AV88">
        <v>0</v>
      </c>
    </row>
    <row r="89" spans="1:48" x14ac:dyDescent="0.25">
      <c r="A89" t="s">
        <v>954</v>
      </c>
      <c r="B89" t="s">
        <v>196</v>
      </c>
      <c r="C89">
        <v>1</v>
      </c>
      <c r="D89" t="s">
        <v>740</v>
      </c>
      <c r="E89" s="6">
        <v>-800000</v>
      </c>
      <c r="F89" s="7">
        <v>43647</v>
      </c>
      <c r="H89">
        <v>0</v>
      </c>
      <c r="I89" t="s">
        <v>741</v>
      </c>
      <c r="J89" s="6">
        <v>0.3520833333333333</v>
      </c>
      <c r="K89" s="6">
        <v>1</v>
      </c>
      <c r="L89">
        <v>0</v>
      </c>
      <c r="M89">
        <v>0</v>
      </c>
      <c r="N89" t="s">
        <v>742</v>
      </c>
      <c r="O89" t="s">
        <v>743</v>
      </c>
      <c r="P89" t="s">
        <v>744</v>
      </c>
      <c r="Q89">
        <v>40</v>
      </c>
      <c r="R89" t="s">
        <v>745</v>
      </c>
      <c r="S89" t="s">
        <v>746</v>
      </c>
      <c r="T89" t="s">
        <v>747</v>
      </c>
      <c r="U89" s="7">
        <v>43647</v>
      </c>
      <c r="W89" t="s">
        <v>748</v>
      </c>
      <c r="Y89" t="s">
        <v>749</v>
      </c>
      <c r="Z89" t="s">
        <v>763</v>
      </c>
      <c r="AA89" t="s">
        <v>764</v>
      </c>
      <c r="AB89" t="s">
        <v>725</v>
      </c>
      <c r="AC89">
        <v>0</v>
      </c>
      <c r="AD89" s="7">
        <v>43644</v>
      </c>
      <c r="AE89">
        <v>1</v>
      </c>
      <c r="AF89">
        <v>3.37</v>
      </c>
      <c r="AG89" s="9">
        <v>0.71360000000000001</v>
      </c>
      <c r="AH89">
        <v>270</v>
      </c>
      <c r="AI89" s="6">
        <v>570889</v>
      </c>
      <c r="AJ89">
        <v>592</v>
      </c>
      <c r="AK89" s="6">
        <v>1128</v>
      </c>
      <c r="AL89">
        <v>48</v>
      </c>
      <c r="AM89" s="6">
        <v>1436</v>
      </c>
      <c r="AN89">
        <v>18</v>
      </c>
      <c r="AO89" s="6">
        <v>1738</v>
      </c>
      <c r="AP89">
        <v>21</v>
      </c>
      <c r="AQ89">
        <v>100.03</v>
      </c>
      <c r="AR89">
        <v>46.8</v>
      </c>
      <c r="AS89" s="6">
        <v>-800000</v>
      </c>
      <c r="AT89" s="6">
        <v>-800000</v>
      </c>
      <c r="AU89">
        <v>0</v>
      </c>
      <c r="AV89">
        <v>0</v>
      </c>
    </row>
    <row r="90" spans="1:48" x14ac:dyDescent="0.25">
      <c r="A90" t="s">
        <v>1016</v>
      </c>
      <c r="B90" t="s">
        <v>396</v>
      </c>
      <c r="C90">
        <v>1</v>
      </c>
      <c r="D90" t="s">
        <v>740</v>
      </c>
      <c r="E90" s="6">
        <v>-600000</v>
      </c>
      <c r="F90" s="7">
        <v>43647</v>
      </c>
      <c r="H90">
        <v>0</v>
      </c>
      <c r="I90" t="s">
        <v>741</v>
      </c>
      <c r="J90" s="6">
        <v>0.3520833333333333</v>
      </c>
      <c r="K90" s="6">
        <v>1</v>
      </c>
      <c r="L90">
        <v>0</v>
      </c>
      <c r="M90">
        <v>0</v>
      </c>
      <c r="N90" t="s">
        <v>742</v>
      </c>
      <c r="O90" t="s">
        <v>743</v>
      </c>
      <c r="P90" t="s">
        <v>744</v>
      </c>
      <c r="Q90">
        <v>82</v>
      </c>
      <c r="R90" t="s">
        <v>745</v>
      </c>
      <c r="S90" t="s">
        <v>746</v>
      </c>
      <c r="T90" t="s">
        <v>747</v>
      </c>
      <c r="U90" s="7">
        <v>43647</v>
      </c>
      <c r="W90" t="s">
        <v>748</v>
      </c>
      <c r="Y90" t="s">
        <v>749</v>
      </c>
      <c r="Z90" t="s">
        <v>763</v>
      </c>
      <c r="AA90" t="s">
        <v>764</v>
      </c>
      <c r="AB90" t="s">
        <v>725</v>
      </c>
      <c r="AC90">
        <v>0</v>
      </c>
      <c r="AD90" s="7">
        <v>43644</v>
      </c>
      <c r="AE90">
        <v>1</v>
      </c>
      <c r="AF90">
        <v>6.05</v>
      </c>
      <c r="AG90" s="9">
        <v>1.2805</v>
      </c>
      <c r="AH90">
        <v>363</v>
      </c>
      <c r="AI90" s="6">
        <v>768286</v>
      </c>
      <c r="AJ90" s="6">
        <v>1344</v>
      </c>
      <c r="AK90" s="6">
        <v>2063</v>
      </c>
      <c r="AL90">
        <v>618</v>
      </c>
      <c r="AM90" s="6">
        <v>1860</v>
      </c>
      <c r="AN90">
        <v>28</v>
      </c>
      <c r="AO90" s="6">
        <v>2517</v>
      </c>
      <c r="AP90">
        <v>38</v>
      </c>
      <c r="AQ90">
        <v>108.79</v>
      </c>
      <c r="AR90">
        <v>89.3</v>
      </c>
      <c r="AS90" s="6">
        <v>-600000</v>
      </c>
      <c r="AT90" s="6">
        <v>-600000</v>
      </c>
      <c r="AU90">
        <v>0</v>
      </c>
      <c r="AV90">
        <v>0</v>
      </c>
    </row>
    <row r="91" spans="1:48" x14ac:dyDescent="0.25">
      <c r="A91" t="s">
        <v>833</v>
      </c>
      <c r="B91" t="s">
        <v>590</v>
      </c>
      <c r="C91">
        <v>1</v>
      </c>
      <c r="D91" t="s">
        <v>740</v>
      </c>
      <c r="E91" s="6">
        <v>-400000</v>
      </c>
      <c r="F91" s="7">
        <v>43647</v>
      </c>
      <c r="H91">
        <v>0</v>
      </c>
      <c r="I91" t="s">
        <v>741</v>
      </c>
      <c r="J91" s="6">
        <v>0.3520833333333333</v>
      </c>
      <c r="K91" s="6">
        <v>1</v>
      </c>
      <c r="L91">
        <v>0</v>
      </c>
      <c r="M91">
        <v>0</v>
      </c>
      <c r="N91" t="s">
        <v>742</v>
      </c>
      <c r="O91" t="s">
        <v>743</v>
      </c>
      <c r="P91" t="s">
        <v>744</v>
      </c>
      <c r="Q91">
        <v>152</v>
      </c>
      <c r="R91" t="s">
        <v>745</v>
      </c>
      <c r="S91" t="s">
        <v>746</v>
      </c>
      <c r="T91" t="s">
        <v>747</v>
      </c>
      <c r="U91" s="7">
        <v>43647</v>
      </c>
      <c r="W91" t="s">
        <v>748</v>
      </c>
      <c r="Y91" t="s">
        <v>749</v>
      </c>
      <c r="Z91" t="s">
        <v>763</v>
      </c>
      <c r="AA91" t="s">
        <v>764</v>
      </c>
      <c r="AB91" t="s">
        <v>725</v>
      </c>
      <c r="AC91">
        <v>0</v>
      </c>
      <c r="AD91" s="7">
        <v>43644</v>
      </c>
      <c r="AE91">
        <v>1</v>
      </c>
      <c r="AF91">
        <v>3.69</v>
      </c>
      <c r="AG91" s="9">
        <v>0.78180000000000005</v>
      </c>
      <c r="AH91">
        <v>148</v>
      </c>
      <c r="AI91" s="6">
        <v>312718</v>
      </c>
      <c r="AJ91">
        <v>176</v>
      </c>
      <c r="AK91">
        <v>248</v>
      </c>
      <c r="AL91">
        <v>100</v>
      </c>
      <c r="AM91">
        <v>310</v>
      </c>
      <c r="AN91">
        <v>7</v>
      </c>
      <c r="AO91">
        <v>407</v>
      </c>
      <c r="AP91">
        <v>9</v>
      </c>
      <c r="AQ91">
        <v>107.51</v>
      </c>
      <c r="AR91">
        <v>155.1</v>
      </c>
      <c r="AS91" s="6">
        <v>-44000</v>
      </c>
      <c r="AT91">
        <v>0</v>
      </c>
      <c r="AU91">
        <v>0</v>
      </c>
      <c r="AV91">
        <v>0</v>
      </c>
    </row>
    <row r="92" spans="1:48" x14ac:dyDescent="0.25">
      <c r="A92" t="s">
        <v>854</v>
      </c>
      <c r="B92" t="s">
        <v>180</v>
      </c>
      <c r="C92">
        <v>1</v>
      </c>
      <c r="D92" t="s">
        <v>740</v>
      </c>
      <c r="E92" s="6">
        <v>-2100000</v>
      </c>
      <c r="F92" s="7">
        <v>43647</v>
      </c>
      <c r="H92">
        <v>0</v>
      </c>
      <c r="I92" t="s">
        <v>756</v>
      </c>
      <c r="J92" s="6">
        <v>0.3520833333333333</v>
      </c>
      <c r="K92" s="6">
        <v>1</v>
      </c>
      <c r="L92">
        <v>0</v>
      </c>
      <c r="M92">
        <v>0</v>
      </c>
      <c r="N92" t="s">
        <v>742</v>
      </c>
      <c r="O92" t="s">
        <v>743</v>
      </c>
      <c r="P92" t="s">
        <v>744</v>
      </c>
      <c r="Q92">
        <v>110</v>
      </c>
      <c r="R92" t="s">
        <v>745</v>
      </c>
      <c r="S92" t="s">
        <v>746</v>
      </c>
      <c r="T92" t="s">
        <v>747</v>
      </c>
      <c r="U92" s="7">
        <v>43647</v>
      </c>
      <c r="W92" t="s">
        <v>757</v>
      </c>
      <c r="Y92" t="s">
        <v>749</v>
      </c>
      <c r="Z92" t="s">
        <v>763</v>
      </c>
      <c r="AA92" t="s">
        <v>764</v>
      </c>
      <c r="AB92" t="s">
        <v>725</v>
      </c>
      <c r="AC92">
        <v>0</v>
      </c>
      <c r="AD92" s="7">
        <v>43644</v>
      </c>
      <c r="AE92">
        <v>1</v>
      </c>
      <c r="AF92">
        <v>5.24</v>
      </c>
      <c r="AG92" s="9">
        <v>1.1087</v>
      </c>
      <c r="AH92" s="6">
        <v>1100</v>
      </c>
      <c r="AI92" s="6">
        <v>2328362</v>
      </c>
      <c r="AJ92">
        <v>756</v>
      </c>
      <c r="AK92" s="6">
        <v>1302</v>
      </c>
      <c r="AL92">
        <v>210</v>
      </c>
      <c r="AM92" s="6">
        <v>3094</v>
      </c>
      <c r="AN92">
        <v>14</v>
      </c>
      <c r="AO92" s="6">
        <v>3354</v>
      </c>
      <c r="AP92">
        <v>15</v>
      </c>
      <c r="AQ92">
        <v>102.54</v>
      </c>
      <c r="AR92">
        <v>113.4</v>
      </c>
      <c r="AS92" s="6">
        <v>2466000</v>
      </c>
      <c r="AT92" s="6">
        <v>-2100000</v>
      </c>
      <c r="AU92">
        <v>0</v>
      </c>
      <c r="AV92">
        <v>0</v>
      </c>
    </row>
    <row r="93" spans="1:48" x14ac:dyDescent="0.25">
      <c r="A93" t="s">
        <v>965</v>
      </c>
      <c r="B93" t="s">
        <v>550</v>
      </c>
      <c r="C93">
        <v>1</v>
      </c>
      <c r="D93" t="s">
        <v>740</v>
      </c>
      <c r="E93" s="6">
        <v>-400000</v>
      </c>
      <c r="F93" s="7">
        <v>43647</v>
      </c>
      <c r="H93">
        <v>0</v>
      </c>
      <c r="I93" t="s">
        <v>741</v>
      </c>
      <c r="J93" s="6">
        <v>0.3520833333333333</v>
      </c>
      <c r="K93" s="6">
        <v>1</v>
      </c>
      <c r="L93">
        <v>0</v>
      </c>
      <c r="M93">
        <v>0</v>
      </c>
      <c r="N93" t="s">
        <v>742</v>
      </c>
      <c r="O93" t="s">
        <v>743</v>
      </c>
      <c r="P93" t="s">
        <v>744</v>
      </c>
      <c r="Q93">
        <v>78</v>
      </c>
      <c r="R93" t="s">
        <v>745</v>
      </c>
      <c r="S93" t="s">
        <v>746</v>
      </c>
      <c r="T93" t="s">
        <v>747</v>
      </c>
      <c r="U93" s="7">
        <v>43647</v>
      </c>
      <c r="W93" t="s">
        <v>748</v>
      </c>
      <c r="Y93" t="s">
        <v>749</v>
      </c>
      <c r="Z93" t="s">
        <v>763</v>
      </c>
      <c r="AA93" t="s">
        <v>764</v>
      </c>
      <c r="AB93" t="s">
        <v>725</v>
      </c>
      <c r="AC93">
        <v>0</v>
      </c>
      <c r="AD93" s="7">
        <v>43644</v>
      </c>
      <c r="AE93">
        <v>1</v>
      </c>
      <c r="AF93">
        <v>5.82</v>
      </c>
      <c r="AG93" s="9">
        <v>1.2325999999999999</v>
      </c>
      <c r="AH93">
        <v>233</v>
      </c>
      <c r="AI93" s="6">
        <v>493048</v>
      </c>
      <c r="AJ93">
        <v>512</v>
      </c>
      <c r="AK93">
        <v>976</v>
      </c>
      <c r="AL93">
        <v>44</v>
      </c>
      <c r="AM93" s="6">
        <v>1136</v>
      </c>
      <c r="AN93">
        <v>27</v>
      </c>
      <c r="AO93">
        <v>978</v>
      </c>
      <c r="AP93">
        <v>23</v>
      </c>
      <c r="AQ93">
        <v>105.35</v>
      </c>
      <c r="AR93">
        <v>82.5</v>
      </c>
      <c r="AS93" s="6">
        <v>-400000</v>
      </c>
      <c r="AT93" s="6">
        <v>-400000</v>
      </c>
      <c r="AU93">
        <v>0</v>
      </c>
      <c r="AV93">
        <v>0</v>
      </c>
    </row>
    <row r="94" spans="1:48" x14ac:dyDescent="0.25">
      <c r="A94" t="s">
        <v>881</v>
      </c>
      <c r="B94" t="s">
        <v>562</v>
      </c>
      <c r="C94">
        <v>1</v>
      </c>
      <c r="D94" t="s">
        <v>740</v>
      </c>
      <c r="E94" s="6">
        <v>-400000</v>
      </c>
      <c r="F94" s="7">
        <v>43648</v>
      </c>
      <c r="H94">
        <v>0</v>
      </c>
      <c r="I94" t="s">
        <v>741</v>
      </c>
      <c r="J94" s="6">
        <v>0.3520833333333333</v>
      </c>
      <c r="K94" s="6">
        <v>1</v>
      </c>
      <c r="L94">
        <v>0</v>
      </c>
      <c r="M94">
        <v>0</v>
      </c>
      <c r="N94" t="s">
        <v>742</v>
      </c>
      <c r="O94" t="s">
        <v>743</v>
      </c>
      <c r="P94" t="s">
        <v>744</v>
      </c>
      <c r="Q94">
        <v>44</v>
      </c>
      <c r="R94" t="s">
        <v>745</v>
      </c>
      <c r="S94" t="s">
        <v>746</v>
      </c>
      <c r="T94" t="s">
        <v>747</v>
      </c>
      <c r="U94" s="7">
        <v>43648</v>
      </c>
      <c r="W94" t="s">
        <v>748</v>
      </c>
      <c r="Y94" t="s">
        <v>749</v>
      </c>
      <c r="Z94" t="s">
        <v>763</v>
      </c>
      <c r="AA94" t="s">
        <v>764</v>
      </c>
      <c r="AB94" t="s">
        <v>725</v>
      </c>
      <c r="AC94">
        <v>0</v>
      </c>
      <c r="AD94" s="7">
        <v>43644</v>
      </c>
      <c r="AE94">
        <v>1</v>
      </c>
      <c r="AF94">
        <v>3.96</v>
      </c>
      <c r="AG94" s="9">
        <v>0.83879999999999999</v>
      </c>
      <c r="AH94">
        <v>158</v>
      </c>
      <c r="AI94" s="6">
        <v>335503</v>
      </c>
      <c r="AJ94">
        <v>348</v>
      </c>
      <c r="AK94">
        <v>664</v>
      </c>
      <c r="AL94">
        <v>28</v>
      </c>
      <c r="AM94">
        <v>866</v>
      </c>
      <c r="AN94">
        <v>20</v>
      </c>
      <c r="AO94">
        <v>753</v>
      </c>
      <c r="AP94">
        <v>18</v>
      </c>
      <c r="AQ94">
        <v>104.75</v>
      </c>
      <c r="AR94">
        <v>49.1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 t="s">
        <v>778</v>
      </c>
      <c r="B95" t="s">
        <v>42</v>
      </c>
      <c r="C95">
        <v>1</v>
      </c>
      <c r="D95" t="s">
        <v>740</v>
      </c>
      <c r="E95" s="6">
        <v>-2000000</v>
      </c>
      <c r="F95" s="7">
        <v>43647</v>
      </c>
      <c r="H95">
        <v>0</v>
      </c>
      <c r="I95" t="s">
        <v>741</v>
      </c>
      <c r="J95" s="6">
        <v>0.3520833333333333</v>
      </c>
      <c r="K95" s="6">
        <v>1</v>
      </c>
      <c r="L95">
        <v>0</v>
      </c>
      <c r="M95">
        <v>0</v>
      </c>
      <c r="N95" t="s">
        <v>742</v>
      </c>
      <c r="O95" t="s">
        <v>743</v>
      </c>
      <c r="P95" t="s">
        <v>744</v>
      </c>
      <c r="Q95">
        <v>124</v>
      </c>
      <c r="R95" t="s">
        <v>745</v>
      </c>
      <c r="S95" t="s">
        <v>746</v>
      </c>
      <c r="T95" t="s">
        <v>747</v>
      </c>
      <c r="U95" s="7">
        <v>43647</v>
      </c>
      <c r="W95" t="s">
        <v>748</v>
      </c>
      <c r="Y95" t="s">
        <v>749</v>
      </c>
      <c r="Z95" t="s">
        <v>763</v>
      </c>
      <c r="AA95" t="s">
        <v>764</v>
      </c>
      <c r="AB95" t="s">
        <v>725</v>
      </c>
      <c r="AC95">
        <v>0</v>
      </c>
      <c r="AD95" s="7">
        <v>43644</v>
      </c>
      <c r="AE95">
        <v>1</v>
      </c>
      <c r="AF95">
        <v>3.55</v>
      </c>
      <c r="AG95" s="9">
        <v>0.75129999999999997</v>
      </c>
      <c r="AH95">
        <v>710</v>
      </c>
      <c r="AI95" s="6">
        <v>1502606</v>
      </c>
      <c r="AJ95" s="6">
        <v>2279</v>
      </c>
      <c r="AK95" s="6">
        <v>4039</v>
      </c>
      <c r="AL95">
        <v>500</v>
      </c>
      <c r="AM95" s="6">
        <v>3011</v>
      </c>
      <c r="AN95">
        <v>15</v>
      </c>
      <c r="AO95">
        <v>-245</v>
      </c>
      <c r="AP95">
        <v>-1</v>
      </c>
      <c r="AQ95">
        <v>102.74</v>
      </c>
      <c r="AR95">
        <v>124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 t="s">
        <v>855</v>
      </c>
      <c r="B96" t="s">
        <v>414</v>
      </c>
      <c r="C96">
        <v>1</v>
      </c>
      <c r="D96" t="s">
        <v>740</v>
      </c>
      <c r="E96" s="6">
        <v>-1300000</v>
      </c>
      <c r="F96" s="7">
        <v>43647</v>
      </c>
      <c r="H96">
        <v>0</v>
      </c>
      <c r="I96" t="s">
        <v>741</v>
      </c>
      <c r="J96" s="6">
        <v>0.3520833333333333</v>
      </c>
      <c r="K96" s="6">
        <v>1</v>
      </c>
      <c r="L96">
        <v>0</v>
      </c>
      <c r="M96">
        <v>0</v>
      </c>
      <c r="N96" t="s">
        <v>742</v>
      </c>
      <c r="O96" t="s">
        <v>743</v>
      </c>
      <c r="P96" t="s">
        <v>744</v>
      </c>
      <c r="Q96">
        <v>85</v>
      </c>
      <c r="R96" t="s">
        <v>745</v>
      </c>
      <c r="S96" t="s">
        <v>746</v>
      </c>
      <c r="T96" t="s">
        <v>747</v>
      </c>
      <c r="U96" s="7">
        <v>43647</v>
      </c>
      <c r="W96" t="s">
        <v>748</v>
      </c>
      <c r="Y96" t="s">
        <v>749</v>
      </c>
      <c r="Z96" t="s">
        <v>763</v>
      </c>
      <c r="AA96" t="s">
        <v>764</v>
      </c>
      <c r="AB96" t="s">
        <v>725</v>
      </c>
      <c r="AC96">
        <v>0</v>
      </c>
      <c r="AD96" s="7">
        <v>43644</v>
      </c>
      <c r="AE96">
        <v>1</v>
      </c>
      <c r="AF96">
        <v>5.77</v>
      </c>
      <c r="AG96" s="9">
        <v>1.222</v>
      </c>
      <c r="AH96">
        <v>750</v>
      </c>
      <c r="AI96" s="6">
        <v>1588642</v>
      </c>
      <c r="AJ96">
        <v>533</v>
      </c>
      <c r="AK96" s="6">
        <v>1651</v>
      </c>
      <c r="AL96">
        <v>-598</v>
      </c>
      <c r="AM96">
        <v>923</v>
      </c>
      <c r="AN96">
        <v>7</v>
      </c>
      <c r="AO96" s="6">
        <v>1738</v>
      </c>
      <c r="AP96">
        <v>12</v>
      </c>
      <c r="AQ96">
        <v>106.37</v>
      </c>
      <c r="AR96">
        <v>87.6</v>
      </c>
      <c r="AS96" s="6">
        <v>-1300000</v>
      </c>
      <c r="AT96" s="6">
        <v>-1300000</v>
      </c>
      <c r="AU96">
        <v>0</v>
      </c>
      <c r="AV96">
        <v>0</v>
      </c>
    </row>
    <row r="97" spans="1:48" x14ac:dyDescent="0.25">
      <c r="A97" t="s">
        <v>925</v>
      </c>
      <c r="B97" t="s">
        <v>250</v>
      </c>
      <c r="C97">
        <v>1</v>
      </c>
      <c r="D97" t="s">
        <v>740</v>
      </c>
      <c r="E97" s="6">
        <v>-400000</v>
      </c>
      <c r="F97" s="7">
        <v>43647</v>
      </c>
      <c r="H97">
        <v>0</v>
      </c>
      <c r="I97" t="s">
        <v>741</v>
      </c>
      <c r="J97" s="6">
        <v>0.3520833333333333</v>
      </c>
      <c r="K97" s="6">
        <v>1</v>
      </c>
      <c r="L97">
        <v>0</v>
      </c>
      <c r="M97">
        <v>0</v>
      </c>
      <c r="N97" t="s">
        <v>742</v>
      </c>
      <c r="O97" t="s">
        <v>743</v>
      </c>
      <c r="P97" t="s">
        <v>744</v>
      </c>
      <c r="Q97">
        <v>88</v>
      </c>
      <c r="R97" t="s">
        <v>745</v>
      </c>
      <c r="S97" t="s">
        <v>746</v>
      </c>
      <c r="T97" t="s">
        <v>747</v>
      </c>
      <c r="U97" s="7">
        <v>43647</v>
      </c>
      <c r="W97" t="s">
        <v>748</v>
      </c>
      <c r="Y97" t="s">
        <v>749</v>
      </c>
      <c r="Z97" t="s">
        <v>763</v>
      </c>
      <c r="AA97" t="s">
        <v>764</v>
      </c>
      <c r="AB97" t="s">
        <v>725</v>
      </c>
      <c r="AC97">
        <v>0</v>
      </c>
      <c r="AD97" s="7">
        <v>43644</v>
      </c>
      <c r="AE97">
        <v>1</v>
      </c>
      <c r="AF97">
        <v>3.53</v>
      </c>
      <c r="AG97" s="9">
        <v>0.74709999999999999</v>
      </c>
      <c r="AH97">
        <v>141</v>
      </c>
      <c r="AI97" s="6">
        <v>298827</v>
      </c>
      <c r="AJ97">
        <v>380</v>
      </c>
      <c r="AK97">
        <v>452</v>
      </c>
      <c r="AL97">
        <v>312</v>
      </c>
      <c r="AM97" s="6">
        <v>1444</v>
      </c>
      <c r="AN97">
        <v>32</v>
      </c>
      <c r="AO97">
        <v>935</v>
      </c>
      <c r="AP97">
        <v>21</v>
      </c>
      <c r="AQ97">
        <v>108.47</v>
      </c>
      <c r="AR97">
        <v>94.9</v>
      </c>
      <c r="AS97" s="6">
        <v>-478000</v>
      </c>
      <c r="AT97" s="6">
        <v>-400000</v>
      </c>
      <c r="AU97">
        <v>0</v>
      </c>
      <c r="AV97">
        <v>0</v>
      </c>
    </row>
    <row r="98" spans="1:48" x14ac:dyDescent="0.25">
      <c r="A98" t="s">
        <v>872</v>
      </c>
      <c r="B98" t="s">
        <v>448</v>
      </c>
      <c r="C98">
        <v>1</v>
      </c>
      <c r="D98" t="s">
        <v>740</v>
      </c>
      <c r="E98" s="6">
        <v>-1500000</v>
      </c>
      <c r="F98" s="7">
        <v>43647</v>
      </c>
      <c r="H98">
        <v>0</v>
      </c>
      <c r="I98" t="s">
        <v>741</v>
      </c>
      <c r="J98" s="6">
        <v>0.3520833333333333</v>
      </c>
      <c r="K98" s="6">
        <v>1</v>
      </c>
      <c r="L98">
        <v>0</v>
      </c>
      <c r="M98">
        <v>0</v>
      </c>
      <c r="N98" t="s">
        <v>742</v>
      </c>
      <c r="O98" t="s">
        <v>743</v>
      </c>
      <c r="P98" t="s">
        <v>744</v>
      </c>
      <c r="Q98">
        <v>76</v>
      </c>
      <c r="R98" t="s">
        <v>745</v>
      </c>
      <c r="S98" t="s">
        <v>746</v>
      </c>
      <c r="T98" t="s">
        <v>747</v>
      </c>
      <c r="U98" s="7">
        <v>43647</v>
      </c>
      <c r="W98" t="s">
        <v>748</v>
      </c>
      <c r="Y98" t="s">
        <v>749</v>
      </c>
      <c r="Z98" t="s">
        <v>763</v>
      </c>
      <c r="AA98" t="s">
        <v>764</v>
      </c>
      <c r="AB98" t="s">
        <v>725</v>
      </c>
      <c r="AC98">
        <v>0</v>
      </c>
      <c r="AD98" s="7">
        <v>43644</v>
      </c>
      <c r="AE98">
        <v>1</v>
      </c>
      <c r="AF98">
        <v>5.44</v>
      </c>
      <c r="AG98" s="9">
        <v>1.1518999999999999</v>
      </c>
      <c r="AH98">
        <v>816</v>
      </c>
      <c r="AI98" s="6">
        <v>1727913</v>
      </c>
      <c r="AJ98" s="6">
        <v>1380</v>
      </c>
      <c r="AK98" s="6">
        <v>3014</v>
      </c>
      <c r="AL98">
        <v>-240</v>
      </c>
      <c r="AM98" s="6">
        <v>3076</v>
      </c>
      <c r="AN98">
        <v>19</v>
      </c>
      <c r="AO98" s="6">
        <v>2436</v>
      </c>
      <c r="AP98">
        <v>15</v>
      </c>
      <c r="AQ98">
        <v>104.96</v>
      </c>
      <c r="AR98">
        <v>79.3</v>
      </c>
      <c r="AS98" s="6">
        <v>-670000</v>
      </c>
      <c r="AT98" s="6">
        <v>-1500000</v>
      </c>
      <c r="AU98">
        <v>0</v>
      </c>
      <c r="AV98">
        <v>0</v>
      </c>
    </row>
    <row r="99" spans="1:48" x14ac:dyDescent="0.25">
      <c r="A99" t="s">
        <v>947</v>
      </c>
      <c r="B99" t="s">
        <v>634</v>
      </c>
      <c r="C99">
        <v>1</v>
      </c>
      <c r="D99" t="s">
        <v>740</v>
      </c>
      <c r="E99" s="6">
        <v>-400000</v>
      </c>
      <c r="F99" s="7">
        <v>43647</v>
      </c>
      <c r="H99">
        <v>0</v>
      </c>
      <c r="I99" t="s">
        <v>741</v>
      </c>
      <c r="J99" s="6">
        <v>0.3520833333333333</v>
      </c>
      <c r="K99" s="6">
        <v>1</v>
      </c>
      <c r="L99">
        <v>0</v>
      </c>
      <c r="M99">
        <v>0</v>
      </c>
      <c r="N99" t="s">
        <v>742</v>
      </c>
      <c r="O99" t="s">
        <v>743</v>
      </c>
      <c r="P99" t="s">
        <v>744</v>
      </c>
      <c r="Q99">
        <v>87</v>
      </c>
      <c r="R99" t="s">
        <v>745</v>
      </c>
      <c r="S99" t="s">
        <v>746</v>
      </c>
      <c r="T99" t="s">
        <v>747</v>
      </c>
      <c r="U99" s="7">
        <v>43647</v>
      </c>
      <c r="W99" t="s">
        <v>748</v>
      </c>
      <c r="Y99" t="s">
        <v>749</v>
      </c>
      <c r="Z99" t="s">
        <v>763</v>
      </c>
      <c r="AA99" t="s">
        <v>764</v>
      </c>
      <c r="AB99" t="s">
        <v>725</v>
      </c>
      <c r="AC99">
        <v>0</v>
      </c>
      <c r="AD99" s="7">
        <v>43644</v>
      </c>
      <c r="AE99">
        <v>1</v>
      </c>
      <c r="AF99">
        <v>4.6399999999999997</v>
      </c>
      <c r="AG99" s="9">
        <v>0.98340000000000005</v>
      </c>
      <c r="AH99">
        <v>186</v>
      </c>
      <c r="AI99" s="6">
        <v>393354</v>
      </c>
      <c r="AJ99">
        <v>412</v>
      </c>
      <c r="AK99">
        <v>780</v>
      </c>
      <c r="AL99">
        <v>40</v>
      </c>
      <c r="AM99">
        <v>677</v>
      </c>
      <c r="AN99">
        <v>16</v>
      </c>
      <c r="AO99">
        <v>855</v>
      </c>
      <c r="AP99">
        <v>20</v>
      </c>
      <c r="AQ99">
        <v>103.66</v>
      </c>
      <c r="AR99">
        <v>91.9</v>
      </c>
      <c r="AS99" s="6">
        <v>-400000</v>
      </c>
      <c r="AT99" s="6">
        <v>-400000</v>
      </c>
      <c r="AU99">
        <v>0</v>
      </c>
      <c r="AV99">
        <v>0</v>
      </c>
    </row>
    <row r="100" spans="1:48" x14ac:dyDescent="0.25">
      <c r="A100" t="s">
        <v>967</v>
      </c>
      <c r="B100" t="s">
        <v>272</v>
      </c>
      <c r="C100">
        <v>1</v>
      </c>
      <c r="D100" t="s">
        <v>740</v>
      </c>
      <c r="E100" s="6">
        <v>-1300000</v>
      </c>
      <c r="F100" s="7">
        <v>43647</v>
      </c>
      <c r="H100">
        <v>0</v>
      </c>
      <c r="I100" t="s">
        <v>741</v>
      </c>
      <c r="J100" s="6">
        <v>0.3520833333333333</v>
      </c>
      <c r="K100" s="6">
        <v>1</v>
      </c>
      <c r="L100">
        <v>0</v>
      </c>
      <c r="M100">
        <v>0</v>
      </c>
      <c r="N100" t="s">
        <v>742</v>
      </c>
      <c r="O100" t="s">
        <v>743</v>
      </c>
      <c r="P100" t="s">
        <v>744</v>
      </c>
      <c r="Q100">
        <v>203</v>
      </c>
      <c r="R100" t="s">
        <v>745</v>
      </c>
      <c r="S100" t="s">
        <v>746</v>
      </c>
      <c r="T100" t="s">
        <v>747</v>
      </c>
      <c r="U100" s="7">
        <v>43647</v>
      </c>
      <c r="W100" t="s">
        <v>748</v>
      </c>
      <c r="Y100" t="s">
        <v>749</v>
      </c>
      <c r="Z100" t="s">
        <v>763</v>
      </c>
      <c r="AA100" t="s">
        <v>764</v>
      </c>
      <c r="AB100" t="s">
        <v>725</v>
      </c>
      <c r="AC100">
        <v>0</v>
      </c>
      <c r="AD100" s="7">
        <v>43644</v>
      </c>
      <c r="AE100">
        <v>1</v>
      </c>
      <c r="AF100">
        <v>5.81</v>
      </c>
      <c r="AG100" s="9">
        <v>1.2302999999999999</v>
      </c>
      <c r="AH100">
        <v>755</v>
      </c>
      <c r="AI100" s="6">
        <v>1599378</v>
      </c>
      <c r="AJ100" s="6">
        <v>2404</v>
      </c>
      <c r="AK100" s="6">
        <v>4289</v>
      </c>
      <c r="AL100">
        <v>520</v>
      </c>
      <c r="AM100" s="6">
        <v>4781</v>
      </c>
      <c r="AN100">
        <v>35</v>
      </c>
      <c r="AO100" s="6">
        <v>3507</v>
      </c>
      <c r="AP100">
        <v>26</v>
      </c>
      <c r="AQ100">
        <v>104.12</v>
      </c>
      <c r="AR100">
        <v>208</v>
      </c>
      <c r="AS100" s="6">
        <v>-1300000</v>
      </c>
      <c r="AT100" s="6">
        <v>-1300000</v>
      </c>
      <c r="AU100">
        <v>0</v>
      </c>
      <c r="AV100">
        <v>0</v>
      </c>
    </row>
    <row r="101" spans="1:48" x14ac:dyDescent="0.25">
      <c r="A101" t="s">
        <v>811</v>
      </c>
      <c r="B101" t="s">
        <v>646</v>
      </c>
      <c r="C101">
        <v>1</v>
      </c>
      <c r="D101" t="s">
        <v>740</v>
      </c>
      <c r="E101" s="6">
        <v>-400000</v>
      </c>
      <c r="F101" s="7">
        <v>43647</v>
      </c>
      <c r="H101">
        <v>0</v>
      </c>
      <c r="I101" t="s">
        <v>741</v>
      </c>
      <c r="J101" s="6">
        <v>0.3520833333333333</v>
      </c>
      <c r="K101" s="6">
        <v>1</v>
      </c>
      <c r="L101">
        <v>0</v>
      </c>
      <c r="M101">
        <v>0</v>
      </c>
      <c r="N101" t="s">
        <v>742</v>
      </c>
      <c r="O101" t="s">
        <v>743</v>
      </c>
      <c r="P101" t="s">
        <v>744</v>
      </c>
      <c r="Q101">
        <v>55</v>
      </c>
      <c r="R101" t="s">
        <v>745</v>
      </c>
      <c r="S101" t="s">
        <v>746</v>
      </c>
      <c r="T101" t="s">
        <v>747</v>
      </c>
      <c r="U101" s="7">
        <v>43647</v>
      </c>
      <c r="W101" t="s">
        <v>748</v>
      </c>
      <c r="Y101" t="s">
        <v>749</v>
      </c>
      <c r="Z101" t="s">
        <v>763</v>
      </c>
      <c r="AA101" t="s">
        <v>764</v>
      </c>
      <c r="AB101" t="s">
        <v>725</v>
      </c>
      <c r="AC101">
        <v>0</v>
      </c>
      <c r="AD101" s="7">
        <v>43644</v>
      </c>
      <c r="AE101">
        <v>1</v>
      </c>
      <c r="AF101">
        <v>4.17</v>
      </c>
      <c r="AG101" s="9">
        <v>0.88360000000000005</v>
      </c>
      <c r="AH101">
        <v>167</v>
      </c>
      <c r="AI101" s="6">
        <v>353460</v>
      </c>
      <c r="AJ101">
        <v>536</v>
      </c>
      <c r="AK101">
        <v>868</v>
      </c>
      <c r="AL101">
        <v>200</v>
      </c>
      <c r="AM101" s="6">
        <v>1197</v>
      </c>
      <c r="AN101">
        <v>28</v>
      </c>
      <c r="AO101">
        <v>368</v>
      </c>
      <c r="AP101">
        <v>9</v>
      </c>
      <c r="AQ101">
        <v>108.06</v>
      </c>
      <c r="AR101">
        <v>57.5</v>
      </c>
      <c r="AS101" s="6">
        <v>-400000</v>
      </c>
      <c r="AT101" s="6">
        <v>-400000</v>
      </c>
      <c r="AU101">
        <v>0</v>
      </c>
      <c r="AV101">
        <v>0</v>
      </c>
    </row>
    <row r="102" spans="1:48" x14ac:dyDescent="0.25">
      <c r="A102" t="s">
        <v>901</v>
      </c>
      <c r="B102" t="s">
        <v>472</v>
      </c>
      <c r="C102">
        <v>1</v>
      </c>
      <c r="D102" t="s">
        <v>740</v>
      </c>
      <c r="E102" s="6">
        <v>-1300000</v>
      </c>
      <c r="F102" s="7">
        <v>43647</v>
      </c>
      <c r="H102">
        <v>0</v>
      </c>
      <c r="I102" t="s">
        <v>741</v>
      </c>
      <c r="J102" s="6">
        <v>0.3520833333333333</v>
      </c>
      <c r="K102" s="6">
        <v>1</v>
      </c>
      <c r="L102">
        <v>0</v>
      </c>
      <c r="M102">
        <v>0</v>
      </c>
      <c r="N102" t="s">
        <v>742</v>
      </c>
      <c r="O102" t="s">
        <v>743</v>
      </c>
      <c r="P102" t="s">
        <v>744</v>
      </c>
      <c r="Q102">
        <v>74</v>
      </c>
      <c r="R102" t="s">
        <v>745</v>
      </c>
      <c r="S102" t="s">
        <v>746</v>
      </c>
      <c r="T102" t="s">
        <v>747</v>
      </c>
      <c r="U102" s="7">
        <v>43647</v>
      </c>
      <c r="W102" t="s">
        <v>748</v>
      </c>
      <c r="Y102" t="s">
        <v>749</v>
      </c>
      <c r="Z102" t="s">
        <v>763</v>
      </c>
      <c r="AA102" t="s">
        <v>764</v>
      </c>
      <c r="AB102" t="s">
        <v>725</v>
      </c>
      <c r="AC102">
        <v>0</v>
      </c>
      <c r="AD102" s="7">
        <v>43644</v>
      </c>
      <c r="AE102">
        <v>1</v>
      </c>
      <c r="AF102">
        <v>3.78</v>
      </c>
      <c r="AG102" s="9">
        <v>0.80020000000000002</v>
      </c>
      <c r="AH102">
        <v>491</v>
      </c>
      <c r="AI102" s="6">
        <v>1040284</v>
      </c>
      <c r="AJ102" s="6">
        <v>1326</v>
      </c>
      <c r="AK102" s="6">
        <v>2300</v>
      </c>
      <c r="AL102">
        <v>338</v>
      </c>
      <c r="AM102" s="6">
        <v>2820</v>
      </c>
      <c r="AN102">
        <v>21</v>
      </c>
      <c r="AO102" s="6">
        <v>2296</v>
      </c>
      <c r="AP102">
        <v>17</v>
      </c>
      <c r="AQ102">
        <v>103.82</v>
      </c>
      <c r="AR102">
        <v>79</v>
      </c>
      <c r="AS102" s="6">
        <v>-1300000</v>
      </c>
      <c r="AT102" s="6">
        <v>-1300000</v>
      </c>
      <c r="AU102">
        <v>0</v>
      </c>
      <c r="AV102">
        <v>0</v>
      </c>
    </row>
    <row r="103" spans="1:48" x14ac:dyDescent="0.25">
      <c r="A103" t="s">
        <v>882</v>
      </c>
      <c r="B103" t="s">
        <v>308</v>
      </c>
      <c r="C103">
        <v>1</v>
      </c>
      <c r="D103" t="s">
        <v>740</v>
      </c>
      <c r="E103" s="6">
        <v>-1200000</v>
      </c>
      <c r="F103" s="7">
        <v>43647</v>
      </c>
      <c r="H103">
        <v>0</v>
      </c>
      <c r="I103" t="s">
        <v>741</v>
      </c>
      <c r="J103" s="6">
        <v>0.3520833333333333</v>
      </c>
      <c r="K103" s="6">
        <v>1</v>
      </c>
      <c r="L103">
        <v>0</v>
      </c>
      <c r="M103">
        <v>0</v>
      </c>
      <c r="N103" t="s">
        <v>742</v>
      </c>
      <c r="O103" t="s">
        <v>743</v>
      </c>
      <c r="P103" t="s">
        <v>744</v>
      </c>
      <c r="Q103">
        <v>74</v>
      </c>
      <c r="R103" t="s">
        <v>745</v>
      </c>
      <c r="S103" t="s">
        <v>746</v>
      </c>
      <c r="T103" t="s">
        <v>747</v>
      </c>
      <c r="U103" s="7">
        <v>43647</v>
      </c>
      <c r="W103" t="s">
        <v>748</v>
      </c>
      <c r="Y103" t="s">
        <v>749</v>
      </c>
      <c r="Z103" t="s">
        <v>763</v>
      </c>
      <c r="AA103" t="s">
        <v>764</v>
      </c>
      <c r="AB103" t="s">
        <v>725</v>
      </c>
      <c r="AC103">
        <v>0</v>
      </c>
      <c r="AD103" s="7">
        <v>43644</v>
      </c>
      <c r="AE103">
        <v>1</v>
      </c>
      <c r="AF103">
        <v>4.99</v>
      </c>
      <c r="AG103" s="9">
        <v>1.0556000000000001</v>
      </c>
      <c r="AH103">
        <v>598</v>
      </c>
      <c r="AI103" s="6">
        <v>1266712</v>
      </c>
      <c r="AJ103" s="6">
        <v>1320</v>
      </c>
      <c r="AK103" s="6">
        <v>1919</v>
      </c>
      <c r="AL103">
        <v>720</v>
      </c>
      <c r="AM103" s="6">
        <v>4076</v>
      </c>
      <c r="AN103">
        <v>32</v>
      </c>
      <c r="AO103" s="6">
        <v>2382</v>
      </c>
      <c r="AP103">
        <v>19</v>
      </c>
      <c r="AQ103">
        <v>105.16</v>
      </c>
      <c r="AR103">
        <v>78.3</v>
      </c>
      <c r="AS103" s="6">
        <v>3600000</v>
      </c>
      <c r="AT103" s="6">
        <v>-1200000</v>
      </c>
      <c r="AU103">
        <v>0</v>
      </c>
      <c r="AV103">
        <v>0</v>
      </c>
    </row>
    <row r="104" spans="1:48" x14ac:dyDescent="0.25">
      <c r="A104" t="s">
        <v>890</v>
      </c>
      <c r="B104" t="s">
        <v>494</v>
      </c>
      <c r="C104">
        <v>1</v>
      </c>
      <c r="D104" t="s">
        <v>740</v>
      </c>
      <c r="E104" s="6">
        <v>-400000</v>
      </c>
      <c r="F104" s="7">
        <v>43647</v>
      </c>
      <c r="H104">
        <v>0</v>
      </c>
      <c r="I104" t="s">
        <v>741</v>
      </c>
      <c r="J104" s="6">
        <v>0.3520833333333333</v>
      </c>
      <c r="K104" s="6">
        <v>1</v>
      </c>
      <c r="L104">
        <v>0</v>
      </c>
      <c r="M104">
        <v>0</v>
      </c>
      <c r="N104" t="s">
        <v>742</v>
      </c>
      <c r="O104" t="s">
        <v>743</v>
      </c>
      <c r="P104" t="s">
        <v>744</v>
      </c>
      <c r="Q104">
        <v>74</v>
      </c>
      <c r="R104" t="s">
        <v>745</v>
      </c>
      <c r="S104" t="s">
        <v>746</v>
      </c>
      <c r="T104" t="s">
        <v>747</v>
      </c>
      <c r="U104" s="7">
        <v>43647</v>
      </c>
      <c r="W104" t="s">
        <v>748</v>
      </c>
      <c r="Y104" t="s">
        <v>749</v>
      </c>
      <c r="Z104" t="s">
        <v>763</v>
      </c>
      <c r="AA104" t="s">
        <v>764</v>
      </c>
      <c r="AB104" t="s">
        <v>725</v>
      </c>
      <c r="AC104">
        <v>0</v>
      </c>
      <c r="AD104" s="7">
        <v>43644</v>
      </c>
      <c r="AE104">
        <v>1</v>
      </c>
      <c r="AF104">
        <v>4.45</v>
      </c>
      <c r="AG104" s="9">
        <v>0.94289999999999996</v>
      </c>
      <c r="AH104">
        <v>178</v>
      </c>
      <c r="AI104" s="6">
        <v>377176</v>
      </c>
      <c r="AJ104">
        <v>484</v>
      </c>
      <c r="AK104">
        <v>748</v>
      </c>
      <c r="AL104">
        <v>216</v>
      </c>
      <c r="AM104" s="6">
        <v>1276</v>
      </c>
      <c r="AN104">
        <v>31</v>
      </c>
      <c r="AO104">
        <v>779</v>
      </c>
      <c r="AP104">
        <v>19</v>
      </c>
      <c r="AQ104">
        <v>102.79</v>
      </c>
      <c r="AR104">
        <v>78.7</v>
      </c>
      <c r="AS104" s="6">
        <v>-400000</v>
      </c>
      <c r="AT104" s="6">
        <v>-400000</v>
      </c>
      <c r="AU104">
        <v>0</v>
      </c>
      <c r="AV104">
        <v>0</v>
      </c>
    </row>
    <row r="105" spans="1:48" x14ac:dyDescent="0.25">
      <c r="A105" t="s">
        <v>864</v>
      </c>
      <c r="B105" t="s">
        <v>332</v>
      </c>
      <c r="C105">
        <v>1</v>
      </c>
      <c r="D105" t="s">
        <v>740</v>
      </c>
      <c r="E105" s="6">
        <v>-1200000</v>
      </c>
      <c r="F105" s="7">
        <v>43647</v>
      </c>
      <c r="H105">
        <v>0</v>
      </c>
      <c r="I105" t="s">
        <v>741</v>
      </c>
      <c r="J105" s="6">
        <v>0.3520833333333333</v>
      </c>
      <c r="K105" s="6">
        <v>1</v>
      </c>
      <c r="L105">
        <v>0</v>
      </c>
      <c r="M105">
        <v>0</v>
      </c>
      <c r="N105" t="s">
        <v>742</v>
      </c>
      <c r="O105" t="s">
        <v>743</v>
      </c>
      <c r="P105" t="s">
        <v>744</v>
      </c>
      <c r="Q105">
        <v>42</v>
      </c>
      <c r="R105" t="s">
        <v>745</v>
      </c>
      <c r="S105" t="s">
        <v>746</v>
      </c>
      <c r="T105" t="s">
        <v>747</v>
      </c>
      <c r="U105" s="7">
        <v>43647</v>
      </c>
      <c r="W105" t="s">
        <v>748</v>
      </c>
      <c r="Y105" t="s">
        <v>749</v>
      </c>
      <c r="Z105" t="s">
        <v>763</v>
      </c>
      <c r="AA105" t="s">
        <v>764</v>
      </c>
      <c r="AB105" t="s">
        <v>725</v>
      </c>
      <c r="AC105">
        <v>0</v>
      </c>
      <c r="AD105" s="7">
        <v>43644</v>
      </c>
      <c r="AE105">
        <v>1</v>
      </c>
      <c r="AF105">
        <v>4.76</v>
      </c>
      <c r="AG105" s="9">
        <v>1.0087999999999999</v>
      </c>
      <c r="AH105">
        <v>572</v>
      </c>
      <c r="AI105" s="6">
        <v>1210555</v>
      </c>
      <c r="AJ105">
        <v>108</v>
      </c>
      <c r="AK105">
        <v>396</v>
      </c>
      <c r="AL105">
        <v>-168</v>
      </c>
      <c r="AM105">
        <v>951</v>
      </c>
      <c r="AN105">
        <v>8</v>
      </c>
      <c r="AO105" s="6">
        <v>1583</v>
      </c>
      <c r="AP105">
        <v>13</v>
      </c>
      <c r="AQ105">
        <v>102.7</v>
      </c>
      <c r="AR105">
        <v>45.1</v>
      </c>
      <c r="AS105" s="6">
        <v>645000</v>
      </c>
      <c r="AT105" s="6">
        <v>-1200000</v>
      </c>
      <c r="AU105">
        <v>0</v>
      </c>
      <c r="AV105">
        <v>0</v>
      </c>
    </row>
    <row r="106" spans="1:48" x14ac:dyDescent="0.25">
      <c r="A106" t="s">
        <v>859</v>
      </c>
      <c r="B106" t="s">
        <v>656</v>
      </c>
      <c r="C106">
        <v>1</v>
      </c>
      <c r="D106" t="s">
        <v>740</v>
      </c>
      <c r="E106" s="6">
        <v>-900000</v>
      </c>
      <c r="F106" s="7">
        <v>43647</v>
      </c>
      <c r="H106">
        <v>0</v>
      </c>
      <c r="I106" t="s">
        <v>794</v>
      </c>
      <c r="J106" s="6">
        <v>0.3520833333333333</v>
      </c>
      <c r="K106" s="6">
        <v>1</v>
      </c>
      <c r="L106">
        <v>0</v>
      </c>
      <c r="M106">
        <v>0</v>
      </c>
      <c r="N106" t="s">
        <v>742</v>
      </c>
      <c r="O106" t="s">
        <v>743</v>
      </c>
      <c r="P106" t="s">
        <v>744</v>
      </c>
      <c r="Q106">
        <v>173</v>
      </c>
      <c r="R106" t="s">
        <v>745</v>
      </c>
      <c r="S106" t="s">
        <v>746</v>
      </c>
      <c r="T106" t="s">
        <v>747</v>
      </c>
      <c r="U106" s="7">
        <v>43647</v>
      </c>
      <c r="W106" t="s">
        <v>757</v>
      </c>
      <c r="Y106" t="s">
        <v>749</v>
      </c>
      <c r="Z106" t="s">
        <v>763</v>
      </c>
      <c r="AA106" t="s">
        <v>764</v>
      </c>
      <c r="AB106" t="s">
        <v>725</v>
      </c>
      <c r="AC106">
        <v>0</v>
      </c>
      <c r="AD106" s="7">
        <v>43644</v>
      </c>
      <c r="AE106">
        <v>1</v>
      </c>
      <c r="AF106">
        <v>4.4000000000000004</v>
      </c>
      <c r="AG106" s="9">
        <v>0.93240000000000001</v>
      </c>
      <c r="AH106">
        <v>396</v>
      </c>
      <c r="AI106" s="6">
        <v>839118</v>
      </c>
      <c r="AJ106">
        <v>279</v>
      </c>
      <c r="AK106">
        <v>279</v>
      </c>
      <c r="AL106">
        <v>279</v>
      </c>
      <c r="AM106">
        <v>500</v>
      </c>
      <c r="AN106">
        <v>5</v>
      </c>
      <c r="AO106" s="6">
        <v>1140</v>
      </c>
      <c r="AP106">
        <v>12</v>
      </c>
      <c r="AQ106">
        <v>103.16</v>
      </c>
      <c r="AR106">
        <v>176.2</v>
      </c>
      <c r="AS106" s="6">
        <v>3830000</v>
      </c>
      <c r="AT106" s="6">
        <v>-900000</v>
      </c>
      <c r="AU106">
        <v>0</v>
      </c>
      <c r="AV106">
        <v>0</v>
      </c>
    </row>
    <row r="107" spans="1:48" x14ac:dyDescent="0.25">
      <c r="A107" t="s">
        <v>852</v>
      </c>
      <c r="B107" t="s">
        <v>318</v>
      </c>
      <c r="C107">
        <v>1</v>
      </c>
      <c r="D107" t="s">
        <v>740</v>
      </c>
      <c r="E107" s="6">
        <v>-1000000</v>
      </c>
      <c r="F107" s="7">
        <v>43647</v>
      </c>
      <c r="H107">
        <v>0</v>
      </c>
      <c r="I107" t="s">
        <v>741</v>
      </c>
      <c r="J107" s="6">
        <v>0.3520833333333333</v>
      </c>
      <c r="K107" s="6">
        <v>1</v>
      </c>
      <c r="L107">
        <v>0</v>
      </c>
      <c r="M107">
        <v>0</v>
      </c>
      <c r="N107" t="s">
        <v>742</v>
      </c>
      <c r="O107" t="s">
        <v>743</v>
      </c>
      <c r="P107" t="s">
        <v>744</v>
      </c>
      <c r="Q107">
        <v>169</v>
      </c>
      <c r="R107" t="s">
        <v>745</v>
      </c>
      <c r="S107" t="s">
        <v>746</v>
      </c>
      <c r="T107" t="s">
        <v>747</v>
      </c>
      <c r="U107" s="7">
        <v>43647</v>
      </c>
      <c r="W107" t="s">
        <v>748</v>
      </c>
      <c r="Y107" t="s">
        <v>749</v>
      </c>
      <c r="Z107" t="s">
        <v>763</v>
      </c>
      <c r="AA107" t="s">
        <v>764</v>
      </c>
      <c r="AB107" t="s">
        <v>725</v>
      </c>
      <c r="AC107">
        <v>0</v>
      </c>
      <c r="AD107" s="7">
        <v>43644</v>
      </c>
      <c r="AE107">
        <v>1</v>
      </c>
      <c r="AF107">
        <v>4.04</v>
      </c>
      <c r="AG107" s="9">
        <v>0.85529999999999995</v>
      </c>
      <c r="AH107">
        <v>404</v>
      </c>
      <c r="AI107" s="6">
        <v>855274</v>
      </c>
      <c r="AJ107">
        <v>-320</v>
      </c>
      <c r="AK107">
        <v>-120</v>
      </c>
      <c r="AL107">
        <v>-520</v>
      </c>
      <c r="AM107" s="6">
        <v>1002</v>
      </c>
      <c r="AN107">
        <v>10</v>
      </c>
      <c r="AO107" s="6">
        <v>1380</v>
      </c>
      <c r="AP107">
        <v>13</v>
      </c>
      <c r="AQ107">
        <v>100.5</v>
      </c>
      <c r="AR107">
        <v>172.7</v>
      </c>
      <c r="AS107" s="6">
        <v>378000</v>
      </c>
      <c r="AT107" s="6">
        <v>-1000000</v>
      </c>
      <c r="AU107">
        <v>0</v>
      </c>
      <c r="AV107">
        <v>0</v>
      </c>
    </row>
    <row r="108" spans="1:48" x14ac:dyDescent="0.25">
      <c r="A108" t="s">
        <v>805</v>
      </c>
      <c r="B108" t="s">
        <v>330</v>
      </c>
      <c r="C108">
        <v>1</v>
      </c>
      <c r="D108" t="s">
        <v>740</v>
      </c>
      <c r="E108" s="6">
        <v>-800000</v>
      </c>
      <c r="F108" s="7">
        <v>43647</v>
      </c>
      <c r="H108">
        <v>0</v>
      </c>
      <c r="I108" t="s">
        <v>741</v>
      </c>
      <c r="J108" s="6">
        <v>0.3520833333333333</v>
      </c>
      <c r="K108" s="6">
        <v>1</v>
      </c>
      <c r="L108">
        <v>0</v>
      </c>
      <c r="M108">
        <v>0</v>
      </c>
      <c r="N108" t="s">
        <v>742</v>
      </c>
      <c r="O108" t="s">
        <v>743</v>
      </c>
      <c r="P108" t="s">
        <v>744</v>
      </c>
      <c r="Q108">
        <v>184</v>
      </c>
      <c r="R108" t="s">
        <v>745</v>
      </c>
      <c r="S108" t="s">
        <v>746</v>
      </c>
      <c r="T108" t="s">
        <v>747</v>
      </c>
      <c r="U108" s="7">
        <v>43647</v>
      </c>
      <c r="W108" t="s">
        <v>748</v>
      </c>
      <c r="Y108" t="s">
        <v>749</v>
      </c>
      <c r="Z108" t="s">
        <v>763</v>
      </c>
      <c r="AA108" t="s">
        <v>764</v>
      </c>
      <c r="AB108" t="s">
        <v>725</v>
      </c>
      <c r="AC108">
        <v>0</v>
      </c>
      <c r="AD108" s="7">
        <v>43644</v>
      </c>
      <c r="AE108">
        <v>1</v>
      </c>
      <c r="AF108">
        <v>5.94</v>
      </c>
      <c r="AG108" s="9">
        <v>1.2586999999999999</v>
      </c>
      <c r="AH108">
        <v>476</v>
      </c>
      <c r="AI108" s="6">
        <v>1006933</v>
      </c>
      <c r="AJ108" s="6">
        <v>1520</v>
      </c>
      <c r="AK108" s="6">
        <v>2703</v>
      </c>
      <c r="AL108">
        <v>328</v>
      </c>
      <c r="AM108">
        <v>549</v>
      </c>
      <c r="AN108">
        <v>6</v>
      </c>
      <c r="AO108">
        <v>317</v>
      </c>
      <c r="AP108">
        <v>4</v>
      </c>
      <c r="AQ108">
        <v>108.79</v>
      </c>
      <c r="AR108">
        <v>185</v>
      </c>
      <c r="AS108" s="6">
        <v>-800000</v>
      </c>
      <c r="AT108" s="6">
        <v>-800000</v>
      </c>
      <c r="AU108">
        <v>0</v>
      </c>
      <c r="AV108">
        <v>0</v>
      </c>
    </row>
    <row r="109" spans="1:48" x14ac:dyDescent="0.25">
      <c r="A109" t="s">
        <v>784</v>
      </c>
      <c r="B109" t="s">
        <v>190</v>
      </c>
      <c r="C109">
        <v>1</v>
      </c>
      <c r="D109" t="s">
        <v>740</v>
      </c>
      <c r="E109" s="6">
        <v>-400000</v>
      </c>
      <c r="F109" s="7">
        <v>43647</v>
      </c>
      <c r="H109">
        <v>0</v>
      </c>
      <c r="I109" t="s">
        <v>741</v>
      </c>
      <c r="J109" s="6">
        <v>0.3520833333333333</v>
      </c>
      <c r="K109" s="6">
        <v>1</v>
      </c>
      <c r="L109">
        <v>0</v>
      </c>
      <c r="M109">
        <v>0</v>
      </c>
      <c r="N109" t="s">
        <v>742</v>
      </c>
      <c r="O109" t="s">
        <v>743</v>
      </c>
      <c r="P109" t="s">
        <v>744</v>
      </c>
      <c r="Q109">
        <v>116</v>
      </c>
      <c r="R109" t="s">
        <v>745</v>
      </c>
      <c r="S109" t="s">
        <v>746</v>
      </c>
      <c r="T109" t="s">
        <v>747</v>
      </c>
      <c r="U109" s="7">
        <v>43647</v>
      </c>
      <c r="W109" t="s">
        <v>748</v>
      </c>
      <c r="Y109" t="s">
        <v>749</v>
      </c>
      <c r="Z109" t="s">
        <v>763</v>
      </c>
      <c r="AA109" t="s">
        <v>764</v>
      </c>
      <c r="AB109" t="s">
        <v>725</v>
      </c>
      <c r="AC109">
        <v>0</v>
      </c>
      <c r="AD109" s="7">
        <v>43644</v>
      </c>
      <c r="AE109">
        <v>1</v>
      </c>
      <c r="AF109">
        <v>3.3</v>
      </c>
      <c r="AG109" s="9">
        <v>0.69879999999999998</v>
      </c>
      <c r="AH109">
        <v>132</v>
      </c>
      <c r="AI109" s="6">
        <v>279515</v>
      </c>
      <c r="AJ109">
        <v>356</v>
      </c>
      <c r="AK109">
        <v>556</v>
      </c>
      <c r="AL109">
        <v>160</v>
      </c>
      <c r="AM109" s="6">
        <v>1092</v>
      </c>
      <c r="AN109">
        <v>27</v>
      </c>
      <c r="AO109">
        <v>63</v>
      </c>
      <c r="AP109">
        <v>2</v>
      </c>
      <c r="AQ109">
        <v>101.5</v>
      </c>
      <c r="AR109">
        <v>116.8</v>
      </c>
      <c r="AS109" s="6">
        <v>-400000</v>
      </c>
      <c r="AT109" s="6">
        <v>-400000</v>
      </c>
      <c r="AU109">
        <v>0</v>
      </c>
      <c r="AV109">
        <v>0</v>
      </c>
    </row>
    <row r="110" spans="1:48" x14ac:dyDescent="0.25">
      <c r="A110" t="s">
        <v>960</v>
      </c>
      <c r="B110" t="s">
        <v>16</v>
      </c>
      <c r="C110">
        <v>1</v>
      </c>
      <c r="D110" t="s">
        <v>740</v>
      </c>
      <c r="E110" s="6">
        <v>-3000000</v>
      </c>
      <c r="F110" s="7">
        <v>43647</v>
      </c>
      <c r="H110">
        <v>0</v>
      </c>
      <c r="I110" t="s">
        <v>772</v>
      </c>
      <c r="J110" s="6">
        <v>0.3520833333333333</v>
      </c>
      <c r="K110" s="6">
        <v>1</v>
      </c>
      <c r="L110">
        <v>0</v>
      </c>
      <c r="M110">
        <v>0</v>
      </c>
      <c r="N110" t="s">
        <v>742</v>
      </c>
      <c r="O110" t="s">
        <v>743</v>
      </c>
      <c r="P110" t="s">
        <v>744</v>
      </c>
      <c r="Q110">
        <v>130</v>
      </c>
      <c r="R110" t="s">
        <v>745</v>
      </c>
      <c r="S110" t="s">
        <v>746</v>
      </c>
      <c r="T110" t="s">
        <v>747</v>
      </c>
      <c r="U110" s="7">
        <v>43647</v>
      </c>
      <c r="W110" t="s">
        <v>757</v>
      </c>
      <c r="Y110" t="s">
        <v>749</v>
      </c>
      <c r="Z110" t="s">
        <v>763</v>
      </c>
      <c r="AA110" t="s">
        <v>764</v>
      </c>
      <c r="AB110" t="s">
        <v>725</v>
      </c>
      <c r="AC110">
        <v>0</v>
      </c>
      <c r="AD110" s="7">
        <v>43644</v>
      </c>
      <c r="AE110">
        <v>1</v>
      </c>
      <c r="AF110">
        <v>5.6</v>
      </c>
      <c r="AG110" s="9">
        <v>1.1854</v>
      </c>
      <c r="AH110" s="6">
        <v>1679</v>
      </c>
      <c r="AI110" s="6">
        <v>3556197</v>
      </c>
      <c r="AJ110" s="6">
        <v>5369</v>
      </c>
      <c r="AK110" s="6">
        <v>9537</v>
      </c>
      <c r="AL110" s="6">
        <v>1170</v>
      </c>
      <c r="AM110" s="6">
        <v>12580</v>
      </c>
      <c r="AN110">
        <v>41</v>
      </c>
      <c r="AO110" s="6">
        <v>7638</v>
      </c>
      <c r="AP110">
        <v>25</v>
      </c>
      <c r="AQ110">
        <v>101.54</v>
      </c>
      <c r="AR110">
        <v>134.9</v>
      </c>
      <c r="AS110" s="6">
        <v>-3000000</v>
      </c>
      <c r="AT110" s="6">
        <v>-3000000</v>
      </c>
      <c r="AU110">
        <v>0</v>
      </c>
      <c r="AV110">
        <v>0</v>
      </c>
    </row>
    <row r="111" spans="1:48" x14ac:dyDescent="0.25">
      <c r="A111" t="s">
        <v>1084</v>
      </c>
      <c r="B111" t="s">
        <v>202</v>
      </c>
      <c r="C111">
        <v>1</v>
      </c>
      <c r="D111" t="s">
        <v>740</v>
      </c>
      <c r="E111" s="6">
        <v>-400000</v>
      </c>
      <c r="F111" s="7">
        <v>43647</v>
      </c>
      <c r="H111">
        <v>0</v>
      </c>
      <c r="I111" t="s">
        <v>741</v>
      </c>
      <c r="J111" s="6">
        <v>0.3520833333333333</v>
      </c>
      <c r="K111" s="6">
        <v>1</v>
      </c>
      <c r="L111">
        <v>0</v>
      </c>
      <c r="M111">
        <v>0</v>
      </c>
      <c r="N111" t="s">
        <v>742</v>
      </c>
      <c r="O111" t="s">
        <v>743</v>
      </c>
      <c r="P111" t="s">
        <v>744</v>
      </c>
      <c r="Q111">
        <v>87</v>
      </c>
      <c r="R111" t="s">
        <v>745</v>
      </c>
      <c r="S111" t="s">
        <v>746</v>
      </c>
      <c r="T111" t="s">
        <v>747</v>
      </c>
      <c r="U111" s="7">
        <v>43647</v>
      </c>
      <c r="W111" t="s">
        <v>748</v>
      </c>
      <c r="Y111" t="s">
        <v>749</v>
      </c>
      <c r="Z111" t="s">
        <v>763</v>
      </c>
      <c r="AA111" t="s">
        <v>764</v>
      </c>
      <c r="AB111" t="s">
        <v>725</v>
      </c>
      <c r="AC111">
        <v>0</v>
      </c>
      <c r="AD111" s="7">
        <v>43644</v>
      </c>
      <c r="AE111">
        <v>1</v>
      </c>
      <c r="AF111">
        <v>3.66</v>
      </c>
      <c r="AG111" s="9">
        <v>0.77539999999999998</v>
      </c>
      <c r="AH111">
        <v>146</v>
      </c>
      <c r="AI111" s="6">
        <v>310177</v>
      </c>
      <c r="AJ111">
        <v>764</v>
      </c>
      <c r="AK111" s="6">
        <v>1056</v>
      </c>
      <c r="AL111">
        <v>468</v>
      </c>
      <c r="AM111" s="6">
        <v>2056</v>
      </c>
      <c r="AN111">
        <v>49</v>
      </c>
      <c r="AO111" s="6">
        <v>3363</v>
      </c>
      <c r="AP111">
        <v>81</v>
      </c>
      <c r="AQ111">
        <v>102.93</v>
      </c>
      <c r="AR111">
        <v>110.4</v>
      </c>
      <c r="AS111" s="6">
        <v>-900000</v>
      </c>
      <c r="AT111" s="6">
        <v>-400000</v>
      </c>
      <c r="AU111">
        <v>0</v>
      </c>
      <c r="AV111">
        <v>0</v>
      </c>
    </row>
    <row r="112" spans="1:48" x14ac:dyDescent="0.25">
      <c r="A112" t="s">
        <v>873</v>
      </c>
      <c r="B112" t="s">
        <v>28</v>
      </c>
      <c r="C112">
        <v>1</v>
      </c>
      <c r="D112" t="s">
        <v>740</v>
      </c>
      <c r="E112" s="6">
        <v>-2000000</v>
      </c>
      <c r="F112" s="7">
        <v>43647</v>
      </c>
      <c r="H112">
        <v>0</v>
      </c>
      <c r="I112" t="s">
        <v>741</v>
      </c>
      <c r="J112" s="6">
        <v>0.3520833333333333</v>
      </c>
      <c r="K112" s="6">
        <v>1</v>
      </c>
      <c r="L112">
        <v>0</v>
      </c>
      <c r="M112">
        <v>0</v>
      </c>
      <c r="N112" t="s">
        <v>742</v>
      </c>
      <c r="O112" t="s">
        <v>743</v>
      </c>
      <c r="P112" t="s">
        <v>744</v>
      </c>
      <c r="Q112">
        <v>40</v>
      </c>
      <c r="R112" t="s">
        <v>745</v>
      </c>
      <c r="S112" t="s">
        <v>746</v>
      </c>
      <c r="T112" t="s">
        <v>747</v>
      </c>
      <c r="U112" s="7">
        <v>43647</v>
      </c>
      <c r="W112" t="s">
        <v>748</v>
      </c>
      <c r="Y112" t="s">
        <v>749</v>
      </c>
      <c r="Z112" t="s">
        <v>763</v>
      </c>
      <c r="AA112" t="s">
        <v>764</v>
      </c>
      <c r="AB112" t="s">
        <v>725</v>
      </c>
      <c r="AC112">
        <v>0</v>
      </c>
      <c r="AD112" s="7">
        <v>43644</v>
      </c>
      <c r="AE112">
        <v>1</v>
      </c>
      <c r="AF112">
        <v>3.56</v>
      </c>
      <c r="AG112" s="9">
        <v>0.75470000000000004</v>
      </c>
      <c r="AH112">
        <v>713</v>
      </c>
      <c r="AI112" s="6">
        <v>1509383</v>
      </c>
      <c r="AJ112" s="6">
        <v>1919</v>
      </c>
      <c r="AK112" s="6">
        <v>3339</v>
      </c>
      <c r="AL112">
        <v>500</v>
      </c>
      <c r="AM112" s="6">
        <v>4588</v>
      </c>
      <c r="AN112">
        <v>22</v>
      </c>
      <c r="AO112" s="6">
        <v>3019</v>
      </c>
      <c r="AP112">
        <v>15</v>
      </c>
      <c r="AQ112">
        <v>102.04</v>
      </c>
      <c r="AR112">
        <v>44.6</v>
      </c>
      <c r="AS112" s="6">
        <v>-2000000</v>
      </c>
      <c r="AT112" s="6">
        <v>-2000000</v>
      </c>
      <c r="AU112">
        <v>0</v>
      </c>
      <c r="AV112">
        <v>0</v>
      </c>
    </row>
    <row r="113" spans="1:48" x14ac:dyDescent="0.25">
      <c r="A113" t="s">
        <v>789</v>
      </c>
      <c r="B113" t="s">
        <v>40</v>
      </c>
      <c r="C113">
        <v>1</v>
      </c>
      <c r="D113" t="s">
        <v>740</v>
      </c>
      <c r="E113" s="6">
        <v>-2000000</v>
      </c>
      <c r="F113" s="7">
        <v>43647</v>
      </c>
      <c r="H113">
        <v>0</v>
      </c>
      <c r="I113" t="s">
        <v>741</v>
      </c>
      <c r="J113" s="6">
        <v>0.3520833333333333</v>
      </c>
      <c r="K113" s="6">
        <v>1</v>
      </c>
      <c r="L113">
        <v>0</v>
      </c>
      <c r="M113">
        <v>0</v>
      </c>
      <c r="N113" t="s">
        <v>742</v>
      </c>
      <c r="O113" t="s">
        <v>743</v>
      </c>
      <c r="P113" t="s">
        <v>744</v>
      </c>
      <c r="Q113">
        <v>86</v>
      </c>
      <c r="R113" t="s">
        <v>745</v>
      </c>
      <c r="S113" t="s">
        <v>746</v>
      </c>
      <c r="T113" t="s">
        <v>747</v>
      </c>
      <c r="U113" s="7">
        <v>43647</v>
      </c>
      <c r="W113" t="s">
        <v>748</v>
      </c>
      <c r="Y113" t="s">
        <v>749</v>
      </c>
      <c r="Z113" t="s">
        <v>763</v>
      </c>
      <c r="AA113" t="s">
        <v>764</v>
      </c>
      <c r="AB113" t="s">
        <v>725</v>
      </c>
      <c r="AC113">
        <v>0</v>
      </c>
      <c r="AD113" s="7">
        <v>43644</v>
      </c>
      <c r="AE113">
        <v>1</v>
      </c>
      <c r="AF113">
        <v>6.03</v>
      </c>
      <c r="AG113" s="9">
        <v>1.2770999999999999</v>
      </c>
      <c r="AH113" s="6">
        <v>1206</v>
      </c>
      <c r="AI113" s="6">
        <v>2554177</v>
      </c>
      <c r="AJ113" s="6">
        <v>2659</v>
      </c>
      <c r="AK113" s="6">
        <v>3859</v>
      </c>
      <c r="AL113" s="6">
        <v>1460</v>
      </c>
      <c r="AM113" s="6">
        <v>2018</v>
      </c>
      <c r="AN113">
        <v>9</v>
      </c>
      <c r="AO113">
        <v>934</v>
      </c>
      <c r="AP113">
        <v>4</v>
      </c>
      <c r="AQ113">
        <v>110.51</v>
      </c>
      <c r="AR113">
        <v>87.1</v>
      </c>
      <c r="AS113" s="6">
        <v>2050000</v>
      </c>
      <c r="AT113" s="6">
        <v>-1450000</v>
      </c>
      <c r="AU113">
        <v>0</v>
      </c>
      <c r="AV113">
        <v>0</v>
      </c>
    </row>
    <row r="114" spans="1:48" x14ac:dyDescent="0.25">
      <c r="A114" t="s">
        <v>885</v>
      </c>
      <c r="B114" t="s">
        <v>248</v>
      </c>
      <c r="C114">
        <v>1</v>
      </c>
      <c r="D114" t="s">
        <v>740</v>
      </c>
      <c r="E114" s="6">
        <v>-600000</v>
      </c>
      <c r="F114" s="7">
        <v>43647</v>
      </c>
      <c r="H114">
        <v>0</v>
      </c>
      <c r="I114" t="s">
        <v>741</v>
      </c>
      <c r="J114" s="6">
        <v>0.3520833333333333</v>
      </c>
      <c r="K114" s="6">
        <v>1</v>
      </c>
      <c r="L114">
        <v>0</v>
      </c>
      <c r="M114">
        <v>0</v>
      </c>
      <c r="N114" t="s">
        <v>742</v>
      </c>
      <c r="O114" t="s">
        <v>743</v>
      </c>
      <c r="P114" t="s">
        <v>744</v>
      </c>
      <c r="Q114">
        <v>41</v>
      </c>
      <c r="R114" t="s">
        <v>745</v>
      </c>
      <c r="S114" t="s">
        <v>746</v>
      </c>
      <c r="T114" t="s">
        <v>747</v>
      </c>
      <c r="U114" s="7">
        <v>43647</v>
      </c>
      <c r="W114" t="s">
        <v>748</v>
      </c>
      <c r="Y114" t="s">
        <v>749</v>
      </c>
      <c r="Z114" t="s">
        <v>763</v>
      </c>
      <c r="AA114" t="s">
        <v>764</v>
      </c>
      <c r="AB114" t="s">
        <v>725</v>
      </c>
      <c r="AC114">
        <v>0</v>
      </c>
      <c r="AD114" s="7">
        <v>43644</v>
      </c>
      <c r="AE114">
        <v>1</v>
      </c>
      <c r="AF114">
        <v>4.01</v>
      </c>
      <c r="AG114" s="9">
        <v>0.84960000000000002</v>
      </c>
      <c r="AH114">
        <v>241</v>
      </c>
      <c r="AI114" s="6">
        <v>509734</v>
      </c>
      <c r="AJ114">
        <v>648</v>
      </c>
      <c r="AK114" s="6">
        <v>1128</v>
      </c>
      <c r="AL114">
        <v>168</v>
      </c>
      <c r="AM114" s="6">
        <v>1173</v>
      </c>
      <c r="AN114">
        <v>19</v>
      </c>
      <c r="AO114">
        <v>992</v>
      </c>
      <c r="AP114">
        <v>16</v>
      </c>
      <c r="AQ114">
        <v>103.81</v>
      </c>
      <c r="AR114">
        <v>45.4</v>
      </c>
      <c r="AS114" s="6">
        <v>-600000</v>
      </c>
      <c r="AT114" s="6">
        <v>-600000</v>
      </c>
      <c r="AU114">
        <v>0</v>
      </c>
      <c r="AV114">
        <v>0</v>
      </c>
    </row>
    <row r="115" spans="1:48" x14ac:dyDescent="0.25">
      <c r="A115" t="s">
        <v>875</v>
      </c>
      <c r="B115" t="s">
        <v>620</v>
      </c>
      <c r="C115">
        <v>1</v>
      </c>
      <c r="D115" t="s">
        <v>740</v>
      </c>
      <c r="E115" s="6">
        <v>-400000</v>
      </c>
      <c r="F115" s="7">
        <v>43647</v>
      </c>
      <c r="H115">
        <v>0</v>
      </c>
      <c r="I115" t="s">
        <v>741</v>
      </c>
      <c r="J115" s="6">
        <v>0.3520833333333333</v>
      </c>
      <c r="K115" s="6">
        <v>1</v>
      </c>
      <c r="L115">
        <v>0</v>
      </c>
      <c r="M115">
        <v>0</v>
      </c>
      <c r="N115" t="s">
        <v>742</v>
      </c>
      <c r="O115" t="s">
        <v>743</v>
      </c>
      <c r="P115" t="s">
        <v>744</v>
      </c>
      <c r="Q115">
        <v>90</v>
      </c>
      <c r="R115" t="s">
        <v>745</v>
      </c>
      <c r="S115" t="s">
        <v>746</v>
      </c>
      <c r="T115" t="s">
        <v>747</v>
      </c>
      <c r="U115" s="7">
        <v>43647</v>
      </c>
      <c r="W115" t="s">
        <v>748</v>
      </c>
      <c r="Y115" t="s">
        <v>749</v>
      </c>
      <c r="Z115" t="s">
        <v>763</v>
      </c>
      <c r="AA115" t="s">
        <v>764</v>
      </c>
      <c r="AB115" t="s">
        <v>725</v>
      </c>
      <c r="AC115">
        <v>0</v>
      </c>
      <c r="AD115" s="7">
        <v>43644</v>
      </c>
      <c r="AE115">
        <v>1</v>
      </c>
      <c r="AF115">
        <v>3.48</v>
      </c>
      <c r="AG115" s="9">
        <v>0.73729999999999996</v>
      </c>
      <c r="AH115">
        <v>139</v>
      </c>
      <c r="AI115" s="6">
        <v>294931</v>
      </c>
      <c r="AJ115">
        <v>448</v>
      </c>
      <c r="AK115">
        <v>724</v>
      </c>
      <c r="AL115">
        <v>168</v>
      </c>
      <c r="AM115">
        <v>814</v>
      </c>
      <c r="AN115">
        <v>20</v>
      </c>
      <c r="AO115">
        <v>674</v>
      </c>
      <c r="AP115">
        <v>16</v>
      </c>
      <c r="AQ115">
        <v>101.38</v>
      </c>
      <c r="AR115">
        <v>95.1</v>
      </c>
      <c r="AS115" s="6">
        <v>-400000</v>
      </c>
      <c r="AT115" s="6">
        <v>-400000</v>
      </c>
      <c r="AU115">
        <v>0</v>
      </c>
      <c r="AV115">
        <v>0</v>
      </c>
    </row>
    <row r="116" spans="1:48" x14ac:dyDescent="0.25">
      <c r="A116" t="s">
        <v>841</v>
      </c>
      <c r="B116" t="s">
        <v>38</v>
      </c>
      <c r="C116">
        <v>1</v>
      </c>
      <c r="D116" t="s">
        <v>740</v>
      </c>
      <c r="E116" s="6">
        <v>-500000</v>
      </c>
      <c r="F116" s="7">
        <v>43647</v>
      </c>
      <c r="H116">
        <v>0</v>
      </c>
      <c r="I116" t="s">
        <v>741</v>
      </c>
      <c r="J116" s="6">
        <v>0.3520833333333333</v>
      </c>
      <c r="K116" s="6">
        <v>1</v>
      </c>
      <c r="L116">
        <v>0</v>
      </c>
      <c r="M116">
        <v>0</v>
      </c>
      <c r="N116" t="s">
        <v>742</v>
      </c>
      <c r="O116" t="s">
        <v>743</v>
      </c>
      <c r="P116" t="s">
        <v>744</v>
      </c>
      <c r="Q116">
        <v>76</v>
      </c>
      <c r="R116" t="s">
        <v>745</v>
      </c>
      <c r="S116" t="s">
        <v>746</v>
      </c>
      <c r="T116" t="s">
        <v>747</v>
      </c>
      <c r="U116" s="7">
        <v>43647</v>
      </c>
      <c r="W116" t="s">
        <v>748</v>
      </c>
      <c r="Y116" t="s">
        <v>749</v>
      </c>
      <c r="Z116" t="s">
        <v>763</v>
      </c>
      <c r="AA116" t="s">
        <v>764</v>
      </c>
      <c r="AB116" t="s">
        <v>725</v>
      </c>
      <c r="AC116">
        <v>0</v>
      </c>
      <c r="AD116" s="7">
        <v>43644</v>
      </c>
      <c r="AE116">
        <v>1</v>
      </c>
      <c r="AF116">
        <v>4.37</v>
      </c>
      <c r="AG116" s="9">
        <v>0.92430000000000001</v>
      </c>
      <c r="AH116">
        <v>218</v>
      </c>
      <c r="AI116" s="6">
        <v>462153</v>
      </c>
      <c r="AJ116">
        <v>260</v>
      </c>
      <c r="AK116">
        <v>370</v>
      </c>
      <c r="AL116">
        <v>150</v>
      </c>
      <c r="AM116">
        <v>343</v>
      </c>
      <c r="AN116">
        <v>6</v>
      </c>
      <c r="AO116">
        <v>553</v>
      </c>
      <c r="AP116">
        <v>10</v>
      </c>
      <c r="AQ116">
        <v>106.18</v>
      </c>
      <c r="AR116">
        <v>78.900000000000006</v>
      </c>
      <c r="AS116" s="6">
        <v>7155000</v>
      </c>
      <c r="AT116" s="6">
        <v>-2500000</v>
      </c>
      <c r="AU116">
        <v>0</v>
      </c>
      <c r="AV116">
        <v>0</v>
      </c>
    </row>
    <row r="117" spans="1:48" x14ac:dyDescent="0.25">
      <c r="A117" t="s">
        <v>1014</v>
      </c>
      <c r="B117" t="s">
        <v>334</v>
      </c>
      <c r="C117">
        <v>1</v>
      </c>
      <c r="D117" t="s">
        <v>740</v>
      </c>
      <c r="E117" s="6">
        <v>-600000</v>
      </c>
      <c r="F117" s="7">
        <v>43647</v>
      </c>
      <c r="H117">
        <v>0</v>
      </c>
      <c r="I117" t="s">
        <v>741</v>
      </c>
      <c r="J117" s="6">
        <v>0.3520833333333333</v>
      </c>
      <c r="K117" s="6">
        <v>1</v>
      </c>
      <c r="L117">
        <v>0</v>
      </c>
      <c r="M117">
        <v>0</v>
      </c>
      <c r="N117" t="s">
        <v>742</v>
      </c>
      <c r="O117" t="s">
        <v>743</v>
      </c>
      <c r="P117" t="s">
        <v>744</v>
      </c>
      <c r="Q117">
        <v>61</v>
      </c>
      <c r="R117" t="s">
        <v>745</v>
      </c>
      <c r="S117" t="s">
        <v>746</v>
      </c>
      <c r="T117" t="s">
        <v>747</v>
      </c>
      <c r="U117" s="7">
        <v>43647</v>
      </c>
      <c r="W117" t="s">
        <v>748</v>
      </c>
      <c r="Y117" t="s">
        <v>749</v>
      </c>
      <c r="Z117" t="s">
        <v>763</v>
      </c>
      <c r="AA117" t="s">
        <v>764</v>
      </c>
      <c r="AB117" t="s">
        <v>725</v>
      </c>
      <c r="AC117">
        <v>0</v>
      </c>
      <c r="AD117" s="7">
        <v>43644</v>
      </c>
      <c r="AE117">
        <v>1</v>
      </c>
      <c r="AF117">
        <v>3.9</v>
      </c>
      <c r="AG117" s="9">
        <v>0.82630000000000003</v>
      </c>
      <c r="AH117">
        <v>234</v>
      </c>
      <c r="AI117" s="6">
        <v>495758</v>
      </c>
      <c r="AJ117">
        <v>636</v>
      </c>
      <c r="AK117" s="6">
        <v>1104</v>
      </c>
      <c r="AL117">
        <v>168</v>
      </c>
      <c r="AM117" s="6">
        <v>2549</v>
      </c>
      <c r="AN117">
        <v>42</v>
      </c>
      <c r="AO117" s="6">
        <v>2197</v>
      </c>
      <c r="AP117">
        <v>37</v>
      </c>
      <c r="AQ117">
        <v>99.1</v>
      </c>
      <c r="AR117">
        <v>70.7</v>
      </c>
      <c r="AS117" s="6">
        <v>-600000</v>
      </c>
      <c r="AT117" s="6">
        <v>-600000</v>
      </c>
      <c r="AU117">
        <v>0</v>
      </c>
      <c r="AV117">
        <v>0</v>
      </c>
    </row>
    <row r="118" spans="1:48" x14ac:dyDescent="0.25">
      <c r="A118" t="s">
        <v>933</v>
      </c>
      <c r="B118" t="s">
        <v>518</v>
      </c>
      <c r="C118">
        <v>1</v>
      </c>
      <c r="D118" t="s">
        <v>740</v>
      </c>
      <c r="E118" s="6">
        <v>-600000</v>
      </c>
      <c r="F118" s="7">
        <v>43647</v>
      </c>
      <c r="H118">
        <v>0</v>
      </c>
      <c r="I118" t="s">
        <v>741</v>
      </c>
      <c r="J118" s="6">
        <v>0.3520833333333333</v>
      </c>
      <c r="K118" s="6">
        <v>1</v>
      </c>
      <c r="L118">
        <v>0</v>
      </c>
      <c r="M118">
        <v>0</v>
      </c>
      <c r="N118" t="s">
        <v>742</v>
      </c>
      <c r="O118" t="s">
        <v>743</v>
      </c>
      <c r="P118" t="s">
        <v>744</v>
      </c>
      <c r="Q118">
        <v>106</v>
      </c>
      <c r="R118" t="s">
        <v>745</v>
      </c>
      <c r="S118" t="s">
        <v>746</v>
      </c>
      <c r="T118" t="s">
        <v>747</v>
      </c>
      <c r="U118" s="7">
        <v>43647</v>
      </c>
      <c r="W118" t="s">
        <v>748</v>
      </c>
      <c r="Y118" t="s">
        <v>749</v>
      </c>
      <c r="Z118" t="s">
        <v>763</v>
      </c>
      <c r="AA118" t="s">
        <v>764</v>
      </c>
      <c r="AB118" t="s">
        <v>725</v>
      </c>
      <c r="AC118">
        <v>0</v>
      </c>
      <c r="AD118" s="7">
        <v>43644</v>
      </c>
      <c r="AE118">
        <v>1</v>
      </c>
      <c r="AF118">
        <v>3.75</v>
      </c>
      <c r="AG118" s="9">
        <v>0.79510000000000003</v>
      </c>
      <c r="AH118">
        <v>225</v>
      </c>
      <c r="AI118" s="6">
        <v>477082</v>
      </c>
      <c r="AJ118">
        <v>498</v>
      </c>
      <c r="AK118">
        <v>834</v>
      </c>
      <c r="AL118">
        <v>162</v>
      </c>
      <c r="AM118" s="6">
        <v>1238</v>
      </c>
      <c r="AN118">
        <v>19</v>
      </c>
      <c r="AO118" s="6">
        <v>1350</v>
      </c>
      <c r="AP118">
        <v>21</v>
      </c>
      <c r="AQ118">
        <v>106.67</v>
      </c>
      <c r="AR118">
        <v>112.3</v>
      </c>
      <c r="AS118" s="6">
        <v>-600000</v>
      </c>
      <c r="AT118" s="6">
        <v>-600000</v>
      </c>
      <c r="AU118">
        <v>0</v>
      </c>
      <c r="AV118">
        <v>0</v>
      </c>
    </row>
    <row r="119" spans="1:48" x14ac:dyDescent="0.25">
      <c r="A119" t="s">
        <v>820</v>
      </c>
      <c r="B119" t="s">
        <v>172</v>
      </c>
      <c r="C119">
        <v>1</v>
      </c>
      <c r="D119" t="s">
        <v>740</v>
      </c>
      <c r="E119" s="6">
        <v>-600000</v>
      </c>
      <c r="F119" s="7">
        <v>43647</v>
      </c>
      <c r="H119">
        <v>0</v>
      </c>
      <c r="I119" t="s">
        <v>741</v>
      </c>
      <c r="J119" s="6">
        <v>0.3520833333333333</v>
      </c>
      <c r="K119" s="6">
        <v>1</v>
      </c>
      <c r="L119">
        <v>0</v>
      </c>
      <c r="M119">
        <v>0</v>
      </c>
      <c r="N119" t="s">
        <v>742</v>
      </c>
      <c r="O119" t="s">
        <v>743</v>
      </c>
      <c r="P119" t="s">
        <v>744</v>
      </c>
      <c r="Q119">
        <v>56</v>
      </c>
      <c r="R119" t="s">
        <v>745</v>
      </c>
      <c r="S119" t="s">
        <v>746</v>
      </c>
      <c r="T119" t="s">
        <v>747</v>
      </c>
      <c r="U119" s="7">
        <v>43647</v>
      </c>
      <c r="W119" t="s">
        <v>748</v>
      </c>
      <c r="Y119" t="s">
        <v>749</v>
      </c>
      <c r="Z119" t="s">
        <v>763</v>
      </c>
      <c r="AA119" t="s">
        <v>764</v>
      </c>
      <c r="AB119" t="s">
        <v>725</v>
      </c>
      <c r="AC119">
        <v>0</v>
      </c>
      <c r="AD119" s="7">
        <v>43644</v>
      </c>
      <c r="AE119">
        <v>1</v>
      </c>
      <c r="AF119">
        <v>3.19</v>
      </c>
      <c r="AG119" s="9">
        <v>0.67659999999999998</v>
      </c>
      <c r="AH119">
        <v>192</v>
      </c>
      <c r="AI119" s="6">
        <v>405932</v>
      </c>
      <c r="AJ119">
        <v>516</v>
      </c>
      <c r="AK119">
        <v>900</v>
      </c>
      <c r="AL119">
        <v>138</v>
      </c>
      <c r="AM119" s="6">
        <v>1012</v>
      </c>
      <c r="AN119">
        <v>16</v>
      </c>
      <c r="AO119">
        <v>548</v>
      </c>
      <c r="AP119">
        <v>9</v>
      </c>
      <c r="AQ119">
        <v>102.47</v>
      </c>
      <c r="AR119">
        <v>59.2</v>
      </c>
      <c r="AS119" s="6">
        <v>-600000</v>
      </c>
      <c r="AT119" s="6">
        <v>-600000</v>
      </c>
      <c r="AU119">
        <v>0</v>
      </c>
      <c r="AV119">
        <v>0</v>
      </c>
    </row>
    <row r="120" spans="1:48" x14ac:dyDescent="0.25">
      <c r="A120" t="s">
        <v>1099</v>
      </c>
      <c r="B120" t="s">
        <v>358</v>
      </c>
      <c r="C120">
        <v>1</v>
      </c>
      <c r="D120" t="s">
        <v>740</v>
      </c>
      <c r="E120" s="6">
        <v>-500000</v>
      </c>
      <c r="F120" s="7">
        <v>43647</v>
      </c>
      <c r="H120">
        <v>0</v>
      </c>
      <c r="I120" t="s">
        <v>1100</v>
      </c>
      <c r="J120" s="6">
        <v>0.3520833333333333</v>
      </c>
      <c r="K120" s="6">
        <v>1</v>
      </c>
      <c r="L120">
        <v>0</v>
      </c>
      <c r="M120">
        <v>0</v>
      </c>
      <c r="N120" t="s">
        <v>742</v>
      </c>
      <c r="O120" t="s">
        <v>743</v>
      </c>
      <c r="P120" t="s">
        <v>744</v>
      </c>
      <c r="Q120">
        <v>114</v>
      </c>
      <c r="R120" t="s">
        <v>745</v>
      </c>
      <c r="S120" t="s">
        <v>746</v>
      </c>
      <c r="T120" t="s">
        <v>747</v>
      </c>
      <c r="U120" s="7">
        <v>43647</v>
      </c>
      <c r="W120" t="s">
        <v>757</v>
      </c>
      <c r="Y120" t="s">
        <v>749</v>
      </c>
      <c r="Z120" t="s">
        <v>763</v>
      </c>
      <c r="AA120" t="s">
        <v>764</v>
      </c>
      <c r="AB120" t="s">
        <v>725</v>
      </c>
      <c r="AC120">
        <v>0</v>
      </c>
      <c r="AD120" s="7">
        <v>43644</v>
      </c>
      <c r="AE120">
        <v>1</v>
      </c>
      <c r="AF120">
        <v>3.98</v>
      </c>
      <c r="AG120" s="9">
        <v>0.84209999999999996</v>
      </c>
      <c r="AH120">
        <v>199</v>
      </c>
      <c r="AI120" s="6">
        <v>421073</v>
      </c>
      <c r="AJ120">
        <v>310</v>
      </c>
      <c r="AK120">
        <v>815</v>
      </c>
      <c r="AL120">
        <v>-200</v>
      </c>
      <c r="AM120">
        <v>658</v>
      </c>
      <c r="AN120">
        <v>13</v>
      </c>
      <c r="AO120" t="s">
        <v>749</v>
      </c>
      <c r="AP120" t="s">
        <v>749</v>
      </c>
      <c r="AQ120" t="s">
        <v>749</v>
      </c>
      <c r="AR120" t="s">
        <v>749</v>
      </c>
      <c r="AS120" s="6">
        <v>9680000</v>
      </c>
      <c r="AT120">
        <v>0</v>
      </c>
      <c r="AU120">
        <v>0</v>
      </c>
      <c r="AV120">
        <v>0</v>
      </c>
    </row>
    <row r="121" spans="1:48" x14ac:dyDescent="0.25">
      <c r="A121" t="s">
        <v>948</v>
      </c>
      <c r="B121" t="s">
        <v>540</v>
      </c>
      <c r="C121">
        <v>1</v>
      </c>
      <c r="D121" t="s">
        <v>740</v>
      </c>
      <c r="E121" s="6">
        <v>-2000000</v>
      </c>
      <c r="F121" s="7">
        <v>43647</v>
      </c>
      <c r="H121">
        <v>0</v>
      </c>
      <c r="I121" t="s">
        <v>741</v>
      </c>
      <c r="J121" s="6">
        <v>0.3520833333333333</v>
      </c>
      <c r="K121" s="6">
        <v>1</v>
      </c>
      <c r="L121">
        <v>0</v>
      </c>
      <c r="M121">
        <v>0</v>
      </c>
      <c r="N121" t="s">
        <v>742</v>
      </c>
      <c r="O121" t="s">
        <v>743</v>
      </c>
      <c r="P121" t="s">
        <v>744</v>
      </c>
      <c r="Q121">
        <v>79</v>
      </c>
      <c r="R121" t="s">
        <v>745</v>
      </c>
      <c r="S121" t="s">
        <v>746</v>
      </c>
      <c r="T121" t="s">
        <v>747</v>
      </c>
      <c r="U121" s="7">
        <v>43647</v>
      </c>
      <c r="W121" t="s">
        <v>748</v>
      </c>
      <c r="Y121" t="s">
        <v>749</v>
      </c>
      <c r="Z121" t="s">
        <v>763</v>
      </c>
      <c r="AA121" t="s">
        <v>764</v>
      </c>
      <c r="AB121" t="s">
        <v>725</v>
      </c>
      <c r="AC121">
        <v>0</v>
      </c>
      <c r="AD121" s="7">
        <v>43644</v>
      </c>
      <c r="AE121">
        <v>1</v>
      </c>
      <c r="AF121">
        <v>5.88</v>
      </c>
      <c r="AG121" s="9">
        <v>1.2453000000000001</v>
      </c>
      <c r="AH121" s="6">
        <v>1176</v>
      </c>
      <c r="AI121" s="6">
        <v>2490651</v>
      </c>
      <c r="AJ121" s="6">
        <v>1979</v>
      </c>
      <c r="AK121" s="6">
        <v>3159</v>
      </c>
      <c r="AL121">
        <v>820</v>
      </c>
      <c r="AM121" s="6">
        <v>5989</v>
      </c>
      <c r="AN121">
        <v>28</v>
      </c>
      <c r="AO121" s="6">
        <v>5014</v>
      </c>
      <c r="AP121">
        <v>23</v>
      </c>
      <c r="AQ121">
        <v>107.54</v>
      </c>
      <c r="AR121">
        <v>83.6</v>
      </c>
      <c r="AS121" s="6">
        <v>1918000</v>
      </c>
      <c r="AT121" s="6">
        <v>-2000000</v>
      </c>
      <c r="AU121">
        <v>0</v>
      </c>
      <c r="AV121">
        <v>0</v>
      </c>
    </row>
    <row r="122" spans="1:48" x14ac:dyDescent="0.25">
      <c r="A122" t="s">
        <v>1001</v>
      </c>
      <c r="B122" t="s">
        <v>370</v>
      </c>
      <c r="C122">
        <v>1</v>
      </c>
      <c r="D122" t="s">
        <v>740</v>
      </c>
      <c r="E122" s="6">
        <v>-600000</v>
      </c>
      <c r="F122" s="7">
        <v>43647</v>
      </c>
      <c r="H122">
        <v>0</v>
      </c>
      <c r="I122" t="s">
        <v>741</v>
      </c>
      <c r="J122" s="8">
        <v>0.3520833333333333</v>
      </c>
      <c r="K122">
        <v>1</v>
      </c>
      <c r="L122">
        <v>0</v>
      </c>
      <c r="M122">
        <v>0</v>
      </c>
      <c r="N122" t="s">
        <v>742</v>
      </c>
      <c r="O122" t="s">
        <v>743</v>
      </c>
      <c r="P122" t="s">
        <v>744</v>
      </c>
      <c r="Q122">
        <v>120</v>
      </c>
      <c r="R122" t="s">
        <v>745</v>
      </c>
      <c r="S122" t="s">
        <v>746</v>
      </c>
      <c r="T122" t="s">
        <v>747</v>
      </c>
      <c r="U122" s="7">
        <v>43647</v>
      </c>
      <c r="W122" t="s">
        <v>748</v>
      </c>
      <c r="Y122" t="s">
        <v>749</v>
      </c>
      <c r="Z122" t="s">
        <v>763</v>
      </c>
      <c r="AA122" t="s">
        <v>764</v>
      </c>
      <c r="AB122" t="s">
        <v>725</v>
      </c>
      <c r="AC122">
        <v>0</v>
      </c>
      <c r="AD122" s="7">
        <v>43644</v>
      </c>
      <c r="AE122">
        <v>1</v>
      </c>
      <c r="AF122">
        <v>3.51</v>
      </c>
      <c r="AG122" s="9">
        <v>0.74299999999999999</v>
      </c>
      <c r="AH122">
        <v>211</v>
      </c>
      <c r="AI122" s="6">
        <v>445827</v>
      </c>
      <c r="AJ122">
        <v>570</v>
      </c>
      <c r="AK122">
        <v>990</v>
      </c>
      <c r="AL122">
        <v>150</v>
      </c>
      <c r="AM122">
        <v>792</v>
      </c>
      <c r="AN122">
        <v>12</v>
      </c>
      <c r="AO122" s="6">
        <v>2048</v>
      </c>
      <c r="AP122">
        <v>31</v>
      </c>
      <c r="AQ122">
        <v>108.49</v>
      </c>
      <c r="AR122">
        <v>130</v>
      </c>
      <c r="AS122" s="6">
        <v>-600000</v>
      </c>
      <c r="AT122" s="6">
        <v>-600000</v>
      </c>
      <c r="AU122">
        <v>0</v>
      </c>
      <c r="AV122">
        <v>0</v>
      </c>
    </row>
    <row r="123" spans="1:48" x14ac:dyDescent="0.25">
      <c r="A123" t="s">
        <v>790</v>
      </c>
      <c r="B123" t="s">
        <v>204</v>
      </c>
      <c r="C123">
        <v>1</v>
      </c>
      <c r="D123" t="s">
        <v>740</v>
      </c>
      <c r="E123" s="6">
        <v>-400000</v>
      </c>
      <c r="F123" s="7">
        <v>43647</v>
      </c>
      <c r="H123">
        <v>0</v>
      </c>
      <c r="I123" t="s">
        <v>741</v>
      </c>
      <c r="J123" s="6">
        <v>0.3520833333333333</v>
      </c>
      <c r="K123" s="6">
        <v>1</v>
      </c>
      <c r="L123">
        <v>0</v>
      </c>
      <c r="M123">
        <v>0</v>
      </c>
      <c r="N123" t="s">
        <v>742</v>
      </c>
      <c r="O123" t="s">
        <v>743</v>
      </c>
      <c r="P123" t="s">
        <v>744</v>
      </c>
      <c r="Q123">
        <v>119</v>
      </c>
      <c r="R123" t="s">
        <v>745</v>
      </c>
      <c r="S123" t="s">
        <v>746</v>
      </c>
      <c r="T123" t="s">
        <v>747</v>
      </c>
      <c r="U123" s="7">
        <v>43647</v>
      </c>
      <c r="W123" t="s">
        <v>748</v>
      </c>
      <c r="Y123" t="s">
        <v>749</v>
      </c>
      <c r="Z123" t="s">
        <v>763</v>
      </c>
      <c r="AA123" t="s">
        <v>764</v>
      </c>
      <c r="AB123" t="s">
        <v>725</v>
      </c>
      <c r="AC123">
        <v>0</v>
      </c>
      <c r="AD123" s="7">
        <v>43644</v>
      </c>
      <c r="AE123">
        <v>1</v>
      </c>
      <c r="AF123">
        <v>5.89</v>
      </c>
      <c r="AG123" s="9">
        <v>1.2472000000000001</v>
      </c>
      <c r="AH123">
        <v>236</v>
      </c>
      <c r="AI123" s="6">
        <v>498892</v>
      </c>
      <c r="AJ123" s="6">
        <v>1692</v>
      </c>
      <c r="AK123" s="6">
        <v>2043</v>
      </c>
      <c r="AL123" s="6">
        <v>1340</v>
      </c>
      <c r="AM123" s="6">
        <v>2298</v>
      </c>
      <c r="AN123">
        <v>52</v>
      </c>
      <c r="AO123">
        <v>229</v>
      </c>
      <c r="AP123">
        <v>5</v>
      </c>
      <c r="AQ123">
        <v>109.08</v>
      </c>
      <c r="AR123">
        <v>120.3</v>
      </c>
      <c r="AS123" s="6">
        <v>-400000</v>
      </c>
      <c r="AT123" s="6">
        <v>-400000</v>
      </c>
      <c r="AU123">
        <v>0</v>
      </c>
      <c r="AV123">
        <v>0</v>
      </c>
    </row>
    <row r="124" spans="1:48" x14ac:dyDescent="0.25">
      <c r="A124" t="s">
        <v>862</v>
      </c>
      <c r="B124" t="s">
        <v>576</v>
      </c>
      <c r="C124">
        <v>1</v>
      </c>
      <c r="D124" t="s">
        <v>740</v>
      </c>
      <c r="E124" s="6">
        <v>-400000</v>
      </c>
      <c r="F124" s="7">
        <v>43647</v>
      </c>
      <c r="H124">
        <v>0</v>
      </c>
      <c r="I124" t="s">
        <v>741</v>
      </c>
      <c r="J124" s="6">
        <v>0.3520833333333333</v>
      </c>
      <c r="K124" s="6">
        <v>1</v>
      </c>
      <c r="L124">
        <v>0</v>
      </c>
      <c r="M124">
        <v>0</v>
      </c>
      <c r="N124" t="s">
        <v>742</v>
      </c>
      <c r="O124" t="s">
        <v>743</v>
      </c>
      <c r="P124" t="s">
        <v>744</v>
      </c>
      <c r="Q124">
        <v>86</v>
      </c>
      <c r="R124" t="s">
        <v>745</v>
      </c>
      <c r="S124" t="s">
        <v>746</v>
      </c>
      <c r="T124" t="s">
        <v>747</v>
      </c>
      <c r="U124" s="7">
        <v>43647</v>
      </c>
      <c r="W124" t="s">
        <v>748</v>
      </c>
      <c r="Y124" t="s">
        <v>749</v>
      </c>
      <c r="Z124" t="s">
        <v>763</v>
      </c>
      <c r="AA124" t="s">
        <v>764</v>
      </c>
      <c r="AB124" t="s">
        <v>725</v>
      </c>
      <c r="AC124">
        <v>0</v>
      </c>
      <c r="AD124" s="7">
        <v>43644</v>
      </c>
      <c r="AE124">
        <v>1</v>
      </c>
      <c r="AF124">
        <v>3.38</v>
      </c>
      <c r="AG124" s="9">
        <v>0.71619999999999995</v>
      </c>
      <c r="AH124">
        <v>135</v>
      </c>
      <c r="AI124" s="6">
        <v>286461</v>
      </c>
      <c r="AJ124">
        <v>368</v>
      </c>
      <c r="AK124">
        <v>636</v>
      </c>
      <c r="AL124">
        <v>96</v>
      </c>
      <c r="AM124">
        <v>643</v>
      </c>
      <c r="AN124">
        <v>16</v>
      </c>
      <c r="AO124">
        <v>525</v>
      </c>
      <c r="AP124">
        <v>13</v>
      </c>
      <c r="AQ124">
        <v>102.25</v>
      </c>
      <c r="AR124">
        <v>90.2</v>
      </c>
      <c r="AS124" s="6">
        <v>-400000</v>
      </c>
      <c r="AT124" s="6">
        <v>-400000</v>
      </c>
      <c r="AU124">
        <v>0</v>
      </c>
      <c r="AV124">
        <v>0</v>
      </c>
    </row>
    <row r="125" spans="1:48" x14ac:dyDescent="0.25">
      <c r="A125" t="s">
        <v>801</v>
      </c>
      <c r="B125" t="s">
        <v>32</v>
      </c>
      <c r="C125">
        <v>1</v>
      </c>
      <c r="D125" t="s">
        <v>740</v>
      </c>
      <c r="E125" s="6">
        <v>-3000000</v>
      </c>
      <c r="F125" s="7">
        <v>43647</v>
      </c>
      <c r="H125">
        <v>0</v>
      </c>
      <c r="I125" t="s">
        <v>772</v>
      </c>
      <c r="J125" s="8">
        <v>0.3520833333333333</v>
      </c>
      <c r="K125">
        <v>1</v>
      </c>
      <c r="L125">
        <v>0</v>
      </c>
      <c r="M125">
        <v>0</v>
      </c>
      <c r="N125" t="s">
        <v>742</v>
      </c>
      <c r="O125" t="s">
        <v>743</v>
      </c>
      <c r="P125" t="s">
        <v>744</v>
      </c>
      <c r="Q125">
        <v>111</v>
      </c>
      <c r="R125" t="s">
        <v>745</v>
      </c>
      <c r="S125" t="s">
        <v>746</v>
      </c>
      <c r="T125" t="s">
        <v>747</v>
      </c>
      <c r="U125" s="7">
        <v>43647</v>
      </c>
      <c r="W125" t="s">
        <v>757</v>
      </c>
      <c r="Y125" t="s">
        <v>749</v>
      </c>
      <c r="Z125" t="s">
        <v>763</v>
      </c>
      <c r="AA125" t="s">
        <v>764</v>
      </c>
      <c r="AB125" t="s">
        <v>725</v>
      </c>
      <c r="AC125">
        <v>0</v>
      </c>
      <c r="AD125" s="7">
        <v>43644</v>
      </c>
      <c r="AE125">
        <v>1</v>
      </c>
      <c r="AF125">
        <v>4.68</v>
      </c>
      <c r="AG125" s="9">
        <v>0.99019999999999997</v>
      </c>
      <c r="AH125" s="6">
        <v>1403</v>
      </c>
      <c r="AI125" s="6">
        <v>2970485</v>
      </c>
      <c r="AJ125" s="6">
        <v>-1799</v>
      </c>
      <c r="AK125">
        <v>990</v>
      </c>
      <c r="AL125" s="6">
        <v>-4619</v>
      </c>
      <c r="AM125">
        <v>783</v>
      </c>
      <c r="AN125">
        <v>3</v>
      </c>
      <c r="AO125" s="6">
        <v>2010</v>
      </c>
      <c r="AP125">
        <v>6</v>
      </c>
      <c r="AQ125">
        <v>103.32</v>
      </c>
      <c r="AR125">
        <v>112.7</v>
      </c>
      <c r="AS125" s="6">
        <v>-3000000</v>
      </c>
      <c r="AT125" s="6">
        <v>-3000000</v>
      </c>
      <c r="AU125">
        <v>0</v>
      </c>
      <c r="AV125">
        <v>0</v>
      </c>
    </row>
    <row r="126" spans="1:48" x14ac:dyDescent="0.25">
      <c r="A126" t="s">
        <v>843</v>
      </c>
      <c r="B126" t="s">
        <v>228</v>
      </c>
      <c r="C126">
        <v>1</v>
      </c>
      <c r="D126" t="s">
        <v>740</v>
      </c>
      <c r="E126" s="6">
        <v>-1600000</v>
      </c>
      <c r="F126" s="7">
        <v>43647</v>
      </c>
      <c r="H126">
        <v>0</v>
      </c>
      <c r="I126" t="s">
        <v>741</v>
      </c>
      <c r="J126" s="6">
        <v>0.3520833333333333</v>
      </c>
      <c r="K126" s="6">
        <v>1</v>
      </c>
      <c r="L126">
        <v>0</v>
      </c>
      <c r="M126">
        <v>0</v>
      </c>
      <c r="N126" t="s">
        <v>742</v>
      </c>
      <c r="O126" t="s">
        <v>743</v>
      </c>
      <c r="P126" t="s">
        <v>744</v>
      </c>
      <c r="Q126">
        <v>76</v>
      </c>
      <c r="R126" t="s">
        <v>745</v>
      </c>
      <c r="S126" t="s">
        <v>746</v>
      </c>
      <c r="T126" t="s">
        <v>747</v>
      </c>
      <c r="U126" s="7">
        <v>43647</v>
      </c>
      <c r="W126" t="s">
        <v>748</v>
      </c>
      <c r="Y126" t="s">
        <v>749</v>
      </c>
      <c r="Z126" t="s">
        <v>763</v>
      </c>
      <c r="AA126" t="s">
        <v>764</v>
      </c>
      <c r="AB126" t="s">
        <v>725</v>
      </c>
      <c r="AC126">
        <v>0</v>
      </c>
      <c r="AD126" s="7">
        <v>43644</v>
      </c>
      <c r="AE126">
        <v>1</v>
      </c>
      <c r="AF126">
        <v>4.67</v>
      </c>
      <c r="AG126" s="9">
        <v>0.98970000000000002</v>
      </c>
      <c r="AH126">
        <v>748</v>
      </c>
      <c r="AI126" s="6">
        <v>1583581</v>
      </c>
      <c r="AJ126" s="6">
        <v>1648</v>
      </c>
      <c r="AK126" s="6">
        <v>2399</v>
      </c>
      <c r="AL126">
        <v>896</v>
      </c>
      <c r="AM126" s="6">
        <v>2714</v>
      </c>
      <c r="AN126">
        <v>16</v>
      </c>
      <c r="AO126" s="6">
        <v>2283</v>
      </c>
      <c r="AP126">
        <v>13</v>
      </c>
      <c r="AQ126">
        <v>105.9</v>
      </c>
      <c r="AR126">
        <v>79.400000000000006</v>
      </c>
      <c r="AS126" s="6">
        <v>-1229168</v>
      </c>
      <c r="AT126" s="6">
        <v>-1600000</v>
      </c>
      <c r="AU126">
        <v>0</v>
      </c>
      <c r="AV126">
        <v>0</v>
      </c>
    </row>
    <row r="127" spans="1:48" x14ac:dyDescent="0.25">
      <c r="A127" t="s">
        <v>867</v>
      </c>
      <c r="B127" t="s">
        <v>68</v>
      </c>
      <c r="C127">
        <v>1</v>
      </c>
      <c r="D127" t="s">
        <v>740</v>
      </c>
      <c r="E127" s="6">
        <v>-2000000</v>
      </c>
      <c r="F127" s="7">
        <v>43647</v>
      </c>
      <c r="H127">
        <v>0</v>
      </c>
      <c r="I127" t="s">
        <v>741</v>
      </c>
      <c r="J127" s="6">
        <v>0.3520833333333333</v>
      </c>
      <c r="K127" s="6">
        <v>1</v>
      </c>
      <c r="L127">
        <v>0</v>
      </c>
      <c r="M127">
        <v>0</v>
      </c>
      <c r="N127" t="s">
        <v>742</v>
      </c>
      <c r="O127" t="s">
        <v>743</v>
      </c>
      <c r="P127" t="s">
        <v>744</v>
      </c>
      <c r="Q127">
        <v>43</v>
      </c>
      <c r="R127" t="s">
        <v>745</v>
      </c>
      <c r="S127" t="s">
        <v>746</v>
      </c>
      <c r="T127" t="s">
        <v>747</v>
      </c>
      <c r="U127" s="7">
        <v>43647</v>
      </c>
      <c r="W127" t="s">
        <v>748</v>
      </c>
      <c r="Y127" t="s">
        <v>749</v>
      </c>
      <c r="Z127" t="s">
        <v>763</v>
      </c>
      <c r="AA127" t="s">
        <v>764</v>
      </c>
      <c r="AB127" t="s">
        <v>725</v>
      </c>
      <c r="AC127">
        <v>0</v>
      </c>
      <c r="AD127" s="7">
        <v>43644</v>
      </c>
      <c r="AE127">
        <v>1</v>
      </c>
      <c r="AF127">
        <v>4.2699999999999996</v>
      </c>
      <c r="AG127" s="9">
        <v>0.90359999999999996</v>
      </c>
      <c r="AH127">
        <v>853</v>
      </c>
      <c r="AI127" s="6">
        <v>1807109</v>
      </c>
      <c r="AJ127" s="6">
        <v>1879</v>
      </c>
      <c r="AK127" s="6">
        <v>2739</v>
      </c>
      <c r="AL127" s="6">
        <v>1020</v>
      </c>
      <c r="AM127" s="6">
        <v>4943</v>
      </c>
      <c r="AN127">
        <v>22</v>
      </c>
      <c r="AO127" s="6">
        <v>3541</v>
      </c>
      <c r="AP127">
        <v>16</v>
      </c>
      <c r="AQ127">
        <v>111.58</v>
      </c>
      <c r="AR127">
        <v>47.5</v>
      </c>
      <c r="AS127" s="6">
        <v>-2000000</v>
      </c>
      <c r="AT127" s="6">
        <v>-2000000</v>
      </c>
      <c r="AU127">
        <v>0</v>
      </c>
      <c r="AV127">
        <v>0</v>
      </c>
    </row>
    <row r="128" spans="1:48" x14ac:dyDescent="0.25">
      <c r="A128" t="s">
        <v>809</v>
      </c>
      <c r="B128" t="s">
        <v>14</v>
      </c>
      <c r="C128">
        <v>1</v>
      </c>
      <c r="D128" t="s">
        <v>740</v>
      </c>
      <c r="E128" s="6">
        <v>-400000</v>
      </c>
      <c r="F128" s="7">
        <v>43647</v>
      </c>
      <c r="H128">
        <v>0</v>
      </c>
      <c r="I128" t="s">
        <v>741</v>
      </c>
      <c r="J128" s="6">
        <v>0.3520833333333333</v>
      </c>
      <c r="K128" s="6">
        <v>1</v>
      </c>
      <c r="L128">
        <v>0</v>
      </c>
      <c r="M128">
        <v>0</v>
      </c>
      <c r="N128" t="s">
        <v>742</v>
      </c>
      <c r="O128" t="s">
        <v>743</v>
      </c>
      <c r="P128" t="s">
        <v>744</v>
      </c>
      <c r="Q128">
        <v>34</v>
      </c>
      <c r="R128" t="s">
        <v>745</v>
      </c>
      <c r="S128" t="s">
        <v>746</v>
      </c>
      <c r="T128" t="s">
        <v>747</v>
      </c>
      <c r="U128" s="7">
        <v>43647</v>
      </c>
      <c r="W128" t="s">
        <v>748</v>
      </c>
      <c r="Y128" t="s">
        <v>749</v>
      </c>
      <c r="Z128" t="s">
        <v>763</v>
      </c>
      <c r="AA128" t="s">
        <v>764</v>
      </c>
      <c r="AB128" t="s">
        <v>725</v>
      </c>
      <c r="AC128">
        <v>0</v>
      </c>
      <c r="AD128" s="7">
        <v>43644</v>
      </c>
      <c r="AE128">
        <v>1</v>
      </c>
      <c r="AF128">
        <v>3.87</v>
      </c>
      <c r="AG128" s="9">
        <v>0.81989999999999996</v>
      </c>
      <c r="AH128">
        <v>155</v>
      </c>
      <c r="AI128" s="6">
        <v>327965</v>
      </c>
      <c r="AJ128">
        <v>492</v>
      </c>
      <c r="AK128">
        <v>804</v>
      </c>
      <c r="AL128">
        <v>184</v>
      </c>
      <c r="AM128">
        <v>889</v>
      </c>
      <c r="AN128">
        <v>22</v>
      </c>
      <c r="AO128">
        <v>321</v>
      </c>
      <c r="AP128">
        <v>8</v>
      </c>
      <c r="AQ128">
        <v>100.24</v>
      </c>
      <c r="AR128">
        <v>36.4</v>
      </c>
      <c r="AS128" s="6">
        <v>-2400000</v>
      </c>
      <c r="AT128" s="6">
        <v>-2400000</v>
      </c>
      <c r="AU128">
        <v>0</v>
      </c>
      <c r="AV128">
        <v>0</v>
      </c>
    </row>
    <row r="129" spans="1:48" x14ac:dyDescent="0.25">
      <c r="A129" t="s">
        <v>796</v>
      </c>
      <c r="B129" t="s">
        <v>262</v>
      </c>
      <c r="C129">
        <v>1</v>
      </c>
      <c r="D129" t="s">
        <v>740</v>
      </c>
      <c r="E129" s="6">
        <v>-600000</v>
      </c>
      <c r="F129" s="7">
        <v>43647</v>
      </c>
      <c r="H129">
        <v>0</v>
      </c>
      <c r="I129" t="s">
        <v>741</v>
      </c>
      <c r="J129" s="6">
        <v>0.3520833333333333</v>
      </c>
      <c r="K129" s="6">
        <v>1</v>
      </c>
      <c r="L129">
        <v>0</v>
      </c>
      <c r="M129">
        <v>0</v>
      </c>
      <c r="N129" t="s">
        <v>742</v>
      </c>
      <c r="O129" t="s">
        <v>743</v>
      </c>
      <c r="P129" t="s">
        <v>744</v>
      </c>
      <c r="Q129">
        <v>70</v>
      </c>
      <c r="R129" t="s">
        <v>745</v>
      </c>
      <c r="S129" t="s">
        <v>746</v>
      </c>
      <c r="T129" t="s">
        <v>747</v>
      </c>
      <c r="U129" s="7">
        <v>43647</v>
      </c>
      <c r="W129" t="s">
        <v>748</v>
      </c>
      <c r="Y129" t="s">
        <v>749</v>
      </c>
      <c r="Z129" t="s">
        <v>763</v>
      </c>
      <c r="AA129" t="s">
        <v>764</v>
      </c>
      <c r="AB129" t="s">
        <v>725</v>
      </c>
      <c r="AC129">
        <v>0</v>
      </c>
      <c r="AD129" s="7">
        <v>43644</v>
      </c>
      <c r="AE129">
        <v>1</v>
      </c>
      <c r="AF129">
        <v>3.35</v>
      </c>
      <c r="AG129" s="9">
        <v>0.70899999999999996</v>
      </c>
      <c r="AH129">
        <v>201</v>
      </c>
      <c r="AI129" s="6">
        <v>425371</v>
      </c>
      <c r="AJ129">
        <v>42</v>
      </c>
      <c r="AK129">
        <v>342</v>
      </c>
      <c r="AL129">
        <v>-264</v>
      </c>
      <c r="AM129">
        <v>298</v>
      </c>
      <c r="AN129">
        <v>5</v>
      </c>
      <c r="AO129">
        <v>298</v>
      </c>
      <c r="AP129">
        <v>5</v>
      </c>
      <c r="AQ129">
        <v>102.82</v>
      </c>
      <c r="AR129">
        <v>71.8</v>
      </c>
      <c r="AS129" s="6">
        <v>-600000</v>
      </c>
      <c r="AT129" s="6">
        <v>-600000</v>
      </c>
      <c r="AU129">
        <v>0</v>
      </c>
      <c r="AV129">
        <v>0</v>
      </c>
    </row>
    <row r="130" spans="1:48" x14ac:dyDescent="0.25">
      <c r="A130" t="s">
        <v>985</v>
      </c>
      <c r="B130" t="s">
        <v>274</v>
      </c>
      <c r="C130">
        <v>1</v>
      </c>
      <c r="D130" t="s">
        <v>740</v>
      </c>
      <c r="E130" s="6">
        <v>-600000</v>
      </c>
      <c r="F130" s="7">
        <v>43647</v>
      </c>
      <c r="H130">
        <v>0</v>
      </c>
      <c r="I130" t="s">
        <v>741</v>
      </c>
      <c r="J130" s="6">
        <v>0.3520833333333333</v>
      </c>
      <c r="K130" s="6">
        <v>1</v>
      </c>
      <c r="L130">
        <v>0</v>
      </c>
      <c r="M130">
        <v>0</v>
      </c>
      <c r="N130" t="s">
        <v>742</v>
      </c>
      <c r="O130" t="s">
        <v>743</v>
      </c>
      <c r="P130" t="s">
        <v>744</v>
      </c>
      <c r="Q130">
        <v>92</v>
      </c>
      <c r="R130" t="s">
        <v>745</v>
      </c>
      <c r="S130" t="s">
        <v>746</v>
      </c>
      <c r="T130" t="s">
        <v>747</v>
      </c>
      <c r="U130" s="7">
        <v>43647</v>
      </c>
      <c r="W130" t="s">
        <v>748</v>
      </c>
      <c r="Y130" t="s">
        <v>749</v>
      </c>
      <c r="Z130" t="s">
        <v>763</v>
      </c>
      <c r="AA130" t="s">
        <v>764</v>
      </c>
      <c r="AB130" t="s">
        <v>725</v>
      </c>
      <c r="AC130">
        <v>0</v>
      </c>
      <c r="AD130" s="7">
        <v>43644</v>
      </c>
      <c r="AE130">
        <v>1</v>
      </c>
      <c r="AF130">
        <v>5.71</v>
      </c>
      <c r="AG130" s="9">
        <v>1.2098</v>
      </c>
      <c r="AH130">
        <v>343</v>
      </c>
      <c r="AI130" s="6">
        <v>725850</v>
      </c>
      <c r="AJ130">
        <v>756</v>
      </c>
      <c r="AK130" s="6">
        <v>1440</v>
      </c>
      <c r="AL130">
        <v>72</v>
      </c>
      <c r="AM130">
        <v>844</v>
      </c>
      <c r="AN130">
        <v>13</v>
      </c>
      <c r="AO130" s="6">
        <v>1652</v>
      </c>
      <c r="AP130">
        <v>26</v>
      </c>
      <c r="AQ130">
        <v>106.35</v>
      </c>
      <c r="AR130">
        <v>97.1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863</v>
      </c>
      <c r="B131" t="s">
        <v>648</v>
      </c>
      <c r="C131">
        <v>1</v>
      </c>
      <c r="D131" t="s">
        <v>740</v>
      </c>
      <c r="E131" s="6">
        <v>-2200000</v>
      </c>
      <c r="F131" s="7">
        <v>43647</v>
      </c>
      <c r="H131">
        <v>0</v>
      </c>
      <c r="I131" t="s">
        <v>786</v>
      </c>
      <c r="J131" s="6">
        <v>0.3520833333333333</v>
      </c>
      <c r="K131">
        <v>1</v>
      </c>
      <c r="L131">
        <v>0</v>
      </c>
      <c r="M131">
        <v>0</v>
      </c>
      <c r="N131" t="s">
        <v>742</v>
      </c>
      <c r="O131" t="s">
        <v>743</v>
      </c>
      <c r="P131" t="s">
        <v>744</v>
      </c>
      <c r="Q131">
        <v>100</v>
      </c>
      <c r="R131" t="s">
        <v>745</v>
      </c>
      <c r="S131" t="s">
        <v>746</v>
      </c>
      <c r="T131" t="s">
        <v>747</v>
      </c>
      <c r="U131" s="7">
        <v>43647</v>
      </c>
      <c r="W131" t="s">
        <v>757</v>
      </c>
      <c r="Y131" t="s">
        <v>749</v>
      </c>
      <c r="Z131" t="s">
        <v>763</v>
      </c>
      <c r="AA131" t="s">
        <v>764</v>
      </c>
      <c r="AB131" t="s">
        <v>725</v>
      </c>
      <c r="AC131">
        <v>0</v>
      </c>
      <c r="AD131" s="7">
        <v>43644</v>
      </c>
      <c r="AE131">
        <v>1</v>
      </c>
      <c r="AF131">
        <v>5.84</v>
      </c>
      <c r="AG131" s="9">
        <v>1.2369000000000001</v>
      </c>
      <c r="AH131" s="6">
        <v>1285</v>
      </c>
      <c r="AI131" s="6">
        <v>2721081</v>
      </c>
      <c r="AJ131">
        <v>-374</v>
      </c>
      <c r="AK131">
        <v>902</v>
      </c>
      <c r="AL131" s="6">
        <v>-1672</v>
      </c>
      <c r="AM131" s="6">
        <v>4243</v>
      </c>
      <c r="AN131">
        <v>18</v>
      </c>
      <c r="AO131" s="6">
        <v>3547</v>
      </c>
      <c r="AP131">
        <v>15</v>
      </c>
      <c r="AQ131">
        <v>104.24</v>
      </c>
      <c r="AR131">
        <v>103.1</v>
      </c>
      <c r="AS131" s="6">
        <v>-6108000</v>
      </c>
      <c r="AT131" s="6">
        <v>-2200000</v>
      </c>
      <c r="AU131">
        <v>0</v>
      </c>
      <c r="AV131">
        <v>0</v>
      </c>
    </row>
    <row r="132" spans="1:48" x14ac:dyDescent="0.25">
      <c r="A132" t="s">
        <v>938</v>
      </c>
      <c r="B132" t="s">
        <v>660</v>
      </c>
      <c r="C132">
        <v>1</v>
      </c>
      <c r="D132" t="s">
        <v>740</v>
      </c>
      <c r="E132" s="6">
        <v>-800000</v>
      </c>
      <c r="F132" s="7">
        <v>43647</v>
      </c>
      <c r="H132">
        <v>0</v>
      </c>
      <c r="I132" t="s">
        <v>741</v>
      </c>
      <c r="J132" s="6">
        <v>0.3520833333333333</v>
      </c>
      <c r="K132" s="6">
        <v>1</v>
      </c>
      <c r="L132">
        <v>0</v>
      </c>
      <c r="M132">
        <v>0</v>
      </c>
      <c r="N132" t="s">
        <v>742</v>
      </c>
      <c r="O132" t="s">
        <v>743</v>
      </c>
      <c r="P132" t="s">
        <v>744</v>
      </c>
      <c r="Q132">
        <v>151</v>
      </c>
      <c r="R132" t="s">
        <v>745</v>
      </c>
      <c r="S132" t="s">
        <v>746</v>
      </c>
      <c r="T132" t="s">
        <v>747</v>
      </c>
      <c r="U132" s="7">
        <v>43647</v>
      </c>
      <c r="W132" t="s">
        <v>748</v>
      </c>
      <c r="Y132" t="s">
        <v>749</v>
      </c>
      <c r="Z132" t="s">
        <v>763</v>
      </c>
      <c r="AA132" t="s">
        <v>764</v>
      </c>
      <c r="AB132" t="s">
        <v>725</v>
      </c>
      <c r="AC132">
        <v>0</v>
      </c>
      <c r="AD132" s="7">
        <v>43644</v>
      </c>
      <c r="AE132">
        <v>1</v>
      </c>
      <c r="AF132">
        <v>5.77</v>
      </c>
      <c r="AG132" s="9">
        <v>1.2216</v>
      </c>
      <c r="AH132">
        <v>462</v>
      </c>
      <c r="AI132" s="6">
        <v>977287</v>
      </c>
      <c r="AJ132" s="6">
        <v>1008</v>
      </c>
      <c r="AK132" s="6">
        <v>1935</v>
      </c>
      <c r="AL132">
        <v>88</v>
      </c>
      <c r="AM132" s="6">
        <v>1472</v>
      </c>
      <c r="AN132">
        <v>17</v>
      </c>
      <c r="AO132" s="6">
        <v>1543</v>
      </c>
      <c r="AP132">
        <v>18</v>
      </c>
      <c r="AQ132">
        <v>104.92</v>
      </c>
      <c r="AR132">
        <v>154.69999999999999</v>
      </c>
      <c r="AS132" s="6">
        <v>-800000</v>
      </c>
      <c r="AT132" s="6">
        <v>-800000</v>
      </c>
      <c r="AU132">
        <v>0</v>
      </c>
      <c r="AV132">
        <v>0</v>
      </c>
    </row>
    <row r="133" spans="1:48" x14ac:dyDescent="0.25">
      <c r="A133" t="s">
        <v>850</v>
      </c>
      <c r="B133" t="s">
        <v>72</v>
      </c>
      <c r="C133">
        <v>1</v>
      </c>
      <c r="D133" t="s">
        <v>740</v>
      </c>
      <c r="E133" s="6">
        <v>-2000000</v>
      </c>
      <c r="F133" s="7">
        <v>43647</v>
      </c>
      <c r="H133">
        <v>0</v>
      </c>
      <c r="I133" t="s">
        <v>741</v>
      </c>
      <c r="J133" s="6">
        <v>0.3520833333333333</v>
      </c>
      <c r="K133" s="6">
        <v>1</v>
      </c>
      <c r="L133">
        <v>0</v>
      </c>
      <c r="M133">
        <v>0</v>
      </c>
      <c r="N133" t="s">
        <v>742</v>
      </c>
      <c r="O133" t="s">
        <v>743</v>
      </c>
      <c r="P133" t="s">
        <v>744</v>
      </c>
      <c r="Q133">
        <v>29</v>
      </c>
      <c r="R133" t="s">
        <v>745</v>
      </c>
      <c r="S133" t="s">
        <v>746</v>
      </c>
      <c r="T133" t="s">
        <v>747</v>
      </c>
      <c r="U133" s="7">
        <v>43647</v>
      </c>
      <c r="W133" t="s">
        <v>748</v>
      </c>
      <c r="Y133" t="s">
        <v>749</v>
      </c>
      <c r="Z133" t="s">
        <v>795</v>
      </c>
      <c r="AA133" t="s">
        <v>1108</v>
      </c>
      <c r="AB133" t="s">
        <v>725</v>
      </c>
      <c r="AC133">
        <v>0</v>
      </c>
      <c r="AD133" s="7">
        <v>43644</v>
      </c>
      <c r="AE133">
        <v>1</v>
      </c>
      <c r="AF133">
        <v>1.42</v>
      </c>
      <c r="AG133" s="9">
        <v>0.75039999999999996</v>
      </c>
      <c r="AH133">
        <v>284</v>
      </c>
      <c r="AI133" s="6">
        <v>1500792</v>
      </c>
      <c r="AJ133">
        <v>940</v>
      </c>
      <c r="AK133" s="6">
        <v>1660</v>
      </c>
      <c r="AL133">
        <v>240</v>
      </c>
      <c r="AM133" s="6">
        <v>4184</v>
      </c>
      <c r="AN133">
        <v>20</v>
      </c>
      <c r="AO133" s="6">
        <v>2143</v>
      </c>
      <c r="AP133">
        <v>10</v>
      </c>
      <c r="AQ133">
        <v>103.1</v>
      </c>
      <c r="AR133">
        <v>36.700000000000003</v>
      </c>
      <c r="AS133" s="6">
        <v>-2000000</v>
      </c>
      <c r="AT133" s="6">
        <v>-2000000</v>
      </c>
      <c r="AU133">
        <v>0</v>
      </c>
      <c r="AV133">
        <v>0</v>
      </c>
    </row>
    <row r="134" spans="1:48" x14ac:dyDescent="0.25">
      <c r="A134" t="s">
        <v>793</v>
      </c>
      <c r="B134" t="s">
        <v>398</v>
      </c>
      <c r="C134">
        <v>1</v>
      </c>
      <c r="D134" t="s">
        <v>740</v>
      </c>
      <c r="E134" s="6">
        <v>-3300000</v>
      </c>
      <c r="F134" s="7">
        <v>43647</v>
      </c>
      <c r="H134">
        <v>0</v>
      </c>
      <c r="I134" t="s">
        <v>794</v>
      </c>
      <c r="J134" s="6">
        <v>0.3520833333333333</v>
      </c>
      <c r="K134" s="6">
        <v>1</v>
      </c>
      <c r="L134">
        <v>0</v>
      </c>
      <c r="M134">
        <v>0</v>
      </c>
      <c r="N134" t="s">
        <v>742</v>
      </c>
      <c r="O134" t="s">
        <v>743</v>
      </c>
      <c r="P134" t="s">
        <v>744</v>
      </c>
      <c r="Q134">
        <v>62</v>
      </c>
      <c r="R134" t="s">
        <v>745</v>
      </c>
      <c r="S134" t="s">
        <v>746</v>
      </c>
      <c r="T134" t="s">
        <v>747</v>
      </c>
      <c r="U134" s="7">
        <v>43647</v>
      </c>
      <c r="W134" t="s">
        <v>757</v>
      </c>
      <c r="Y134" t="s">
        <v>749</v>
      </c>
      <c r="Z134" t="s">
        <v>795</v>
      </c>
      <c r="AA134" t="s">
        <v>1108</v>
      </c>
      <c r="AB134" t="s">
        <v>725</v>
      </c>
      <c r="AC134">
        <v>0</v>
      </c>
      <c r="AD134" s="7">
        <v>43644</v>
      </c>
      <c r="AE134">
        <v>1</v>
      </c>
      <c r="AF134">
        <v>2.23</v>
      </c>
      <c r="AG134" s="9">
        <v>1.1814</v>
      </c>
      <c r="AH134">
        <v>737</v>
      </c>
      <c r="AI134" s="6">
        <v>3898568</v>
      </c>
      <c r="AJ134">
        <v>231</v>
      </c>
      <c r="AK134">
        <v>957</v>
      </c>
      <c r="AL134">
        <v>-495</v>
      </c>
      <c r="AM134" s="6">
        <v>4617</v>
      </c>
      <c r="AN134">
        <v>14</v>
      </c>
      <c r="AO134">
        <v>823</v>
      </c>
      <c r="AP134">
        <v>2</v>
      </c>
      <c r="AQ134">
        <v>100.21</v>
      </c>
      <c r="AR134">
        <v>63.3</v>
      </c>
      <c r="AS134" s="6">
        <v>-3300000</v>
      </c>
      <c r="AT134" s="6">
        <v>-3300000</v>
      </c>
      <c r="AU134">
        <v>0</v>
      </c>
      <c r="AV134">
        <v>0</v>
      </c>
    </row>
    <row r="135" spans="1:48" x14ac:dyDescent="0.25">
      <c r="A135" t="s">
        <v>1049</v>
      </c>
      <c r="B135" t="s">
        <v>454</v>
      </c>
      <c r="C135">
        <v>1</v>
      </c>
      <c r="D135" t="s">
        <v>740</v>
      </c>
      <c r="E135" s="6">
        <v>-4900000</v>
      </c>
      <c r="F135" s="7">
        <v>43647</v>
      </c>
      <c r="H135">
        <v>0</v>
      </c>
      <c r="I135" t="s">
        <v>897</v>
      </c>
      <c r="J135" s="6">
        <v>0.3520833333333333</v>
      </c>
      <c r="K135" s="6">
        <v>1</v>
      </c>
      <c r="L135">
        <v>0</v>
      </c>
      <c r="M135">
        <v>0</v>
      </c>
      <c r="N135" t="s">
        <v>742</v>
      </c>
      <c r="O135" t="s">
        <v>743</v>
      </c>
      <c r="P135" t="s">
        <v>744</v>
      </c>
      <c r="Q135">
        <v>83</v>
      </c>
      <c r="R135" t="s">
        <v>745</v>
      </c>
      <c r="S135" t="s">
        <v>746</v>
      </c>
      <c r="T135" t="s">
        <v>747</v>
      </c>
      <c r="U135" s="7">
        <v>43647</v>
      </c>
      <c r="W135" t="s">
        <v>757</v>
      </c>
      <c r="Y135" t="s">
        <v>749</v>
      </c>
      <c r="Z135" t="s">
        <v>795</v>
      </c>
      <c r="AA135" t="s">
        <v>1108</v>
      </c>
      <c r="AB135" t="s">
        <v>725</v>
      </c>
      <c r="AC135">
        <v>0</v>
      </c>
      <c r="AD135" s="7">
        <v>43644</v>
      </c>
      <c r="AE135">
        <v>1</v>
      </c>
      <c r="AF135">
        <v>1.74</v>
      </c>
      <c r="AG135" s="9">
        <v>0.92010000000000003</v>
      </c>
      <c r="AH135">
        <v>853</v>
      </c>
      <c r="AI135" s="6">
        <v>4508721</v>
      </c>
      <c r="AJ135" s="6">
        <v>3674</v>
      </c>
      <c r="AK135" s="6">
        <v>4507</v>
      </c>
      <c r="AL135" s="6">
        <v>2841</v>
      </c>
      <c r="AM135" s="6">
        <v>10950</v>
      </c>
      <c r="AN135">
        <v>22</v>
      </c>
      <c r="AO135" s="6">
        <v>23755</v>
      </c>
      <c r="AP135">
        <v>47</v>
      </c>
      <c r="AQ135">
        <v>101.14</v>
      </c>
      <c r="AR135">
        <v>111.2</v>
      </c>
      <c r="AS135" s="6">
        <v>-4900000</v>
      </c>
      <c r="AT135" s="6">
        <v>-4900000</v>
      </c>
      <c r="AU135">
        <v>0</v>
      </c>
      <c r="AV135">
        <v>0</v>
      </c>
    </row>
    <row r="136" spans="1:48" x14ac:dyDescent="0.25">
      <c r="A136" t="s">
        <v>816</v>
      </c>
      <c r="B136" t="s">
        <v>106</v>
      </c>
      <c r="C136">
        <v>1</v>
      </c>
      <c r="D136" t="s">
        <v>740</v>
      </c>
      <c r="E136" s="6">
        <v>-2000000</v>
      </c>
      <c r="F136" s="7">
        <v>43647</v>
      </c>
      <c r="H136">
        <v>0</v>
      </c>
      <c r="I136" t="s">
        <v>794</v>
      </c>
      <c r="J136" s="6">
        <v>0.3520833333333333</v>
      </c>
      <c r="K136">
        <v>1</v>
      </c>
      <c r="L136">
        <v>0</v>
      </c>
      <c r="M136">
        <v>0</v>
      </c>
      <c r="N136" t="s">
        <v>742</v>
      </c>
      <c r="O136" t="s">
        <v>743</v>
      </c>
      <c r="P136" t="s">
        <v>744</v>
      </c>
      <c r="Q136">
        <v>67</v>
      </c>
      <c r="R136" t="s">
        <v>745</v>
      </c>
      <c r="S136" t="s">
        <v>746</v>
      </c>
      <c r="T136" t="s">
        <v>747</v>
      </c>
      <c r="U136" s="7">
        <v>43647</v>
      </c>
      <c r="W136" t="s">
        <v>757</v>
      </c>
      <c r="Y136" t="s">
        <v>749</v>
      </c>
      <c r="Z136" t="s">
        <v>795</v>
      </c>
      <c r="AA136" t="s">
        <v>1108</v>
      </c>
      <c r="AB136" t="s">
        <v>725</v>
      </c>
      <c r="AC136">
        <v>0</v>
      </c>
      <c r="AD136" s="7">
        <v>43644</v>
      </c>
      <c r="AE136">
        <v>1</v>
      </c>
      <c r="AF136">
        <v>1.22</v>
      </c>
      <c r="AG136" s="9">
        <v>0.64670000000000005</v>
      </c>
      <c r="AH136">
        <v>245</v>
      </c>
      <c r="AI136" s="6">
        <v>1293494</v>
      </c>
      <c r="AJ136">
        <v>440</v>
      </c>
      <c r="AK136">
        <v>680</v>
      </c>
      <c r="AL136">
        <v>200</v>
      </c>
      <c r="AM136" s="6">
        <v>2065</v>
      </c>
      <c r="AN136">
        <v>10</v>
      </c>
      <c r="AO136" s="6">
        <v>1346</v>
      </c>
      <c r="AP136">
        <v>7</v>
      </c>
      <c r="AQ136">
        <v>99.79</v>
      </c>
      <c r="AR136">
        <v>72.7</v>
      </c>
      <c r="AS136" s="6">
        <v>-2200000</v>
      </c>
      <c r="AT136" s="6">
        <v>-2000000</v>
      </c>
      <c r="AU136">
        <v>0</v>
      </c>
      <c r="AV136">
        <v>0</v>
      </c>
    </row>
    <row r="137" spans="1:48" x14ac:dyDescent="0.25">
      <c r="A137" t="s">
        <v>806</v>
      </c>
      <c r="B137" t="s">
        <v>20</v>
      </c>
      <c r="C137">
        <v>1</v>
      </c>
      <c r="D137" t="s">
        <v>740</v>
      </c>
      <c r="E137" s="6">
        <v>-3000000</v>
      </c>
      <c r="F137" s="7">
        <v>43647</v>
      </c>
      <c r="H137">
        <v>0</v>
      </c>
      <c r="I137" t="s">
        <v>756</v>
      </c>
      <c r="J137" s="6">
        <v>0.3520833333333333</v>
      </c>
      <c r="K137" s="6">
        <v>1</v>
      </c>
      <c r="L137">
        <v>0</v>
      </c>
      <c r="M137">
        <v>0</v>
      </c>
      <c r="N137" t="s">
        <v>742</v>
      </c>
      <c r="O137" t="s">
        <v>743</v>
      </c>
      <c r="P137" t="s">
        <v>744</v>
      </c>
      <c r="Q137">
        <v>103</v>
      </c>
      <c r="R137" t="s">
        <v>745</v>
      </c>
      <c r="S137" t="s">
        <v>746</v>
      </c>
      <c r="T137" t="s">
        <v>747</v>
      </c>
      <c r="U137" s="7">
        <v>43647</v>
      </c>
      <c r="W137" t="s">
        <v>757</v>
      </c>
      <c r="Y137" t="s">
        <v>749</v>
      </c>
      <c r="Z137" t="s">
        <v>795</v>
      </c>
      <c r="AA137" t="s">
        <v>1108</v>
      </c>
      <c r="AB137" t="s">
        <v>725</v>
      </c>
      <c r="AC137">
        <v>0</v>
      </c>
      <c r="AD137" s="7">
        <v>43644</v>
      </c>
      <c r="AE137">
        <v>1</v>
      </c>
      <c r="AF137">
        <v>1.84</v>
      </c>
      <c r="AG137" s="9">
        <v>0.97570000000000001</v>
      </c>
      <c r="AH137">
        <v>554</v>
      </c>
      <c r="AI137" s="6">
        <v>2927020</v>
      </c>
      <c r="AJ137">
        <v>720</v>
      </c>
      <c r="AK137" s="6">
        <v>1020</v>
      </c>
      <c r="AL137">
        <v>450</v>
      </c>
      <c r="AM137" s="6">
        <v>2537</v>
      </c>
      <c r="AN137">
        <v>8</v>
      </c>
      <c r="AO137" s="6">
        <v>1365</v>
      </c>
      <c r="AP137">
        <v>4</v>
      </c>
      <c r="AQ137">
        <v>102.88</v>
      </c>
      <c r="AR137">
        <v>105.7</v>
      </c>
      <c r="AS137" s="6">
        <v>-3000000</v>
      </c>
      <c r="AT137" s="6">
        <v>-3000000</v>
      </c>
      <c r="AU137">
        <v>0</v>
      </c>
      <c r="AV137">
        <v>0</v>
      </c>
    </row>
    <row r="138" spans="1:48" x14ac:dyDescent="0.25">
      <c r="A138" t="s">
        <v>1054</v>
      </c>
      <c r="B138" t="s">
        <v>286</v>
      </c>
      <c r="C138">
        <v>1</v>
      </c>
      <c r="D138" t="s">
        <v>740</v>
      </c>
      <c r="E138" s="6">
        <v>-500000</v>
      </c>
      <c r="F138" s="7">
        <v>43647</v>
      </c>
      <c r="H138">
        <v>0</v>
      </c>
      <c r="I138" t="s">
        <v>741</v>
      </c>
      <c r="J138" s="6">
        <v>0.3520833333333333</v>
      </c>
      <c r="K138" s="6">
        <v>1</v>
      </c>
      <c r="L138">
        <v>0</v>
      </c>
      <c r="M138">
        <v>0</v>
      </c>
      <c r="N138" t="s">
        <v>742</v>
      </c>
      <c r="O138" t="s">
        <v>743</v>
      </c>
      <c r="P138" t="s">
        <v>744</v>
      </c>
      <c r="Q138">
        <v>122</v>
      </c>
      <c r="R138" t="s">
        <v>745</v>
      </c>
      <c r="S138" t="s">
        <v>746</v>
      </c>
      <c r="T138" t="s">
        <v>747</v>
      </c>
      <c r="U138" s="7">
        <v>43647</v>
      </c>
      <c r="W138" t="s">
        <v>748</v>
      </c>
      <c r="Y138" t="s">
        <v>749</v>
      </c>
      <c r="Z138" t="s">
        <v>795</v>
      </c>
      <c r="AA138" t="s">
        <v>1108</v>
      </c>
      <c r="AB138" t="s">
        <v>725</v>
      </c>
      <c r="AC138">
        <v>0</v>
      </c>
      <c r="AD138" s="7">
        <v>43644</v>
      </c>
      <c r="AE138">
        <v>1</v>
      </c>
      <c r="AF138">
        <v>1.56</v>
      </c>
      <c r="AG138" s="9">
        <v>0.8276</v>
      </c>
      <c r="AH138">
        <v>78</v>
      </c>
      <c r="AI138" s="6">
        <v>413802</v>
      </c>
      <c r="AJ138">
        <v>315</v>
      </c>
      <c r="AK138">
        <v>315</v>
      </c>
      <c r="AL138">
        <v>315</v>
      </c>
      <c r="AM138" s="6">
        <v>2772</v>
      </c>
      <c r="AN138">
        <v>51</v>
      </c>
      <c r="AO138" s="6">
        <v>2740</v>
      </c>
      <c r="AP138">
        <v>51</v>
      </c>
      <c r="AQ138">
        <v>105.32</v>
      </c>
      <c r="AR138">
        <v>0</v>
      </c>
      <c r="AS138" s="6">
        <v>5583000</v>
      </c>
      <c r="AT138" s="6">
        <v>-500000</v>
      </c>
      <c r="AU138">
        <v>0</v>
      </c>
      <c r="AV138">
        <v>0</v>
      </c>
    </row>
    <row r="139" spans="1:48" x14ac:dyDescent="0.25">
      <c r="A139" t="s">
        <v>902</v>
      </c>
      <c r="B139" t="s">
        <v>302</v>
      </c>
      <c r="C139">
        <v>1</v>
      </c>
      <c r="D139" t="s">
        <v>740</v>
      </c>
      <c r="E139" s="6">
        <v>-1000000</v>
      </c>
      <c r="F139" s="7">
        <v>43647</v>
      </c>
      <c r="H139">
        <v>0</v>
      </c>
      <c r="I139" t="s">
        <v>741</v>
      </c>
      <c r="J139" s="6">
        <v>0.3520833333333333</v>
      </c>
      <c r="K139" s="6">
        <v>1</v>
      </c>
      <c r="L139">
        <v>0</v>
      </c>
      <c r="M139">
        <v>0</v>
      </c>
      <c r="N139" t="s">
        <v>742</v>
      </c>
      <c r="O139" t="s">
        <v>743</v>
      </c>
      <c r="P139" t="s">
        <v>744</v>
      </c>
      <c r="Q139">
        <v>219</v>
      </c>
      <c r="R139" t="s">
        <v>745</v>
      </c>
      <c r="S139" t="s">
        <v>746</v>
      </c>
      <c r="T139" t="s">
        <v>747</v>
      </c>
      <c r="U139" s="7">
        <v>43647</v>
      </c>
      <c r="W139" t="s">
        <v>748</v>
      </c>
      <c r="Y139" t="s">
        <v>749</v>
      </c>
      <c r="Z139" t="s">
        <v>893</v>
      </c>
      <c r="AA139" t="s">
        <v>1107</v>
      </c>
      <c r="AB139" t="s">
        <v>725</v>
      </c>
      <c r="AC139">
        <v>0</v>
      </c>
      <c r="AD139" s="7">
        <v>43644</v>
      </c>
      <c r="AE139">
        <v>1</v>
      </c>
      <c r="AF139">
        <v>5.78</v>
      </c>
      <c r="AG139" s="9">
        <v>0.88800000000000001</v>
      </c>
      <c r="AH139">
        <v>578</v>
      </c>
      <c r="AI139" s="6">
        <v>887965</v>
      </c>
      <c r="AJ139" s="6">
        <v>1330</v>
      </c>
      <c r="AK139" s="6">
        <v>1909</v>
      </c>
      <c r="AL139">
        <v>760</v>
      </c>
      <c r="AM139" s="6">
        <v>2433</v>
      </c>
      <c r="AN139">
        <v>24</v>
      </c>
      <c r="AO139" s="6">
        <v>2124</v>
      </c>
      <c r="AP139">
        <v>21</v>
      </c>
      <c r="AQ139">
        <v>100.69</v>
      </c>
      <c r="AR139">
        <v>222.9</v>
      </c>
      <c r="AS139" s="6">
        <v>974000</v>
      </c>
      <c r="AT139" s="6">
        <v>-1000000</v>
      </c>
      <c r="AU139">
        <v>0</v>
      </c>
      <c r="AV139">
        <v>0</v>
      </c>
    </row>
    <row r="140" spans="1:48" x14ac:dyDescent="0.25">
      <c r="A140" t="s">
        <v>956</v>
      </c>
      <c r="B140" t="s">
        <v>324</v>
      </c>
      <c r="C140">
        <v>1</v>
      </c>
      <c r="D140" t="s">
        <v>740</v>
      </c>
      <c r="E140" s="6">
        <v>-600000</v>
      </c>
      <c r="F140" s="7">
        <v>43647</v>
      </c>
      <c r="H140">
        <v>0</v>
      </c>
      <c r="I140" t="s">
        <v>741</v>
      </c>
      <c r="J140" s="6">
        <v>0.3520833333333333</v>
      </c>
      <c r="K140" s="6">
        <v>1</v>
      </c>
      <c r="L140">
        <v>0</v>
      </c>
      <c r="M140">
        <v>0</v>
      </c>
      <c r="N140" t="s">
        <v>742</v>
      </c>
      <c r="O140" t="s">
        <v>743</v>
      </c>
      <c r="P140" t="s">
        <v>744</v>
      </c>
      <c r="Q140">
        <v>72</v>
      </c>
      <c r="R140" t="s">
        <v>745</v>
      </c>
      <c r="S140" t="s">
        <v>746</v>
      </c>
      <c r="T140" t="s">
        <v>747</v>
      </c>
      <c r="U140" s="7">
        <v>43647</v>
      </c>
      <c r="W140" t="s">
        <v>748</v>
      </c>
      <c r="Y140" t="s">
        <v>749</v>
      </c>
      <c r="Z140" t="s">
        <v>893</v>
      </c>
      <c r="AA140" t="s">
        <v>1107</v>
      </c>
      <c r="AB140" t="s">
        <v>725</v>
      </c>
      <c r="AC140">
        <v>0</v>
      </c>
      <c r="AD140" s="7">
        <v>43644</v>
      </c>
      <c r="AE140">
        <v>1</v>
      </c>
      <c r="AF140">
        <v>6.31</v>
      </c>
      <c r="AG140" s="9">
        <v>0.96889999999999998</v>
      </c>
      <c r="AH140">
        <v>378</v>
      </c>
      <c r="AI140" s="6">
        <v>581348</v>
      </c>
      <c r="AJ140">
        <v>300</v>
      </c>
      <c r="AK140">
        <v>492</v>
      </c>
      <c r="AL140">
        <v>114</v>
      </c>
      <c r="AM140">
        <v>285</v>
      </c>
      <c r="AN140">
        <v>5</v>
      </c>
      <c r="AO140" s="6">
        <v>1333</v>
      </c>
      <c r="AP140">
        <v>21</v>
      </c>
      <c r="AQ140">
        <v>103.35</v>
      </c>
      <c r="AR140">
        <v>75.7</v>
      </c>
      <c r="AS140" s="6">
        <v>-500000</v>
      </c>
      <c r="AT140">
        <v>0</v>
      </c>
      <c r="AU140">
        <v>0</v>
      </c>
      <c r="AV140">
        <v>0</v>
      </c>
    </row>
    <row r="141" spans="1:48" x14ac:dyDescent="0.25">
      <c r="A141" t="s">
        <v>926</v>
      </c>
      <c r="B141" t="s">
        <v>206</v>
      </c>
      <c r="C141">
        <v>1</v>
      </c>
      <c r="D141" t="s">
        <v>740</v>
      </c>
      <c r="E141" s="6">
        <v>-600000</v>
      </c>
      <c r="F141" s="7">
        <v>43647</v>
      </c>
      <c r="H141">
        <v>0</v>
      </c>
      <c r="I141" t="s">
        <v>741</v>
      </c>
      <c r="J141" s="6">
        <v>0.3520833333333333</v>
      </c>
      <c r="K141" s="6">
        <v>1</v>
      </c>
      <c r="L141">
        <v>0</v>
      </c>
      <c r="M141">
        <v>0</v>
      </c>
      <c r="N141" t="s">
        <v>742</v>
      </c>
      <c r="O141" t="s">
        <v>743</v>
      </c>
      <c r="P141" t="s">
        <v>744</v>
      </c>
      <c r="Q141">
        <v>87</v>
      </c>
      <c r="R141" t="s">
        <v>745</v>
      </c>
      <c r="S141" t="s">
        <v>746</v>
      </c>
      <c r="T141" t="s">
        <v>747</v>
      </c>
      <c r="U141" s="7">
        <v>43647</v>
      </c>
      <c r="W141" t="s">
        <v>748</v>
      </c>
      <c r="Y141" t="s">
        <v>749</v>
      </c>
      <c r="Z141" t="s">
        <v>893</v>
      </c>
      <c r="AA141" t="s">
        <v>1107</v>
      </c>
      <c r="AB141" t="s">
        <v>725</v>
      </c>
      <c r="AC141">
        <v>0</v>
      </c>
      <c r="AD141" s="7">
        <v>43644</v>
      </c>
      <c r="AE141">
        <v>1</v>
      </c>
      <c r="AF141">
        <v>6.11</v>
      </c>
      <c r="AG141" s="9">
        <v>0.93769999999999998</v>
      </c>
      <c r="AH141">
        <v>366</v>
      </c>
      <c r="AI141" s="6">
        <v>562639</v>
      </c>
      <c r="AJ141">
        <v>474</v>
      </c>
      <c r="AK141" s="6">
        <v>1026</v>
      </c>
      <c r="AL141">
        <v>-72</v>
      </c>
      <c r="AM141">
        <v>-145</v>
      </c>
      <c r="AN141">
        <v>-2</v>
      </c>
      <c r="AO141" s="6">
        <v>1339</v>
      </c>
      <c r="AP141">
        <v>21</v>
      </c>
      <c r="AQ141">
        <v>105.56</v>
      </c>
      <c r="AR141">
        <v>90.9</v>
      </c>
      <c r="AS141" s="6">
        <v>-61000</v>
      </c>
      <c r="AT141">
        <v>0</v>
      </c>
      <c r="AU141">
        <v>0</v>
      </c>
      <c r="AV141">
        <v>0</v>
      </c>
    </row>
    <row r="142" spans="1:48" x14ac:dyDescent="0.25">
      <c r="A142" t="s">
        <v>892</v>
      </c>
      <c r="B142" t="s">
        <v>134</v>
      </c>
      <c r="C142">
        <v>1</v>
      </c>
      <c r="D142" t="s">
        <v>740</v>
      </c>
      <c r="E142" s="6">
        <v>-400000</v>
      </c>
      <c r="F142" s="7">
        <v>43647</v>
      </c>
      <c r="H142">
        <v>0</v>
      </c>
      <c r="I142" t="s">
        <v>741</v>
      </c>
      <c r="J142" s="6">
        <v>0.3520833333333333</v>
      </c>
      <c r="K142" s="6">
        <v>1</v>
      </c>
      <c r="L142">
        <v>0</v>
      </c>
      <c r="M142">
        <v>0</v>
      </c>
      <c r="N142" t="s">
        <v>742</v>
      </c>
      <c r="O142" t="s">
        <v>743</v>
      </c>
      <c r="P142" t="s">
        <v>744</v>
      </c>
      <c r="Q142">
        <v>67</v>
      </c>
      <c r="R142" t="s">
        <v>745</v>
      </c>
      <c r="S142" t="s">
        <v>746</v>
      </c>
      <c r="T142" t="s">
        <v>747</v>
      </c>
      <c r="U142" s="7">
        <v>43647</v>
      </c>
      <c r="W142" t="s">
        <v>748</v>
      </c>
      <c r="Y142" t="s">
        <v>749</v>
      </c>
      <c r="Z142" t="s">
        <v>893</v>
      </c>
      <c r="AA142" t="s">
        <v>1107</v>
      </c>
      <c r="AB142" t="s">
        <v>725</v>
      </c>
      <c r="AC142">
        <v>0</v>
      </c>
      <c r="AD142" s="7">
        <v>43644</v>
      </c>
      <c r="AE142">
        <v>1</v>
      </c>
      <c r="AF142">
        <v>6.33</v>
      </c>
      <c r="AG142" s="9">
        <v>0.97230000000000005</v>
      </c>
      <c r="AH142">
        <v>253</v>
      </c>
      <c r="AI142" s="6">
        <v>388917</v>
      </c>
      <c r="AJ142">
        <v>76</v>
      </c>
      <c r="AK142">
        <v>456</v>
      </c>
      <c r="AL142">
        <v>-304</v>
      </c>
      <c r="AM142" s="6">
        <v>1725</v>
      </c>
      <c r="AN142">
        <v>41</v>
      </c>
      <c r="AO142">
        <v>700</v>
      </c>
      <c r="AP142">
        <v>17</v>
      </c>
      <c r="AQ142">
        <v>103.71</v>
      </c>
      <c r="AR142">
        <v>70</v>
      </c>
      <c r="AS142" s="6">
        <v>-109000</v>
      </c>
      <c r="AT142">
        <v>0</v>
      </c>
      <c r="AU142">
        <v>0</v>
      </c>
      <c r="AV142">
        <v>0</v>
      </c>
    </row>
    <row r="143" spans="1:48" x14ac:dyDescent="0.25">
      <c r="A143" t="s">
        <v>1041</v>
      </c>
      <c r="B143" t="s">
        <v>548</v>
      </c>
      <c r="C143">
        <v>1</v>
      </c>
      <c r="D143" t="s">
        <v>740</v>
      </c>
      <c r="E143" s="6">
        <v>-400000</v>
      </c>
      <c r="F143" s="7">
        <v>43647</v>
      </c>
      <c r="H143">
        <v>0</v>
      </c>
      <c r="I143" t="s">
        <v>741</v>
      </c>
      <c r="J143" s="6">
        <v>0.3520833333333333</v>
      </c>
      <c r="K143" s="6">
        <v>1</v>
      </c>
      <c r="L143">
        <v>0</v>
      </c>
      <c r="M143">
        <v>0</v>
      </c>
      <c r="N143" t="s">
        <v>742</v>
      </c>
      <c r="O143" t="s">
        <v>743</v>
      </c>
      <c r="P143" t="s">
        <v>744</v>
      </c>
      <c r="Q143">
        <v>100</v>
      </c>
      <c r="R143" t="s">
        <v>745</v>
      </c>
      <c r="S143" t="s">
        <v>746</v>
      </c>
      <c r="T143" t="s">
        <v>747</v>
      </c>
      <c r="U143" s="7">
        <v>43647</v>
      </c>
      <c r="W143" t="s">
        <v>748</v>
      </c>
      <c r="Y143" t="s">
        <v>749</v>
      </c>
      <c r="Z143" t="s">
        <v>893</v>
      </c>
      <c r="AA143" t="s">
        <v>1107</v>
      </c>
      <c r="AB143" t="s">
        <v>725</v>
      </c>
      <c r="AC143">
        <v>0</v>
      </c>
      <c r="AD143" s="7">
        <v>43644</v>
      </c>
      <c r="AE143">
        <v>1</v>
      </c>
      <c r="AF143">
        <v>6.09</v>
      </c>
      <c r="AG143" s="9">
        <v>0.93500000000000005</v>
      </c>
      <c r="AH143">
        <v>243</v>
      </c>
      <c r="AI143" s="6">
        <v>373987</v>
      </c>
      <c r="AJ143">
        <v>436</v>
      </c>
      <c r="AK143">
        <v>800</v>
      </c>
      <c r="AL143">
        <v>72</v>
      </c>
      <c r="AM143">
        <v>990</v>
      </c>
      <c r="AN143">
        <v>23</v>
      </c>
      <c r="AO143" s="6">
        <v>1949</v>
      </c>
      <c r="AP143">
        <v>46</v>
      </c>
      <c r="AQ143">
        <v>104.53</v>
      </c>
      <c r="AR143">
        <v>108.2</v>
      </c>
      <c r="AS143" s="6">
        <v>-400000</v>
      </c>
      <c r="AT143" s="6">
        <v>-400000</v>
      </c>
      <c r="AU143">
        <v>0</v>
      </c>
      <c r="AV143">
        <v>0</v>
      </c>
    </row>
    <row r="144" spans="1:48" x14ac:dyDescent="0.25">
      <c r="A144" t="s">
        <v>995</v>
      </c>
      <c r="B144" t="s">
        <v>12</v>
      </c>
      <c r="C144">
        <v>1</v>
      </c>
      <c r="D144" t="s">
        <v>740</v>
      </c>
      <c r="E144" s="6">
        <v>-2000000</v>
      </c>
      <c r="F144" s="7">
        <v>43647</v>
      </c>
      <c r="H144">
        <v>0</v>
      </c>
      <c r="I144" t="s">
        <v>741</v>
      </c>
      <c r="J144" s="6">
        <v>0.3520833333333333</v>
      </c>
      <c r="K144" s="6">
        <v>1</v>
      </c>
      <c r="L144">
        <v>0</v>
      </c>
      <c r="M144">
        <v>0</v>
      </c>
      <c r="N144" t="s">
        <v>742</v>
      </c>
      <c r="O144" t="s">
        <v>743</v>
      </c>
      <c r="P144" t="s">
        <v>744</v>
      </c>
      <c r="Q144">
        <v>65</v>
      </c>
      <c r="R144" t="s">
        <v>745</v>
      </c>
      <c r="S144" t="s">
        <v>746</v>
      </c>
      <c r="T144" t="s">
        <v>747</v>
      </c>
      <c r="U144" s="7">
        <v>43647</v>
      </c>
      <c r="W144" t="s">
        <v>748</v>
      </c>
      <c r="Y144" t="s">
        <v>749</v>
      </c>
      <c r="Z144" t="s">
        <v>766</v>
      </c>
      <c r="AA144" t="s">
        <v>1111</v>
      </c>
      <c r="AB144" t="s">
        <v>725</v>
      </c>
      <c r="AC144">
        <v>0</v>
      </c>
      <c r="AD144" s="7">
        <v>43644</v>
      </c>
      <c r="AE144">
        <v>1</v>
      </c>
      <c r="AF144">
        <v>6.45</v>
      </c>
      <c r="AG144" s="9">
        <v>0.71179999999999999</v>
      </c>
      <c r="AH144" s="6">
        <v>1290</v>
      </c>
      <c r="AI144" s="6">
        <v>1423633</v>
      </c>
      <c r="AJ144" s="6">
        <v>4139</v>
      </c>
      <c r="AK144" s="6">
        <v>7338</v>
      </c>
      <c r="AL144">
        <v>900</v>
      </c>
      <c r="AM144" s="6">
        <v>7607</v>
      </c>
      <c r="AN144">
        <v>37</v>
      </c>
      <c r="AO144" s="6">
        <v>6326</v>
      </c>
      <c r="AP144">
        <v>31</v>
      </c>
      <c r="AQ144">
        <v>100.75</v>
      </c>
      <c r="AR144">
        <v>70.2</v>
      </c>
      <c r="AS144" s="6">
        <v>-2000000</v>
      </c>
      <c r="AT144" s="6">
        <v>-2000000</v>
      </c>
      <c r="AU144">
        <v>0</v>
      </c>
      <c r="AV144">
        <v>0</v>
      </c>
    </row>
    <row r="145" spans="1:48" x14ac:dyDescent="0.25">
      <c r="A145" t="s">
        <v>1044</v>
      </c>
      <c r="B145" t="s">
        <v>36</v>
      </c>
      <c r="C145">
        <v>1</v>
      </c>
      <c r="D145" t="s">
        <v>740</v>
      </c>
      <c r="E145" s="6">
        <v>-1000000</v>
      </c>
      <c r="F145" s="7">
        <v>43647</v>
      </c>
      <c r="H145">
        <v>0</v>
      </c>
      <c r="I145" t="s">
        <v>741</v>
      </c>
      <c r="J145" s="6">
        <v>0.3520833333333333</v>
      </c>
      <c r="K145" s="6">
        <v>1</v>
      </c>
      <c r="L145">
        <v>0</v>
      </c>
      <c r="M145">
        <v>0</v>
      </c>
      <c r="N145" t="s">
        <v>742</v>
      </c>
      <c r="O145" t="s">
        <v>743</v>
      </c>
      <c r="P145" t="s">
        <v>744</v>
      </c>
      <c r="Q145">
        <v>115</v>
      </c>
      <c r="R145" t="s">
        <v>745</v>
      </c>
      <c r="S145" t="s">
        <v>746</v>
      </c>
      <c r="T145" t="s">
        <v>747</v>
      </c>
      <c r="U145" s="7">
        <v>43647</v>
      </c>
      <c r="W145" t="s">
        <v>748</v>
      </c>
      <c r="Y145" t="s">
        <v>749</v>
      </c>
      <c r="Z145" t="s">
        <v>766</v>
      </c>
      <c r="AA145" t="s">
        <v>1111</v>
      </c>
      <c r="AB145" t="s">
        <v>725</v>
      </c>
      <c r="AC145">
        <v>0</v>
      </c>
      <c r="AD145" s="7">
        <v>43644</v>
      </c>
      <c r="AE145">
        <v>1</v>
      </c>
      <c r="AF145">
        <v>8.52</v>
      </c>
      <c r="AG145" s="9">
        <v>0.94020000000000004</v>
      </c>
      <c r="AH145">
        <v>852</v>
      </c>
      <c r="AI145" s="6">
        <v>940225</v>
      </c>
      <c r="AJ145" s="6">
        <v>1879</v>
      </c>
      <c r="AK145" s="6">
        <v>3149</v>
      </c>
      <c r="AL145">
        <v>600</v>
      </c>
      <c r="AM145" s="6">
        <v>5472</v>
      </c>
      <c r="AN145">
        <v>49</v>
      </c>
      <c r="AO145" s="6">
        <v>5451</v>
      </c>
      <c r="AP145">
        <v>49</v>
      </c>
      <c r="AQ145">
        <v>108.88</v>
      </c>
      <c r="AR145">
        <v>121.7</v>
      </c>
      <c r="AS145" s="6">
        <v>15610000</v>
      </c>
      <c r="AT145" s="6">
        <v>-2000000</v>
      </c>
      <c r="AU145">
        <v>0</v>
      </c>
      <c r="AV145">
        <v>0</v>
      </c>
    </row>
    <row r="146" spans="1:48" x14ac:dyDescent="0.25">
      <c r="A146" t="s">
        <v>851</v>
      </c>
      <c r="B146" t="s">
        <v>84</v>
      </c>
      <c r="C146">
        <v>1</v>
      </c>
      <c r="D146" t="s">
        <v>740</v>
      </c>
      <c r="E146" s="6">
        <v>-1000000</v>
      </c>
      <c r="F146" s="7">
        <v>43647</v>
      </c>
      <c r="H146">
        <v>0</v>
      </c>
      <c r="I146" t="s">
        <v>741</v>
      </c>
      <c r="J146" s="6">
        <v>0.3520833333333333</v>
      </c>
      <c r="K146" s="6">
        <v>1</v>
      </c>
      <c r="L146">
        <v>0</v>
      </c>
      <c r="M146">
        <v>0</v>
      </c>
      <c r="N146" t="s">
        <v>742</v>
      </c>
      <c r="O146" t="s">
        <v>743</v>
      </c>
      <c r="P146" t="s">
        <v>744</v>
      </c>
      <c r="Q146">
        <v>107</v>
      </c>
      <c r="R146" t="s">
        <v>745</v>
      </c>
      <c r="S146" t="s">
        <v>746</v>
      </c>
      <c r="T146" t="s">
        <v>747</v>
      </c>
      <c r="U146" s="7">
        <v>43647</v>
      </c>
      <c r="W146" t="s">
        <v>748</v>
      </c>
      <c r="Y146" t="s">
        <v>749</v>
      </c>
      <c r="Z146" t="s">
        <v>766</v>
      </c>
      <c r="AA146" t="s">
        <v>1111</v>
      </c>
      <c r="AB146" t="s">
        <v>725</v>
      </c>
      <c r="AC146">
        <v>0</v>
      </c>
      <c r="AD146" s="7">
        <v>43644</v>
      </c>
      <c r="AE146">
        <v>1</v>
      </c>
      <c r="AF146">
        <v>8.6300000000000008</v>
      </c>
      <c r="AG146" s="9">
        <v>0.95189999999999997</v>
      </c>
      <c r="AH146">
        <v>863</v>
      </c>
      <c r="AI146" s="6">
        <v>951921</v>
      </c>
      <c r="AJ146" s="6">
        <v>1889</v>
      </c>
      <c r="AK146" s="6">
        <v>3189</v>
      </c>
      <c r="AL146">
        <v>600</v>
      </c>
      <c r="AM146" s="6">
        <v>2880</v>
      </c>
      <c r="AN146">
        <v>26</v>
      </c>
      <c r="AO146" s="6">
        <v>1409</v>
      </c>
      <c r="AP146">
        <v>13</v>
      </c>
      <c r="AQ146">
        <v>110.21</v>
      </c>
      <c r="AR146">
        <v>108.9</v>
      </c>
      <c r="AS146" s="6">
        <v>-1000000</v>
      </c>
      <c r="AT146" s="6">
        <v>-1000000</v>
      </c>
      <c r="AU146">
        <v>0</v>
      </c>
      <c r="AV146">
        <v>0</v>
      </c>
    </row>
    <row r="147" spans="1:48" x14ac:dyDescent="0.25">
      <c r="A147" t="s">
        <v>908</v>
      </c>
      <c r="B147" t="s">
        <v>96</v>
      </c>
      <c r="C147">
        <v>1</v>
      </c>
      <c r="D147" t="s">
        <v>740</v>
      </c>
      <c r="E147" s="6">
        <v>-1000000</v>
      </c>
      <c r="F147" s="7">
        <v>43647</v>
      </c>
      <c r="H147">
        <v>0</v>
      </c>
      <c r="I147" t="s">
        <v>741</v>
      </c>
      <c r="J147" s="6">
        <v>0.3520833333333333</v>
      </c>
      <c r="K147" s="6">
        <v>1</v>
      </c>
      <c r="L147">
        <v>0</v>
      </c>
      <c r="M147">
        <v>0</v>
      </c>
      <c r="N147" t="s">
        <v>742</v>
      </c>
      <c r="O147" t="s">
        <v>743</v>
      </c>
      <c r="P147" t="s">
        <v>744</v>
      </c>
      <c r="Q147">
        <v>157</v>
      </c>
      <c r="R147" t="s">
        <v>745</v>
      </c>
      <c r="S147" t="s">
        <v>746</v>
      </c>
      <c r="T147" t="s">
        <v>747</v>
      </c>
      <c r="U147" s="7">
        <v>43647</v>
      </c>
      <c r="W147" t="s">
        <v>748</v>
      </c>
      <c r="Y147" t="s">
        <v>749</v>
      </c>
      <c r="Z147" t="s">
        <v>766</v>
      </c>
      <c r="AA147" t="s">
        <v>1111</v>
      </c>
      <c r="AB147" t="s">
        <v>725</v>
      </c>
      <c r="AC147">
        <v>0</v>
      </c>
      <c r="AD147" s="7">
        <v>43644</v>
      </c>
      <c r="AE147">
        <v>1</v>
      </c>
      <c r="AF147">
        <v>7.47</v>
      </c>
      <c r="AG147" s="9">
        <v>0.82389999999999997</v>
      </c>
      <c r="AH147">
        <v>747</v>
      </c>
      <c r="AI147" s="6">
        <v>823924</v>
      </c>
      <c r="AJ147">
        <v>900</v>
      </c>
      <c r="AK147" s="6">
        <v>1270</v>
      </c>
      <c r="AL147">
        <v>530</v>
      </c>
      <c r="AM147">
        <v>-183</v>
      </c>
      <c r="AN147">
        <v>-2</v>
      </c>
      <c r="AO147" s="6">
        <v>1994</v>
      </c>
      <c r="AP147">
        <v>19</v>
      </c>
      <c r="AQ147">
        <v>104.86</v>
      </c>
      <c r="AR147">
        <v>159.9</v>
      </c>
      <c r="AS147" s="6">
        <v>14457000</v>
      </c>
      <c r="AT147" s="6">
        <v>-1000000</v>
      </c>
      <c r="AU147">
        <v>0</v>
      </c>
      <c r="AV147">
        <v>0</v>
      </c>
    </row>
    <row r="148" spans="1:48" x14ac:dyDescent="0.25">
      <c r="A148" t="s">
        <v>900</v>
      </c>
      <c r="B148" t="s">
        <v>120</v>
      </c>
      <c r="C148">
        <v>1</v>
      </c>
      <c r="D148" t="s">
        <v>740</v>
      </c>
      <c r="E148" s="6">
        <v>-1400000</v>
      </c>
      <c r="F148" s="7">
        <v>43647</v>
      </c>
      <c r="H148">
        <v>0</v>
      </c>
      <c r="I148" t="s">
        <v>741</v>
      </c>
      <c r="J148" s="6">
        <v>0.3520833333333333</v>
      </c>
      <c r="K148" s="6">
        <v>1</v>
      </c>
      <c r="L148">
        <v>0</v>
      </c>
      <c r="M148">
        <v>0</v>
      </c>
      <c r="N148" t="s">
        <v>742</v>
      </c>
      <c r="O148" t="s">
        <v>743</v>
      </c>
      <c r="P148" t="s">
        <v>744</v>
      </c>
      <c r="Q148">
        <v>106</v>
      </c>
      <c r="R148" t="s">
        <v>745</v>
      </c>
      <c r="S148" t="s">
        <v>746</v>
      </c>
      <c r="T148" t="s">
        <v>747</v>
      </c>
      <c r="U148" s="7">
        <v>43647</v>
      </c>
      <c r="W148" t="s">
        <v>748</v>
      </c>
      <c r="Y148" t="s">
        <v>749</v>
      </c>
      <c r="Z148" t="s">
        <v>766</v>
      </c>
      <c r="AA148" t="s">
        <v>1111</v>
      </c>
      <c r="AB148" t="s">
        <v>725</v>
      </c>
      <c r="AC148">
        <v>0</v>
      </c>
      <c r="AD148" s="7">
        <v>43644</v>
      </c>
      <c r="AE148">
        <v>1</v>
      </c>
      <c r="AF148">
        <v>9.07</v>
      </c>
      <c r="AG148" s="9">
        <v>1.0007999999999999</v>
      </c>
      <c r="AH148" s="6">
        <v>1270</v>
      </c>
      <c r="AI148" s="6">
        <v>1401123</v>
      </c>
      <c r="AJ148">
        <v>252</v>
      </c>
      <c r="AK148">
        <v>896</v>
      </c>
      <c r="AL148">
        <v>-378</v>
      </c>
      <c r="AM148" s="6">
        <v>2337</v>
      </c>
      <c r="AN148">
        <v>15</v>
      </c>
      <c r="AO148" s="6">
        <v>2734</v>
      </c>
      <c r="AP148">
        <v>18</v>
      </c>
      <c r="AQ148">
        <v>107.81</v>
      </c>
      <c r="AR148">
        <v>108.4</v>
      </c>
      <c r="AS148" s="6">
        <v>3600000</v>
      </c>
      <c r="AT148" s="6">
        <v>-1400000</v>
      </c>
      <c r="AU148">
        <v>0</v>
      </c>
      <c r="AV148">
        <v>0</v>
      </c>
    </row>
    <row r="149" spans="1:48" x14ac:dyDescent="0.25">
      <c r="A149" t="s">
        <v>955</v>
      </c>
      <c r="B149" t="s">
        <v>186</v>
      </c>
      <c r="C149">
        <v>1</v>
      </c>
      <c r="D149" t="s">
        <v>740</v>
      </c>
      <c r="E149" s="6">
        <v>-400000</v>
      </c>
      <c r="F149" s="7">
        <v>43647</v>
      </c>
      <c r="H149">
        <v>0</v>
      </c>
      <c r="I149" t="s">
        <v>741</v>
      </c>
      <c r="J149" s="6">
        <v>0.3520833333333333</v>
      </c>
      <c r="K149" s="6">
        <v>1</v>
      </c>
      <c r="L149">
        <v>0</v>
      </c>
      <c r="M149">
        <v>0</v>
      </c>
      <c r="N149" t="s">
        <v>742</v>
      </c>
      <c r="O149" t="s">
        <v>743</v>
      </c>
      <c r="P149" t="s">
        <v>744</v>
      </c>
      <c r="Q149">
        <v>75</v>
      </c>
      <c r="R149" t="s">
        <v>745</v>
      </c>
      <c r="S149" t="s">
        <v>746</v>
      </c>
      <c r="T149" t="s">
        <v>747</v>
      </c>
      <c r="U149" s="7">
        <v>43647</v>
      </c>
      <c r="W149" t="s">
        <v>748</v>
      </c>
      <c r="Y149" t="s">
        <v>749</v>
      </c>
      <c r="Z149" t="s">
        <v>766</v>
      </c>
      <c r="AA149" t="s">
        <v>1111</v>
      </c>
      <c r="AB149" t="s">
        <v>725</v>
      </c>
      <c r="AC149">
        <v>0</v>
      </c>
      <c r="AD149" s="7">
        <v>43644</v>
      </c>
      <c r="AE149">
        <v>1</v>
      </c>
      <c r="AF149">
        <v>8.2799999999999994</v>
      </c>
      <c r="AG149" s="9">
        <v>0.91349999999999998</v>
      </c>
      <c r="AH149">
        <v>331</v>
      </c>
      <c r="AI149" s="6">
        <v>365409</v>
      </c>
      <c r="AJ149">
        <v>728</v>
      </c>
      <c r="AK149" s="6">
        <v>1388</v>
      </c>
      <c r="AL149">
        <v>64</v>
      </c>
      <c r="AM149">
        <v>903</v>
      </c>
      <c r="AN149">
        <v>20</v>
      </c>
      <c r="AO149">
        <v>961</v>
      </c>
      <c r="AP149">
        <v>22</v>
      </c>
      <c r="AQ149">
        <v>108.94</v>
      </c>
      <c r="AR149">
        <v>78.2</v>
      </c>
      <c r="AS149" s="6">
        <v>-400000</v>
      </c>
      <c r="AT149" s="6">
        <v>-400000</v>
      </c>
      <c r="AU149">
        <v>0</v>
      </c>
      <c r="AV149">
        <v>0</v>
      </c>
    </row>
    <row r="150" spans="1:48" x14ac:dyDescent="0.25">
      <c r="A150" t="s">
        <v>1011</v>
      </c>
      <c r="B150" t="s">
        <v>232</v>
      </c>
      <c r="C150">
        <v>1</v>
      </c>
      <c r="D150" t="s">
        <v>740</v>
      </c>
      <c r="E150" s="6">
        <v>-700000</v>
      </c>
      <c r="F150" s="7">
        <v>43647</v>
      </c>
      <c r="H150">
        <v>0</v>
      </c>
      <c r="I150" t="s">
        <v>741</v>
      </c>
      <c r="J150" s="6">
        <v>0.3520833333333333</v>
      </c>
      <c r="K150" s="6">
        <v>1</v>
      </c>
      <c r="L150">
        <v>0</v>
      </c>
      <c r="M150">
        <v>0</v>
      </c>
      <c r="N150" t="s">
        <v>742</v>
      </c>
      <c r="O150" t="s">
        <v>743</v>
      </c>
      <c r="P150" t="s">
        <v>744</v>
      </c>
      <c r="Q150">
        <v>162</v>
      </c>
      <c r="R150" t="s">
        <v>745</v>
      </c>
      <c r="S150" t="s">
        <v>746</v>
      </c>
      <c r="T150" t="s">
        <v>747</v>
      </c>
      <c r="U150" s="7">
        <v>43647</v>
      </c>
      <c r="W150" t="s">
        <v>748</v>
      </c>
      <c r="Y150" t="s">
        <v>749</v>
      </c>
      <c r="Z150" t="s">
        <v>766</v>
      </c>
      <c r="AA150" t="s">
        <v>1111</v>
      </c>
      <c r="AB150" t="s">
        <v>725</v>
      </c>
      <c r="AC150">
        <v>0</v>
      </c>
      <c r="AD150" s="7">
        <v>43644</v>
      </c>
      <c r="AE150">
        <v>1</v>
      </c>
      <c r="AF150">
        <v>10.14</v>
      </c>
      <c r="AG150" s="9">
        <v>1.1184000000000001</v>
      </c>
      <c r="AH150">
        <v>710</v>
      </c>
      <c r="AI150" s="6">
        <v>782899</v>
      </c>
      <c r="AJ150" s="6">
        <v>3324</v>
      </c>
      <c r="AK150" s="6">
        <v>4031</v>
      </c>
      <c r="AL150" s="6">
        <v>2617</v>
      </c>
      <c r="AM150" s="6">
        <v>4637</v>
      </c>
      <c r="AN150">
        <v>50</v>
      </c>
      <c r="AO150" s="6">
        <v>3319</v>
      </c>
      <c r="AP150">
        <v>36</v>
      </c>
      <c r="AQ150">
        <v>131.31</v>
      </c>
      <c r="AR150">
        <v>166.9</v>
      </c>
      <c r="AS150" s="6">
        <v>17342000</v>
      </c>
      <c r="AT150" s="6">
        <v>-700000</v>
      </c>
      <c r="AU150">
        <v>0</v>
      </c>
      <c r="AV150">
        <v>0</v>
      </c>
    </row>
    <row r="151" spans="1:48" x14ac:dyDescent="0.25">
      <c r="A151" t="s">
        <v>952</v>
      </c>
      <c r="B151" t="s">
        <v>266</v>
      </c>
      <c r="C151">
        <v>1</v>
      </c>
      <c r="D151" t="s">
        <v>740</v>
      </c>
      <c r="E151" s="6">
        <v>-800000</v>
      </c>
      <c r="F151" s="7">
        <v>43647</v>
      </c>
      <c r="H151">
        <v>0</v>
      </c>
      <c r="I151" t="s">
        <v>741</v>
      </c>
      <c r="J151" s="6">
        <v>0.3520833333333333</v>
      </c>
      <c r="K151" s="6">
        <v>1</v>
      </c>
      <c r="L151">
        <v>0</v>
      </c>
      <c r="M151">
        <v>0</v>
      </c>
      <c r="N151" t="s">
        <v>742</v>
      </c>
      <c r="O151" t="s">
        <v>743</v>
      </c>
      <c r="P151" t="s">
        <v>744</v>
      </c>
      <c r="Q151">
        <v>124</v>
      </c>
      <c r="R151" t="s">
        <v>745</v>
      </c>
      <c r="S151" t="s">
        <v>746</v>
      </c>
      <c r="T151" t="s">
        <v>747</v>
      </c>
      <c r="U151" s="7">
        <v>43647</v>
      </c>
      <c r="W151" t="s">
        <v>748</v>
      </c>
      <c r="Y151" t="s">
        <v>749</v>
      </c>
      <c r="Z151" t="s">
        <v>766</v>
      </c>
      <c r="AA151" t="s">
        <v>1111</v>
      </c>
      <c r="AB151" t="s">
        <v>725</v>
      </c>
      <c r="AC151">
        <v>0</v>
      </c>
      <c r="AD151" s="7">
        <v>43644</v>
      </c>
      <c r="AE151">
        <v>1</v>
      </c>
      <c r="AF151">
        <v>10.23</v>
      </c>
      <c r="AG151" s="9">
        <v>1.1284000000000001</v>
      </c>
      <c r="AH151">
        <v>818</v>
      </c>
      <c r="AI151" s="6">
        <v>902686</v>
      </c>
      <c r="AJ151" s="6">
        <v>2207</v>
      </c>
      <c r="AK151" s="6">
        <v>3023</v>
      </c>
      <c r="AL151" s="6">
        <v>1392</v>
      </c>
      <c r="AM151" s="6">
        <v>2960</v>
      </c>
      <c r="AN151">
        <v>32</v>
      </c>
      <c r="AO151" s="6">
        <v>1915</v>
      </c>
      <c r="AP151">
        <v>20</v>
      </c>
      <c r="AQ151">
        <v>115.04</v>
      </c>
      <c r="AR151">
        <v>126.6</v>
      </c>
      <c r="AS151" s="6">
        <v>-800000</v>
      </c>
      <c r="AT151" s="6">
        <v>-800000</v>
      </c>
      <c r="AU151">
        <v>0</v>
      </c>
      <c r="AV151">
        <v>0</v>
      </c>
    </row>
    <row r="152" spans="1:48" x14ac:dyDescent="0.25">
      <c r="A152" t="s">
        <v>962</v>
      </c>
      <c r="B152" t="s">
        <v>278</v>
      </c>
      <c r="C152">
        <v>1</v>
      </c>
      <c r="D152" t="s">
        <v>740</v>
      </c>
      <c r="E152" s="6">
        <v>-400000</v>
      </c>
      <c r="F152" s="7">
        <v>43647</v>
      </c>
      <c r="H152">
        <v>0</v>
      </c>
      <c r="I152" t="s">
        <v>741</v>
      </c>
      <c r="J152" s="6">
        <v>0.3520833333333333</v>
      </c>
      <c r="K152" s="6">
        <v>1</v>
      </c>
      <c r="L152">
        <v>0</v>
      </c>
      <c r="M152">
        <v>0</v>
      </c>
      <c r="N152" t="s">
        <v>742</v>
      </c>
      <c r="O152" t="s">
        <v>743</v>
      </c>
      <c r="P152" t="s">
        <v>744</v>
      </c>
      <c r="Q152">
        <v>117</v>
      </c>
      <c r="R152" t="s">
        <v>745</v>
      </c>
      <c r="S152" t="s">
        <v>746</v>
      </c>
      <c r="T152" t="s">
        <v>747</v>
      </c>
      <c r="U152" s="7">
        <v>43647</v>
      </c>
      <c r="W152" t="s">
        <v>748</v>
      </c>
      <c r="Y152" t="s">
        <v>749</v>
      </c>
      <c r="Z152" t="s">
        <v>766</v>
      </c>
      <c r="AA152" t="s">
        <v>1111</v>
      </c>
      <c r="AB152" t="s">
        <v>725</v>
      </c>
      <c r="AC152">
        <v>0</v>
      </c>
      <c r="AD152" s="7">
        <v>43644</v>
      </c>
      <c r="AE152">
        <v>1</v>
      </c>
      <c r="AF152">
        <v>6.09</v>
      </c>
      <c r="AG152" s="9">
        <v>0.67220000000000002</v>
      </c>
      <c r="AH152">
        <v>244</v>
      </c>
      <c r="AI152" s="6">
        <v>268882</v>
      </c>
      <c r="AJ152">
        <v>780</v>
      </c>
      <c r="AK152" s="6">
        <v>1264</v>
      </c>
      <c r="AL152">
        <v>292</v>
      </c>
      <c r="AM152">
        <v>911</v>
      </c>
      <c r="AN152">
        <v>22</v>
      </c>
      <c r="AO152">
        <v>918</v>
      </c>
      <c r="AP152">
        <v>22</v>
      </c>
      <c r="AQ152">
        <v>101.26</v>
      </c>
      <c r="AR152">
        <v>121</v>
      </c>
      <c r="AS152" s="6">
        <v>-400000</v>
      </c>
      <c r="AT152" s="6">
        <v>-400000</v>
      </c>
      <c r="AU152">
        <v>0</v>
      </c>
      <c r="AV152">
        <v>0</v>
      </c>
    </row>
    <row r="153" spans="1:48" x14ac:dyDescent="0.25">
      <c r="A153" t="s">
        <v>999</v>
      </c>
      <c r="B153" t="s">
        <v>290</v>
      </c>
      <c r="C153">
        <v>1</v>
      </c>
      <c r="D153" t="s">
        <v>740</v>
      </c>
      <c r="E153" s="6">
        <v>-500000</v>
      </c>
      <c r="F153" s="7">
        <v>43647</v>
      </c>
      <c r="H153">
        <v>0</v>
      </c>
      <c r="I153" t="s">
        <v>741</v>
      </c>
      <c r="J153" s="8">
        <v>0.3520833333333333</v>
      </c>
      <c r="K153">
        <v>1</v>
      </c>
      <c r="L153">
        <v>0</v>
      </c>
      <c r="M153">
        <v>0</v>
      </c>
      <c r="N153" t="s">
        <v>742</v>
      </c>
      <c r="O153" t="s">
        <v>743</v>
      </c>
      <c r="P153" t="s">
        <v>744</v>
      </c>
      <c r="Q153">
        <v>96</v>
      </c>
      <c r="R153" t="s">
        <v>745</v>
      </c>
      <c r="S153" t="s">
        <v>746</v>
      </c>
      <c r="T153" t="s">
        <v>747</v>
      </c>
      <c r="U153" s="7">
        <v>43647</v>
      </c>
      <c r="W153" t="s">
        <v>748</v>
      </c>
      <c r="Y153" t="s">
        <v>749</v>
      </c>
      <c r="Z153" t="s">
        <v>766</v>
      </c>
      <c r="AA153" t="s">
        <v>1111</v>
      </c>
      <c r="AB153" t="s">
        <v>725</v>
      </c>
      <c r="AC153">
        <v>0</v>
      </c>
      <c r="AD153" s="7">
        <v>43644</v>
      </c>
      <c r="AE153">
        <v>1</v>
      </c>
      <c r="AF153">
        <v>6.9</v>
      </c>
      <c r="AG153" s="9">
        <v>0.76139999999999997</v>
      </c>
      <c r="AH153">
        <v>345</v>
      </c>
      <c r="AI153" s="6">
        <v>380680</v>
      </c>
      <c r="AJ153" s="6">
        <v>1275</v>
      </c>
      <c r="AK153" s="6">
        <v>1790</v>
      </c>
      <c r="AL153">
        <v>760</v>
      </c>
      <c r="AM153" s="6">
        <v>1448</v>
      </c>
      <c r="AN153">
        <v>28</v>
      </c>
      <c r="AO153" s="6">
        <v>1477</v>
      </c>
      <c r="AP153">
        <v>28</v>
      </c>
      <c r="AQ153">
        <v>103.07</v>
      </c>
      <c r="AR153">
        <v>100.5</v>
      </c>
      <c r="AS153" s="6">
        <v>4500000</v>
      </c>
      <c r="AT153" s="6">
        <v>-500000</v>
      </c>
      <c r="AU153">
        <v>0</v>
      </c>
      <c r="AV153">
        <v>0</v>
      </c>
    </row>
    <row r="154" spans="1:48" x14ac:dyDescent="0.25">
      <c r="A154" t="s">
        <v>781</v>
      </c>
      <c r="B154" t="s">
        <v>338</v>
      </c>
      <c r="C154">
        <v>1</v>
      </c>
      <c r="D154" t="s">
        <v>740</v>
      </c>
      <c r="E154" s="6">
        <v>-1800000</v>
      </c>
      <c r="F154" s="7">
        <v>43647</v>
      </c>
      <c r="H154">
        <v>0</v>
      </c>
      <c r="I154" t="s">
        <v>741</v>
      </c>
      <c r="J154" s="6">
        <v>0.3520833333333333</v>
      </c>
      <c r="K154" s="6">
        <v>1</v>
      </c>
      <c r="L154">
        <v>0</v>
      </c>
      <c r="M154">
        <v>0</v>
      </c>
      <c r="N154" t="s">
        <v>742</v>
      </c>
      <c r="O154" t="s">
        <v>743</v>
      </c>
      <c r="P154" t="s">
        <v>744</v>
      </c>
      <c r="Q154">
        <v>57</v>
      </c>
      <c r="R154" t="s">
        <v>745</v>
      </c>
      <c r="S154" t="s">
        <v>746</v>
      </c>
      <c r="T154" t="s">
        <v>747</v>
      </c>
      <c r="U154" s="7">
        <v>43647</v>
      </c>
      <c r="W154" t="s">
        <v>748</v>
      </c>
      <c r="Y154" t="s">
        <v>749</v>
      </c>
      <c r="Z154" t="s">
        <v>766</v>
      </c>
      <c r="AA154" t="s">
        <v>1111</v>
      </c>
      <c r="AB154" t="s">
        <v>725</v>
      </c>
      <c r="AC154">
        <v>0</v>
      </c>
      <c r="AD154" s="7">
        <v>43644</v>
      </c>
      <c r="AE154">
        <v>1</v>
      </c>
      <c r="AF154">
        <v>6.84</v>
      </c>
      <c r="AG154" s="9">
        <v>0.755</v>
      </c>
      <c r="AH154" s="6">
        <v>1232</v>
      </c>
      <c r="AI154" s="6">
        <v>1358929</v>
      </c>
      <c r="AJ154" s="6">
        <v>1476</v>
      </c>
      <c r="AK154" s="6">
        <v>2087</v>
      </c>
      <c r="AL154">
        <v>864</v>
      </c>
      <c r="AM154">
        <v>692</v>
      </c>
      <c r="AN154">
        <v>4</v>
      </c>
      <c r="AO154">
        <v>692</v>
      </c>
      <c r="AP154">
        <v>4</v>
      </c>
      <c r="AQ154">
        <v>104.93</v>
      </c>
      <c r="AR154">
        <v>57.8</v>
      </c>
      <c r="AS154" s="6">
        <v>8357000</v>
      </c>
      <c r="AT154" s="6">
        <v>-1800000</v>
      </c>
      <c r="AU154">
        <v>0</v>
      </c>
      <c r="AV154">
        <v>0</v>
      </c>
    </row>
    <row r="155" spans="1:48" x14ac:dyDescent="0.25">
      <c r="A155" t="s">
        <v>982</v>
      </c>
      <c r="B155" t="s">
        <v>408</v>
      </c>
      <c r="C155">
        <v>1</v>
      </c>
      <c r="D155" t="s">
        <v>740</v>
      </c>
      <c r="E155" s="6">
        <v>-600000</v>
      </c>
      <c r="F155" s="7">
        <v>43647</v>
      </c>
      <c r="H155">
        <v>0</v>
      </c>
      <c r="I155" t="s">
        <v>741</v>
      </c>
      <c r="J155" s="6">
        <v>0.3520833333333333</v>
      </c>
      <c r="K155" s="6">
        <v>1</v>
      </c>
      <c r="L155">
        <v>0</v>
      </c>
      <c r="M155">
        <v>0</v>
      </c>
      <c r="N155" t="s">
        <v>742</v>
      </c>
      <c r="O155" t="s">
        <v>743</v>
      </c>
      <c r="P155" t="s">
        <v>744</v>
      </c>
      <c r="Q155">
        <v>61</v>
      </c>
      <c r="R155" t="s">
        <v>745</v>
      </c>
      <c r="S155" t="s">
        <v>746</v>
      </c>
      <c r="T155" t="s">
        <v>747</v>
      </c>
      <c r="U155" s="7">
        <v>43647</v>
      </c>
      <c r="W155" t="s">
        <v>748</v>
      </c>
      <c r="Y155" t="s">
        <v>749</v>
      </c>
      <c r="Z155" t="s">
        <v>766</v>
      </c>
      <c r="AA155" t="s">
        <v>1111</v>
      </c>
      <c r="AB155" t="s">
        <v>725</v>
      </c>
      <c r="AC155">
        <v>0</v>
      </c>
      <c r="AD155" s="7">
        <v>43644</v>
      </c>
      <c r="AE155">
        <v>1</v>
      </c>
      <c r="AF155">
        <v>6.04</v>
      </c>
      <c r="AG155" s="9">
        <v>0.66700000000000004</v>
      </c>
      <c r="AH155">
        <v>363</v>
      </c>
      <c r="AI155" s="6">
        <v>400211</v>
      </c>
      <c r="AJ155">
        <v>798</v>
      </c>
      <c r="AK155" s="6">
        <v>1524</v>
      </c>
      <c r="AL155">
        <v>72</v>
      </c>
      <c r="AM155" s="6">
        <v>1829</v>
      </c>
      <c r="AN155">
        <v>30</v>
      </c>
      <c r="AO155" s="6">
        <v>1632</v>
      </c>
      <c r="AP155">
        <v>27</v>
      </c>
      <c r="AQ155">
        <v>100.67</v>
      </c>
      <c r="AR155">
        <v>65.8</v>
      </c>
      <c r="AS155" s="6">
        <v>-600000</v>
      </c>
      <c r="AT155" s="6">
        <v>-600000</v>
      </c>
      <c r="AU155">
        <v>0</v>
      </c>
      <c r="AV155">
        <v>0</v>
      </c>
    </row>
    <row r="156" spans="1:48" x14ac:dyDescent="0.25">
      <c r="A156" t="s">
        <v>919</v>
      </c>
      <c r="B156" t="s">
        <v>430</v>
      </c>
      <c r="C156">
        <v>1</v>
      </c>
      <c r="D156" t="s">
        <v>740</v>
      </c>
      <c r="E156" s="6">
        <v>-800000</v>
      </c>
      <c r="F156" s="7">
        <v>43647</v>
      </c>
      <c r="H156">
        <v>0</v>
      </c>
      <c r="I156" t="s">
        <v>741</v>
      </c>
      <c r="J156" s="6">
        <v>0.3520833333333333</v>
      </c>
      <c r="K156" s="6">
        <v>1</v>
      </c>
      <c r="L156">
        <v>0</v>
      </c>
      <c r="M156">
        <v>0</v>
      </c>
      <c r="N156" t="s">
        <v>742</v>
      </c>
      <c r="O156" t="s">
        <v>743</v>
      </c>
      <c r="P156" t="s">
        <v>744</v>
      </c>
      <c r="Q156">
        <v>94</v>
      </c>
      <c r="R156" t="s">
        <v>745</v>
      </c>
      <c r="S156" t="s">
        <v>746</v>
      </c>
      <c r="T156" t="s">
        <v>747</v>
      </c>
      <c r="U156" s="7">
        <v>43647</v>
      </c>
      <c r="W156" t="s">
        <v>748</v>
      </c>
      <c r="Y156" t="s">
        <v>749</v>
      </c>
      <c r="Z156" t="s">
        <v>766</v>
      </c>
      <c r="AA156" t="s">
        <v>1111</v>
      </c>
      <c r="AB156" t="s">
        <v>725</v>
      </c>
      <c r="AC156">
        <v>0</v>
      </c>
      <c r="AD156" s="7">
        <v>43644</v>
      </c>
      <c r="AE156">
        <v>1</v>
      </c>
      <c r="AF156">
        <v>5.87</v>
      </c>
      <c r="AG156" s="9">
        <v>0.64729999999999999</v>
      </c>
      <c r="AH156">
        <v>469</v>
      </c>
      <c r="AI156" s="6">
        <v>517813</v>
      </c>
      <c r="AJ156" s="6">
        <v>1264</v>
      </c>
      <c r="AK156" s="6">
        <v>2199</v>
      </c>
      <c r="AL156">
        <v>328</v>
      </c>
      <c r="AM156" s="6">
        <v>1747</v>
      </c>
      <c r="AN156">
        <v>21</v>
      </c>
      <c r="AO156" s="6">
        <v>1705</v>
      </c>
      <c r="AP156">
        <v>20</v>
      </c>
      <c r="AQ156">
        <v>103.67</v>
      </c>
      <c r="AR156">
        <v>97.9</v>
      </c>
      <c r="AS156" s="6">
        <v>1325000</v>
      </c>
      <c r="AT156" s="6">
        <v>-800000</v>
      </c>
      <c r="AU156">
        <v>0</v>
      </c>
      <c r="AV156">
        <v>0</v>
      </c>
    </row>
    <row r="157" spans="1:48" x14ac:dyDescent="0.25">
      <c r="A157" t="s">
        <v>934</v>
      </c>
      <c r="B157" t="s">
        <v>442</v>
      </c>
      <c r="C157">
        <v>1</v>
      </c>
      <c r="D157" t="s">
        <v>740</v>
      </c>
      <c r="E157" s="6">
        <v>-500000</v>
      </c>
      <c r="F157" s="7">
        <v>43647</v>
      </c>
      <c r="H157">
        <v>0</v>
      </c>
      <c r="I157" t="s">
        <v>741</v>
      </c>
      <c r="J157" s="6">
        <v>0.3520833333333333</v>
      </c>
      <c r="K157" s="6">
        <v>1</v>
      </c>
      <c r="L157">
        <v>0</v>
      </c>
      <c r="M157">
        <v>0</v>
      </c>
      <c r="N157" t="s">
        <v>742</v>
      </c>
      <c r="O157" t="s">
        <v>743</v>
      </c>
      <c r="P157" t="s">
        <v>744</v>
      </c>
      <c r="Q157">
        <v>98</v>
      </c>
      <c r="R157" t="s">
        <v>745</v>
      </c>
      <c r="S157" t="s">
        <v>746</v>
      </c>
      <c r="T157" t="s">
        <v>747</v>
      </c>
      <c r="U157" s="7">
        <v>43647</v>
      </c>
      <c r="W157" t="s">
        <v>748</v>
      </c>
      <c r="Y157" t="s">
        <v>749</v>
      </c>
      <c r="Z157" t="s">
        <v>766</v>
      </c>
      <c r="AA157" t="s">
        <v>1111</v>
      </c>
      <c r="AB157" t="s">
        <v>725</v>
      </c>
      <c r="AC157">
        <v>0</v>
      </c>
      <c r="AD157" s="7">
        <v>43644</v>
      </c>
      <c r="AE157">
        <v>1</v>
      </c>
      <c r="AF157">
        <v>6.39</v>
      </c>
      <c r="AG157" s="9">
        <v>0.70499999999999996</v>
      </c>
      <c r="AH157">
        <v>319</v>
      </c>
      <c r="AI157" s="6">
        <v>352488</v>
      </c>
      <c r="AJ157">
        <v>65</v>
      </c>
      <c r="AK157">
        <v>700</v>
      </c>
      <c r="AL157">
        <v>-575</v>
      </c>
      <c r="AM157" s="6">
        <v>2164</v>
      </c>
      <c r="AN157">
        <v>43</v>
      </c>
      <c r="AO157" s="6">
        <v>1091</v>
      </c>
      <c r="AP157">
        <v>22</v>
      </c>
      <c r="AQ157">
        <v>99.38</v>
      </c>
      <c r="AR157">
        <v>101.7</v>
      </c>
      <c r="AS157" s="6">
        <v>4149000</v>
      </c>
      <c r="AT157" s="6">
        <v>-500000</v>
      </c>
      <c r="AU157">
        <v>0</v>
      </c>
      <c r="AV157">
        <v>0</v>
      </c>
    </row>
    <row r="158" spans="1:48" x14ac:dyDescent="0.25">
      <c r="A158" t="s">
        <v>929</v>
      </c>
      <c r="B158" t="s">
        <v>466</v>
      </c>
      <c r="C158">
        <v>1</v>
      </c>
      <c r="D158" t="s">
        <v>740</v>
      </c>
      <c r="E158" s="6">
        <v>-700000</v>
      </c>
      <c r="F158" s="7">
        <v>43647</v>
      </c>
      <c r="H158">
        <v>0</v>
      </c>
      <c r="I158" t="s">
        <v>741</v>
      </c>
      <c r="J158" s="6">
        <v>0.3520833333333333</v>
      </c>
      <c r="K158" s="6">
        <v>1</v>
      </c>
      <c r="L158">
        <v>0</v>
      </c>
      <c r="M158">
        <v>0</v>
      </c>
      <c r="N158" t="s">
        <v>742</v>
      </c>
      <c r="O158" t="s">
        <v>743</v>
      </c>
      <c r="P158" t="s">
        <v>744</v>
      </c>
      <c r="Q158">
        <v>233</v>
      </c>
      <c r="R158" t="s">
        <v>745</v>
      </c>
      <c r="S158" t="s">
        <v>746</v>
      </c>
      <c r="T158" t="s">
        <v>747</v>
      </c>
      <c r="U158" s="7">
        <v>43647</v>
      </c>
      <c r="W158" t="s">
        <v>748</v>
      </c>
      <c r="Y158" t="s">
        <v>749</v>
      </c>
      <c r="Z158" t="s">
        <v>766</v>
      </c>
      <c r="AA158" t="s">
        <v>1111</v>
      </c>
      <c r="AB158" t="s">
        <v>725</v>
      </c>
      <c r="AC158">
        <v>0</v>
      </c>
      <c r="AD158" s="7">
        <v>43644</v>
      </c>
      <c r="AE158">
        <v>1</v>
      </c>
      <c r="AF158">
        <v>5.63</v>
      </c>
      <c r="AG158" s="9">
        <v>0.62080000000000002</v>
      </c>
      <c r="AH158">
        <v>394</v>
      </c>
      <c r="AI158" s="6">
        <v>434549</v>
      </c>
      <c r="AJ158">
        <v>273</v>
      </c>
      <c r="AK158">
        <v>469</v>
      </c>
      <c r="AL158">
        <v>77</v>
      </c>
      <c r="AM158" s="6">
        <v>1137</v>
      </c>
      <c r="AN158">
        <v>16</v>
      </c>
      <c r="AO158" s="6">
        <v>1417</v>
      </c>
      <c r="AP158">
        <v>20</v>
      </c>
      <c r="AQ158">
        <v>99.94</v>
      </c>
      <c r="AR158">
        <v>236.9</v>
      </c>
      <c r="AS158" s="6">
        <v>7688000</v>
      </c>
      <c r="AT158" s="6">
        <v>-700000</v>
      </c>
      <c r="AU158">
        <v>0</v>
      </c>
      <c r="AV158">
        <v>0</v>
      </c>
    </row>
    <row r="159" spans="1:48" x14ac:dyDescent="0.25">
      <c r="A159" t="s">
        <v>969</v>
      </c>
      <c r="B159" t="s">
        <v>490</v>
      </c>
      <c r="C159">
        <v>1</v>
      </c>
      <c r="D159" t="s">
        <v>740</v>
      </c>
      <c r="E159" s="6">
        <v>-600000</v>
      </c>
      <c r="F159" s="7">
        <v>43647</v>
      </c>
      <c r="H159">
        <v>0</v>
      </c>
      <c r="I159" t="s">
        <v>741</v>
      </c>
      <c r="J159" s="6">
        <v>0.3520833333333333</v>
      </c>
      <c r="K159" s="6">
        <v>1</v>
      </c>
      <c r="L159">
        <v>0</v>
      </c>
      <c r="M159">
        <v>0</v>
      </c>
      <c r="N159" t="s">
        <v>742</v>
      </c>
      <c r="O159" t="s">
        <v>743</v>
      </c>
      <c r="P159" t="s">
        <v>744</v>
      </c>
      <c r="Q159">
        <v>35</v>
      </c>
      <c r="R159" t="s">
        <v>745</v>
      </c>
      <c r="S159" t="s">
        <v>746</v>
      </c>
      <c r="T159" t="s">
        <v>747</v>
      </c>
      <c r="U159" s="7">
        <v>43647</v>
      </c>
      <c r="W159" t="s">
        <v>748</v>
      </c>
      <c r="Y159" t="s">
        <v>749</v>
      </c>
      <c r="Z159" t="s">
        <v>766</v>
      </c>
      <c r="AA159" t="s">
        <v>1111</v>
      </c>
      <c r="AB159" t="s">
        <v>725</v>
      </c>
      <c r="AC159">
        <v>0</v>
      </c>
      <c r="AD159" s="7">
        <v>43644</v>
      </c>
      <c r="AE159">
        <v>1</v>
      </c>
      <c r="AF159">
        <v>5.99</v>
      </c>
      <c r="AG159" s="9">
        <v>0.6613</v>
      </c>
      <c r="AH159">
        <v>360</v>
      </c>
      <c r="AI159" s="6">
        <v>396768</v>
      </c>
      <c r="AJ159">
        <v>972</v>
      </c>
      <c r="AK159" s="6">
        <v>1686</v>
      </c>
      <c r="AL159">
        <v>252</v>
      </c>
      <c r="AM159" s="6">
        <v>1322</v>
      </c>
      <c r="AN159">
        <v>21</v>
      </c>
      <c r="AO159" s="6">
        <v>1648</v>
      </c>
      <c r="AP159">
        <v>26</v>
      </c>
      <c r="AQ159">
        <v>102.48</v>
      </c>
      <c r="AR159">
        <v>39.799999999999997</v>
      </c>
      <c r="AS159" s="6">
        <v>-920000</v>
      </c>
      <c r="AT159" s="6">
        <v>-600000</v>
      </c>
      <c r="AU159">
        <v>0</v>
      </c>
      <c r="AV159">
        <v>0</v>
      </c>
    </row>
    <row r="160" spans="1:48" x14ac:dyDescent="0.25">
      <c r="A160" t="s">
        <v>849</v>
      </c>
      <c r="B160" t="s">
        <v>498</v>
      </c>
      <c r="C160">
        <v>1</v>
      </c>
      <c r="D160" t="s">
        <v>740</v>
      </c>
      <c r="E160" s="6">
        <v>-500000</v>
      </c>
      <c r="F160" s="7">
        <v>43647</v>
      </c>
      <c r="H160">
        <v>0</v>
      </c>
      <c r="I160" t="s">
        <v>741</v>
      </c>
      <c r="J160" s="6">
        <v>0.3520833333333333</v>
      </c>
      <c r="K160" s="6">
        <v>1</v>
      </c>
      <c r="L160">
        <v>0</v>
      </c>
      <c r="M160">
        <v>0</v>
      </c>
      <c r="N160" t="s">
        <v>742</v>
      </c>
      <c r="O160" t="s">
        <v>743</v>
      </c>
      <c r="P160" t="s">
        <v>744</v>
      </c>
      <c r="Q160">
        <v>93</v>
      </c>
      <c r="R160" t="s">
        <v>745</v>
      </c>
      <c r="S160" t="s">
        <v>746</v>
      </c>
      <c r="T160" t="s">
        <v>747</v>
      </c>
      <c r="U160" s="7">
        <v>43647</v>
      </c>
      <c r="W160" t="s">
        <v>748</v>
      </c>
      <c r="Y160" t="s">
        <v>749</v>
      </c>
      <c r="Z160" t="s">
        <v>766</v>
      </c>
      <c r="AA160" t="s">
        <v>1111</v>
      </c>
      <c r="AB160" t="s">
        <v>725</v>
      </c>
      <c r="AC160">
        <v>0</v>
      </c>
      <c r="AD160" s="7">
        <v>43644</v>
      </c>
      <c r="AE160">
        <v>1</v>
      </c>
      <c r="AF160">
        <v>5.99</v>
      </c>
      <c r="AG160" s="9">
        <v>0.66120000000000001</v>
      </c>
      <c r="AH160">
        <v>300</v>
      </c>
      <c r="AI160" s="6">
        <v>330585</v>
      </c>
      <c r="AJ160">
        <v>-540</v>
      </c>
      <c r="AK160">
        <v>-240</v>
      </c>
      <c r="AL160">
        <v>-840</v>
      </c>
      <c r="AM160">
        <v>974</v>
      </c>
      <c r="AN160">
        <v>19</v>
      </c>
      <c r="AO160">
        <v>590</v>
      </c>
      <c r="AP160">
        <v>11</v>
      </c>
      <c r="AQ160">
        <v>102.46</v>
      </c>
      <c r="AR160">
        <v>95.2</v>
      </c>
      <c r="AS160" s="6">
        <v>4213000</v>
      </c>
      <c r="AT160" s="6">
        <v>-500000</v>
      </c>
      <c r="AU160">
        <v>0</v>
      </c>
      <c r="AV160">
        <v>0</v>
      </c>
    </row>
    <row r="161" spans="1:48" x14ac:dyDescent="0.25">
      <c r="A161" t="s">
        <v>927</v>
      </c>
      <c r="B161" t="s">
        <v>544</v>
      </c>
      <c r="C161">
        <v>1</v>
      </c>
      <c r="D161" t="s">
        <v>740</v>
      </c>
      <c r="E161" s="6">
        <v>-400000</v>
      </c>
      <c r="F161" s="7">
        <v>43647</v>
      </c>
      <c r="H161">
        <v>0</v>
      </c>
      <c r="I161" t="s">
        <v>741</v>
      </c>
      <c r="J161" s="6">
        <v>0.3520833333333333</v>
      </c>
      <c r="K161">
        <v>1</v>
      </c>
      <c r="L161">
        <v>0</v>
      </c>
      <c r="M161">
        <v>0</v>
      </c>
      <c r="N161" t="s">
        <v>742</v>
      </c>
      <c r="O161" t="s">
        <v>743</v>
      </c>
      <c r="P161" t="s">
        <v>744</v>
      </c>
      <c r="Q161">
        <v>57</v>
      </c>
      <c r="R161" t="s">
        <v>745</v>
      </c>
      <c r="S161" t="s">
        <v>746</v>
      </c>
      <c r="T161" t="s">
        <v>747</v>
      </c>
      <c r="U161" s="7">
        <v>43647</v>
      </c>
      <c r="W161" t="s">
        <v>748</v>
      </c>
      <c r="Y161" t="s">
        <v>749</v>
      </c>
      <c r="Z161" t="s">
        <v>766</v>
      </c>
      <c r="AA161" t="s">
        <v>1111</v>
      </c>
      <c r="AB161" t="s">
        <v>725</v>
      </c>
      <c r="AC161">
        <v>0</v>
      </c>
      <c r="AD161" s="7">
        <v>43644</v>
      </c>
      <c r="AE161">
        <v>1</v>
      </c>
      <c r="AF161">
        <v>8.64</v>
      </c>
      <c r="AG161" s="9">
        <v>0.95320000000000005</v>
      </c>
      <c r="AH161">
        <v>346</v>
      </c>
      <c r="AI161" s="6">
        <v>381298</v>
      </c>
      <c r="AJ161">
        <v>760</v>
      </c>
      <c r="AK161" s="6">
        <v>1276</v>
      </c>
      <c r="AL161">
        <v>240</v>
      </c>
      <c r="AM161">
        <v>902</v>
      </c>
      <c r="AN161">
        <v>21</v>
      </c>
      <c r="AO161">
        <v>902</v>
      </c>
      <c r="AP161">
        <v>21</v>
      </c>
      <c r="AQ161">
        <v>106.21</v>
      </c>
      <c r="AR161">
        <v>59.9</v>
      </c>
      <c r="AS161" s="6">
        <v>-400000</v>
      </c>
      <c r="AT161" s="6">
        <v>-400000</v>
      </c>
      <c r="AU161">
        <v>0</v>
      </c>
      <c r="AV161">
        <v>0</v>
      </c>
    </row>
    <row r="162" spans="1:48" x14ac:dyDescent="0.25">
      <c r="A162" t="s">
        <v>980</v>
      </c>
      <c r="B162" t="s">
        <v>568</v>
      </c>
      <c r="C162">
        <v>1</v>
      </c>
      <c r="D162" t="s">
        <v>740</v>
      </c>
      <c r="E162" s="6">
        <v>-600000</v>
      </c>
      <c r="F162" s="7">
        <v>43647</v>
      </c>
      <c r="H162">
        <v>0</v>
      </c>
      <c r="I162" t="s">
        <v>741</v>
      </c>
      <c r="J162" s="6">
        <v>0.3520833333333333</v>
      </c>
      <c r="K162" s="6">
        <v>1</v>
      </c>
      <c r="L162">
        <v>0</v>
      </c>
      <c r="M162">
        <v>0</v>
      </c>
      <c r="N162" t="s">
        <v>742</v>
      </c>
      <c r="O162" t="s">
        <v>743</v>
      </c>
      <c r="P162" t="s">
        <v>744</v>
      </c>
      <c r="Q162">
        <v>82</v>
      </c>
      <c r="R162" t="s">
        <v>745</v>
      </c>
      <c r="S162" t="s">
        <v>746</v>
      </c>
      <c r="T162" t="s">
        <v>747</v>
      </c>
      <c r="U162" s="7">
        <v>43647</v>
      </c>
      <c r="W162" t="s">
        <v>748</v>
      </c>
      <c r="Y162" t="s">
        <v>749</v>
      </c>
      <c r="Z162" t="s">
        <v>766</v>
      </c>
      <c r="AA162" t="s">
        <v>1111</v>
      </c>
      <c r="AB162" t="s">
        <v>725</v>
      </c>
      <c r="AC162">
        <v>0</v>
      </c>
      <c r="AD162" s="7">
        <v>43644</v>
      </c>
      <c r="AE162">
        <v>1</v>
      </c>
      <c r="AF162">
        <v>6.06</v>
      </c>
      <c r="AG162" s="9">
        <v>0.66849999999999998</v>
      </c>
      <c r="AH162">
        <v>363</v>
      </c>
      <c r="AI162" s="6">
        <v>401071</v>
      </c>
      <c r="AJ162">
        <v>252</v>
      </c>
      <c r="AK162">
        <v>798</v>
      </c>
      <c r="AL162">
        <v>-294</v>
      </c>
      <c r="AM162">
        <v>576</v>
      </c>
      <c r="AN162">
        <v>10</v>
      </c>
      <c r="AO162" s="6">
        <v>1688</v>
      </c>
      <c r="AP162">
        <v>29</v>
      </c>
      <c r="AQ162">
        <v>97.55</v>
      </c>
      <c r="AR162">
        <v>86.9</v>
      </c>
      <c r="AS162" s="6">
        <v>1484000</v>
      </c>
      <c r="AT162" s="6">
        <v>-600000</v>
      </c>
      <c r="AU162">
        <v>0</v>
      </c>
      <c r="AV162">
        <v>0</v>
      </c>
    </row>
    <row r="163" spans="1:48" x14ac:dyDescent="0.25">
      <c r="A163" t="s">
        <v>899</v>
      </c>
      <c r="B163" t="s">
        <v>580</v>
      </c>
      <c r="C163">
        <v>1</v>
      </c>
      <c r="D163" t="s">
        <v>740</v>
      </c>
      <c r="E163" s="6">
        <v>-900000</v>
      </c>
      <c r="F163" s="7">
        <v>43647</v>
      </c>
      <c r="H163">
        <v>0</v>
      </c>
      <c r="I163" t="s">
        <v>741</v>
      </c>
      <c r="J163" s="6">
        <v>0.3520833333333333</v>
      </c>
      <c r="K163" s="6">
        <v>1</v>
      </c>
      <c r="L163">
        <v>0</v>
      </c>
      <c r="M163">
        <v>0</v>
      </c>
      <c r="N163" t="s">
        <v>742</v>
      </c>
      <c r="O163" t="s">
        <v>743</v>
      </c>
      <c r="P163" t="s">
        <v>744</v>
      </c>
      <c r="Q163">
        <v>59</v>
      </c>
      <c r="R163" t="s">
        <v>745</v>
      </c>
      <c r="S163" t="s">
        <v>746</v>
      </c>
      <c r="T163" t="s">
        <v>747</v>
      </c>
      <c r="U163" s="7">
        <v>43647</v>
      </c>
      <c r="W163" t="s">
        <v>748</v>
      </c>
      <c r="Y163" t="s">
        <v>749</v>
      </c>
      <c r="Z163" t="s">
        <v>766</v>
      </c>
      <c r="AA163" t="s">
        <v>1111</v>
      </c>
      <c r="AB163" t="s">
        <v>725</v>
      </c>
      <c r="AC163">
        <v>0</v>
      </c>
      <c r="AD163" s="7">
        <v>43644</v>
      </c>
      <c r="AE163">
        <v>1</v>
      </c>
      <c r="AF163">
        <v>8.83</v>
      </c>
      <c r="AG163" s="9">
        <v>0.97430000000000005</v>
      </c>
      <c r="AH163">
        <v>795</v>
      </c>
      <c r="AI163" s="6">
        <v>876888</v>
      </c>
      <c r="AJ163">
        <v>954</v>
      </c>
      <c r="AK163" s="6">
        <v>1350</v>
      </c>
      <c r="AL163">
        <v>558</v>
      </c>
      <c r="AM163" s="6">
        <v>1380</v>
      </c>
      <c r="AN163">
        <v>14</v>
      </c>
      <c r="AO163" s="6">
        <v>1746</v>
      </c>
      <c r="AP163">
        <v>18</v>
      </c>
      <c r="AQ163">
        <v>105.18</v>
      </c>
      <c r="AR163">
        <v>61.5</v>
      </c>
      <c r="AS163" s="6">
        <v>2938000</v>
      </c>
      <c r="AT163" s="6">
        <v>-900000</v>
      </c>
      <c r="AU163">
        <v>0</v>
      </c>
      <c r="AV163">
        <v>0</v>
      </c>
    </row>
    <row r="164" spans="1:48" x14ac:dyDescent="0.25">
      <c r="A164" t="s">
        <v>936</v>
      </c>
      <c r="B164" t="s">
        <v>604</v>
      </c>
      <c r="C164">
        <v>1</v>
      </c>
      <c r="D164" t="s">
        <v>740</v>
      </c>
      <c r="E164" s="6">
        <v>-400000</v>
      </c>
      <c r="F164" s="7">
        <v>43647</v>
      </c>
      <c r="H164">
        <v>0</v>
      </c>
      <c r="I164" t="s">
        <v>741</v>
      </c>
      <c r="J164" s="6">
        <v>0.3520833333333333</v>
      </c>
      <c r="K164" s="6">
        <v>1</v>
      </c>
      <c r="L164">
        <v>0</v>
      </c>
      <c r="M164">
        <v>0</v>
      </c>
      <c r="N164" t="s">
        <v>742</v>
      </c>
      <c r="O164" t="s">
        <v>743</v>
      </c>
      <c r="P164" t="s">
        <v>744</v>
      </c>
      <c r="Q164">
        <v>37</v>
      </c>
      <c r="R164" t="s">
        <v>745</v>
      </c>
      <c r="S164" t="s">
        <v>746</v>
      </c>
      <c r="T164" t="s">
        <v>747</v>
      </c>
      <c r="U164" s="7">
        <v>43647</v>
      </c>
      <c r="W164" t="s">
        <v>748</v>
      </c>
      <c r="Y164" t="s">
        <v>749</v>
      </c>
      <c r="Z164" t="s">
        <v>766</v>
      </c>
      <c r="AA164" t="s">
        <v>1111</v>
      </c>
      <c r="AB164" t="s">
        <v>725</v>
      </c>
      <c r="AC164">
        <v>0</v>
      </c>
      <c r="AD164" s="7">
        <v>43644</v>
      </c>
      <c r="AE164">
        <v>1</v>
      </c>
      <c r="AF164">
        <v>6.25</v>
      </c>
      <c r="AG164" s="9">
        <v>0.68989999999999996</v>
      </c>
      <c r="AH164">
        <v>250</v>
      </c>
      <c r="AI164" s="6">
        <v>275943</v>
      </c>
      <c r="AJ164">
        <v>548</v>
      </c>
      <c r="AK164" s="6">
        <v>1048</v>
      </c>
      <c r="AL164">
        <v>48</v>
      </c>
      <c r="AM164" s="6">
        <v>1094</v>
      </c>
      <c r="AN164">
        <v>27</v>
      </c>
      <c r="AO164">
        <v>800</v>
      </c>
      <c r="AP164">
        <v>20</v>
      </c>
      <c r="AQ164">
        <v>100.4</v>
      </c>
      <c r="AR164">
        <v>40.5</v>
      </c>
      <c r="AS164">
        <v>0</v>
      </c>
      <c r="AT164">
        <v>0</v>
      </c>
      <c r="AU164">
        <v>0</v>
      </c>
      <c r="AV164">
        <v>0</v>
      </c>
    </row>
    <row r="165" spans="1:48" x14ac:dyDescent="0.25">
      <c r="A165" t="s">
        <v>1033</v>
      </c>
      <c r="B165" t="s">
        <v>26</v>
      </c>
      <c r="C165">
        <v>1</v>
      </c>
      <c r="D165" t="s">
        <v>740</v>
      </c>
      <c r="E165" s="6">
        <v>-1000000</v>
      </c>
      <c r="F165" s="7">
        <v>43647</v>
      </c>
      <c r="H165">
        <v>0</v>
      </c>
      <c r="I165" t="s">
        <v>741</v>
      </c>
      <c r="J165" s="6">
        <v>0.3520833333333333</v>
      </c>
      <c r="K165" s="6">
        <v>1</v>
      </c>
      <c r="L165">
        <v>0</v>
      </c>
      <c r="M165">
        <v>0</v>
      </c>
      <c r="N165" t="s">
        <v>742</v>
      </c>
      <c r="O165" t="s">
        <v>743</v>
      </c>
      <c r="P165" t="s">
        <v>744</v>
      </c>
      <c r="Q165">
        <v>108</v>
      </c>
      <c r="R165" t="s">
        <v>745</v>
      </c>
      <c r="S165" t="s">
        <v>746</v>
      </c>
      <c r="T165" t="s">
        <v>747</v>
      </c>
      <c r="U165" s="7">
        <v>43647</v>
      </c>
      <c r="W165" t="s">
        <v>748</v>
      </c>
      <c r="Y165" t="s">
        <v>749</v>
      </c>
      <c r="Z165" t="s">
        <v>766</v>
      </c>
      <c r="AA165" t="s">
        <v>1111</v>
      </c>
      <c r="AB165" t="s">
        <v>725</v>
      </c>
      <c r="AC165">
        <v>0</v>
      </c>
      <c r="AD165" s="7">
        <v>43644</v>
      </c>
      <c r="AE165">
        <v>1</v>
      </c>
      <c r="AF165">
        <v>6</v>
      </c>
      <c r="AG165" s="9">
        <v>0.66180000000000005</v>
      </c>
      <c r="AH165">
        <v>600</v>
      </c>
      <c r="AI165" s="6">
        <v>661832</v>
      </c>
      <c r="AJ165" s="6">
        <v>1320</v>
      </c>
      <c r="AK165" s="6">
        <v>2209</v>
      </c>
      <c r="AL165">
        <v>420</v>
      </c>
      <c r="AM165" s="6">
        <v>2812</v>
      </c>
      <c r="AN165">
        <v>27</v>
      </c>
      <c r="AO165" s="6">
        <v>4773</v>
      </c>
      <c r="AP165">
        <v>45</v>
      </c>
      <c r="AQ165">
        <v>104.12</v>
      </c>
      <c r="AR165">
        <v>116.2</v>
      </c>
      <c r="AS165" s="6">
        <v>-1600000</v>
      </c>
      <c r="AT165" s="6">
        <v>-1600000</v>
      </c>
      <c r="AU165">
        <v>0</v>
      </c>
      <c r="AV165">
        <v>0</v>
      </c>
    </row>
    <row r="166" spans="1:48" x14ac:dyDescent="0.25">
      <c r="A166" t="s">
        <v>1003</v>
      </c>
      <c r="B166" t="s">
        <v>62</v>
      </c>
      <c r="C166">
        <v>1</v>
      </c>
      <c r="D166" t="s">
        <v>740</v>
      </c>
      <c r="E166" s="6">
        <v>-1000000</v>
      </c>
      <c r="F166" s="7">
        <v>43648</v>
      </c>
      <c r="H166">
        <v>0</v>
      </c>
      <c r="I166" t="s">
        <v>741</v>
      </c>
      <c r="J166" s="6">
        <v>0.3520833333333333</v>
      </c>
      <c r="K166" s="6">
        <v>1</v>
      </c>
      <c r="L166">
        <v>0</v>
      </c>
      <c r="M166">
        <v>0</v>
      </c>
      <c r="N166" t="s">
        <v>742</v>
      </c>
      <c r="O166" t="s">
        <v>743</v>
      </c>
      <c r="P166" t="s">
        <v>744</v>
      </c>
      <c r="Q166">
        <v>98</v>
      </c>
      <c r="R166" t="s">
        <v>745</v>
      </c>
      <c r="S166" t="s">
        <v>746</v>
      </c>
      <c r="T166" t="s">
        <v>747</v>
      </c>
      <c r="U166" s="7">
        <v>43648</v>
      </c>
      <c r="W166" t="s">
        <v>748</v>
      </c>
      <c r="Y166" t="s">
        <v>749</v>
      </c>
      <c r="Z166" t="s">
        <v>766</v>
      </c>
      <c r="AA166" t="s">
        <v>1111</v>
      </c>
      <c r="AB166" t="s">
        <v>725</v>
      </c>
      <c r="AC166">
        <v>0</v>
      </c>
      <c r="AD166" s="7">
        <v>43644</v>
      </c>
      <c r="AE166">
        <v>1</v>
      </c>
      <c r="AF166">
        <v>8.4600000000000009</v>
      </c>
      <c r="AG166" s="9">
        <v>0.9335</v>
      </c>
      <c r="AH166">
        <v>846</v>
      </c>
      <c r="AI166" s="6">
        <v>933494</v>
      </c>
      <c r="AJ166" s="6">
        <v>1859</v>
      </c>
      <c r="AK166" s="6">
        <v>3549</v>
      </c>
      <c r="AL166">
        <v>170</v>
      </c>
      <c r="AM166" s="6">
        <v>7269</v>
      </c>
      <c r="AN166">
        <v>69</v>
      </c>
      <c r="AO166" s="6">
        <v>2977</v>
      </c>
      <c r="AP166">
        <v>28</v>
      </c>
      <c r="AQ166">
        <v>103.73</v>
      </c>
      <c r="AR166">
        <v>101.8</v>
      </c>
      <c r="AS166">
        <v>0</v>
      </c>
      <c r="AT166">
        <v>0</v>
      </c>
      <c r="AU166">
        <v>0</v>
      </c>
      <c r="AV166">
        <v>0</v>
      </c>
    </row>
    <row r="167" spans="1:48" x14ac:dyDescent="0.25">
      <c r="A167" t="s">
        <v>895</v>
      </c>
      <c r="B167" t="s">
        <v>74</v>
      </c>
      <c r="C167">
        <v>1</v>
      </c>
      <c r="D167" t="s">
        <v>740</v>
      </c>
      <c r="E167" s="6">
        <v>-1500000</v>
      </c>
      <c r="F167" s="7">
        <v>43654</v>
      </c>
      <c r="H167">
        <v>0</v>
      </c>
      <c r="I167" t="s">
        <v>741</v>
      </c>
      <c r="J167" s="6">
        <v>0.3520833333333333</v>
      </c>
      <c r="K167" s="6">
        <v>1</v>
      </c>
      <c r="L167">
        <v>0</v>
      </c>
      <c r="M167">
        <v>0</v>
      </c>
      <c r="N167" t="s">
        <v>742</v>
      </c>
      <c r="O167" t="s">
        <v>743</v>
      </c>
      <c r="P167" t="s">
        <v>744</v>
      </c>
      <c r="Q167">
        <v>106</v>
      </c>
      <c r="R167" t="s">
        <v>745</v>
      </c>
      <c r="S167" t="s">
        <v>746</v>
      </c>
      <c r="T167" t="s">
        <v>747</v>
      </c>
      <c r="U167" s="7">
        <v>43654</v>
      </c>
      <c r="W167" t="s">
        <v>748</v>
      </c>
      <c r="Y167" t="s">
        <v>749</v>
      </c>
      <c r="Z167" t="s">
        <v>766</v>
      </c>
      <c r="AA167" t="s">
        <v>1111</v>
      </c>
      <c r="AB167" t="s">
        <v>725</v>
      </c>
      <c r="AC167">
        <v>0</v>
      </c>
      <c r="AD167" s="7">
        <v>43644</v>
      </c>
      <c r="AE167">
        <v>1</v>
      </c>
      <c r="AF167">
        <v>8.42</v>
      </c>
      <c r="AG167" s="9">
        <v>0.92910000000000004</v>
      </c>
      <c r="AH167" s="6">
        <v>1263</v>
      </c>
      <c r="AI167" s="6">
        <v>1393620</v>
      </c>
      <c r="AJ167" s="6">
        <v>3417</v>
      </c>
      <c r="AK167" s="6">
        <v>5351</v>
      </c>
      <c r="AL167" s="6">
        <v>1514</v>
      </c>
      <c r="AM167" s="6">
        <v>3430</v>
      </c>
      <c r="AN167">
        <v>23</v>
      </c>
      <c r="AO167" s="6">
        <v>3430</v>
      </c>
      <c r="AP167">
        <v>23</v>
      </c>
      <c r="AQ167">
        <v>100.05</v>
      </c>
      <c r="AR167">
        <v>109</v>
      </c>
      <c r="AS167" s="6">
        <v>11000000</v>
      </c>
      <c r="AT167" s="6">
        <v>9500000</v>
      </c>
      <c r="AU167">
        <v>0</v>
      </c>
      <c r="AV167">
        <v>0</v>
      </c>
    </row>
    <row r="168" spans="1:48" x14ac:dyDescent="0.25">
      <c r="A168" t="s">
        <v>765</v>
      </c>
      <c r="B168" t="s">
        <v>110</v>
      </c>
      <c r="C168">
        <v>1</v>
      </c>
      <c r="D168" t="s">
        <v>740</v>
      </c>
      <c r="E168" s="6">
        <v>-1000000</v>
      </c>
      <c r="F168" s="7">
        <v>43647</v>
      </c>
      <c r="H168">
        <v>0</v>
      </c>
      <c r="I168" t="s">
        <v>741</v>
      </c>
      <c r="J168" s="6">
        <v>0.3520833333333333</v>
      </c>
      <c r="K168">
        <v>1</v>
      </c>
      <c r="L168">
        <v>0</v>
      </c>
      <c r="M168">
        <v>0</v>
      </c>
      <c r="N168" t="s">
        <v>742</v>
      </c>
      <c r="O168" t="s">
        <v>743</v>
      </c>
      <c r="P168" t="s">
        <v>744</v>
      </c>
      <c r="Q168">
        <v>32</v>
      </c>
      <c r="R168" t="s">
        <v>745</v>
      </c>
      <c r="S168" t="s">
        <v>746</v>
      </c>
      <c r="T168" t="s">
        <v>747</v>
      </c>
      <c r="U168" s="7">
        <v>43647</v>
      </c>
      <c r="W168" t="s">
        <v>748</v>
      </c>
      <c r="Y168" t="s">
        <v>749</v>
      </c>
      <c r="Z168" t="s">
        <v>766</v>
      </c>
      <c r="AA168" t="s">
        <v>1111</v>
      </c>
      <c r="AB168" t="s">
        <v>725</v>
      </c>
      <c r="AC168">
        <v>0</v>
      </c>
      <c r="AD168" s="7">
        <v>43644</v>
      </c>
      <c r="AE168">
        <v>1</v>
      </c>
      <c r="AF168">
        <v>7.39</v>
      </c>
      <c r="AG168" s="9">
        <v>0.81559999999999999</v>
      </c>
      <c r="AH168">
        <v>739</v>
      </c>
      <c r="AI168" s="6">
        <v>815648</v>
      </c>
      <c r="AJ168" s="6">
        <v>1630</v>
      </c>
      <c r="AK168" s="6">
        <v>2369</v>
      </c>
      <c r="AL168">
        <v>890</v>
      </c>
      <c r="AM168" s="6">
        <v>1113</v>
      </c>
      <c r="AN168">
        <v>11</v>
      </c>
      <c r="AO168">
        <v>-594</v>
      </c>
      <c r="AP168">
        <v>-6</v>
      </c>
      <c r="AQ168">
        <v>104.37</v>
      </c>
      <c r="AR168">
        <v>31.4</v>
      </c>
      <c r="AS168" s="6">
        <v>-4100000</v>
      </c>
      <c r="AT168" s="6">
        <v>-1000000</v>
      </c>
      <c r="AU168">
        <v>0</v>
      </c>
      <c r="AV168">
        <v>0</v>
      </c>
    </row>
    <row r="169" spans="1:48" x14ac:dyDescent="0.25">
      <c r="A169" t="s">
        <v>1044</v>
      </c>
      <c r="B169" t="s">
        <v>36</v>
      </c>
      <c r="C169">
        <v>1</v>
      </c>
      <c r="D169" t="s">
        <v>740</v>
      </c>
      <c r="E169" s="6">
        <v>-1000000</v>
      </c>
      <c r="F169" s="7">
        <v>43647</v>
      </c>
      <c r="H169">
        <v>0</v>
      </c>
      <c r="I169" t="s">
        <v>741</v>
      </c>
      <c r="J169" s="6">
        <v>0.3520833333333333</v>
      </c>
      <c r="K169" s="6">
        <v>1</v>
      </c>
      <c r="L169">
        <v>0</v>
      </c>
      <c r="M169">
        <v>0</v>
      </c>
      <c r="N169" t="s">
        <v>742</v>
      </c>
      <c r="O169" t="s">
        <v>743</v>
      </c>
      <c r="P169" t="s">
        <v>744</v>
      </c>
      <c r="Q169">
        <v>115</v>
      </c>
      <c r="R169" t="s">
        <v>745</v>
      </c>
      <c r="S169" t="s">
        <v>746</v>
      </c>
      <c r="T169" t="s">
        <v>747</v>
      </c>
      <c r="U169" s="7">
        <v>43647</v>
      </c>
      <c r="W169" t="s">
        <v>748</v>
      </c>
      <c r="Y169" t="s">
        <v>749</v>
      </c>
      <c r="Z169" t="s">
        <v>766</v>
      </c>
      <c r="AA169" t="s">
        <v>1111</v>
      </c>
      <c r="AB169" t="s">
        <v>725</v>
      </c>
      <c r="AC169">
        <v>0</v>
      </c>
      <c r="AD169" s="7">
        <v>43644</v>
      </c>
      <c r="AE169">
        <v>1</v>
      </c>
      <c r="AF169">
        <v>8.52</v>
      </c>
      <c r="AG169" s="9">
        <v>0.94020000000000004</v>
      </c>
      <c r="AH169">
        <v>852</v>
      </c>
      <c r="AI169" s="6">
        <v>940225</v>
      </c>
      <c r="AJ169" s="6">
        <v>1879</v>
      </c>
      <c r="AK169" s="6">
        <v>3149</v>
      </c>
      <c r="AL169">
        <v>600</v>
      </c>
      <c r="AM169" s="6">
        <v>5472</v>
      </c>
      <c r="AN169">
        <v>49</v>
      </c>
      <c r="AO169" s="6">
        <v>5451</v>
      </c>
      <c r="AP169">
        <v>49</v>
      </c>
      <c r="AQ169">
        <v>108.88</v>
      </c>
      <c r="AR169">
        <v>121.7</v>
      </c>
      <c r="AS169" s="6">
        <v>15610000</v>
      </c>
      <c r="AT169" s="6">
        <v>-2000000</v>
      </c>
      <c r="AU169">
        <v>0</v>
      </c>
      <c r="AV169">
        <v>0</v>
      </c>
    </row>
    <row r="170" spans="1:48" x14ac:dyDescent="0.25">
      <c r="A170" t="s">
        <v>1010</v>
      </c>
      <c r="B170" t="s">
        <v>142</v>
      </c>
      <c r="C170">
        <v>1</v>
      </c>
      <c r="D170" t="s">
        <v>740</v>
      </c>
      <c r="E170" s="6">
        <v>-600000</v>
      </c>
      <c r="F170" s="7">
        <v>43647</v>
      </c>
      <c r="H170">
        <v>0</v>
      </c>
      <c r="I170" t="s">
        <v>741</v>
      </c>
      <c r="J170" s="6">
        <v>0.3520833333333333</v>
      </c>
      <c r="K170" s="6">
        <v>1</v>
      </c>
      <c r="L170">
        <v>0</v>
      </c>
      <c r="M170">
        <v>0</v>
      </c>
      <c r="N170" t="s">
        <v>742</v>
      </c>
      <c r="O170" t="s">
        <v>743</v>
      </c>
      <c r="P170" t="s">
        <v>744</v>
      </c>
      <c r="Q170">
        <v>69</v>
      </c>
      <c r="R170" t="s">
        <v>745</v>
      </c>
      <c r="S170" t="s">
        <v>746</v>
      </c>
      <c r="T170" t="s">
        <v>747</v>
      </c>
      <c r="U170" s="7">
        <v>43647</v>
      </c>
      <c r="W170" t="s">
        <v>748</v>
      </c>
      <c r="Y170" t="s">
        <v>749</v>
      </c>
      <c r="Z170" t="s">
        <v>766</v>
      </c>
      <c r="AA170" t="s">
        <v>1111</v>
      </c>
      <c r="AB170" t="s">
        <v>725</v>
      </c>
      <c r="AC170">
        <v>0</v>
      </c>
      <c r="AD170" s="7">
        <v>43644</v>
      </c>
      <c r="AE170">
        <v>1</v>
      </c>
      <c r="AF170">
        <v>6.25</v>
      </c>
      <c r="AG170" s="9">
        <v>0.69</v>
      </c>
      <c r="AH170">
        <v>375</v>
      </c>
      <c r="AI170" s="6">
        <v>413981</v>
      </c>
      <c r="AJ170">
        <v>642</v>
      </c>
      <c r="AK170" s="6">
        <v>1200</v>
      </c>
      <c r="AL170">
        <v>78</v>
      </c>
      <c r="AM170" s="6">
        <v>3387</v>
      </c>
      <c r="AN170">
        <v>56</v>
      </c>
      <c r="AO170" s="6">
        <v>1867</v>
      </c>
      <c r="AP170">
        <v>31</v>
      </c>
      <c r="AQ170">
        <v>100.48</v>
      </c>
      <c r="AR170">
        <v>74.2</v>
      </c>
      <c r="AS170" s="6">
        <v>-600000</v>
      </c>
      <c r="AT170" s="6">
        <v>-600000</v>
      </c>
      <c r="AU170">
        <v>0</v>
      </c>
      <c r="AV170">
        <v>0</v>
      </c>
    </row>
    <row r="171" spans="1:48" x14ac:dyDescent="0.25">
      <c r="A171" t="s">
        <v>770</v>
      </c>
      <c r="B171" t="s">
        <v>268</v>
      </c>
      <c r="C171">
        <v>1</v>
      </c>
      <c r="D171" t="s">
        <v>740</v>
      </c>
      <c r="E171" s="6">
        <v>-400000</v>
      </c>
      <c r="F171" s="7">
        <v>43647</v>
      </c>
      <c r="H171">
        <v>0</v>
      </c>
      <c r="I171" t="s">
        <v>741</v>
      </c>
      <c r="J171" s="6">
        <v>0.3520833333333333</v>
      </c>
      <c r="K171" s="6">
        <v>1</v>
      </c>
      <c r="L171">
        <v>0</v>
      </c>
      <c r="M171">
        <v>0</v>
      </c>
      <c r="N171" t="s">
        <v>742</v>
      </c>
      <c r="O171" t="s">
        <v>743</v>
      </c>
      <c r="P171" t="s">
        <v>744</v>
      </c>
      <c r="Q171">
        <v>140</v>
      </c>
      <c r="R171" t="s">
        <v>745</v>
      </c>
      <c r="S171" t="s">
        <v>746</v>
      </c>
      <c r="T171" t="s">
        <v>747</v>
      </c>
      <c r="U171" s="7">
        <v>43647</v>
      </c>
      <c r="W171" t="s">
        <v>748</v>
      </c>
      <c r="Y171" t="s">
        <v>749</v>
      </c>
      <c r="Z171" t="s">
        <v>766</v>
      </c>
      <c r="AA171" t="s">
        <v>1111</v>
      </c>
      <c r="AB171" t="s">
        <v>725</v>
      </c>
      <c r="AC171">
        <v>0</v>
      </c>
      <c r="AD171" s="7">
        <v>43644</v>
      </c>
      <c r="AE171">
        <v>1</v>
      </c>
      <c r="AF171">
        <v>6.09</v>
      </c>
      <c r="AG171" s="9">
        <v>0.67220000000000002</v>
      </c>
      <c r="AH171">
        <v>244</v>
      </c>
      <c r="AI171" s="6">
        <v>268882</v>
      </c>
      <c r="AJ171">
        <v>412</v>
      </c>
      <c r="AK171">
        <v>776</v>
      </c>
      <c r="AL171">
        <v>48</v>
      </c>
      <c r="AM171">
        <v>113</v>
      </c>
      <c r="AN171">
        <v>3</v>
      </c>
      <c r="AO171">
        <v>-86</v>
      </c>
      <c r="AP171">
        <v>-2</v>
      </c>
      <c r="AQ171">
        <v>110.46</v>
      </c>
      <c r="AR171">
        <v>139.9</v>
      </c>
      <c r="AS171" s="6">
        <v>-400000</v>
      </c>
      <c r="AT171" s="6">
        <v>-400000</v>
      </c>
      <c r="AU171">
        <v>0</v>
      </c>
      <c r="AV171">
        <v>0</v>
      </c>
    </row>
    <row r="172" spans="1:48" x14ac:dyDescent="0.25">
      <c r="A172" t="s">
        <v>847</v>
      </c>
      <c r="B172" t="s">
        <v>280</v>
      </c>
      <c r="C172">
        <v>1</v>
      </c>
      <c r="D172" t="s">
        <v>740</v>
      </c>
      <c r="E172" s="6">
        <v>-400000</v>
      </c>
      <c r="F172" s="7">
        <v>43647</v>
      </c>
      <c r="H172">
        <v>0</v>
      </c>
      <c r="I172" t="s">
        <v>741</v>
      </c>
      <c r="J172" s="6">
        <v>0.3520833333333333</v>
      </c>
      <c r="K172" s="6">
        <v>1</v>
      </c>
      <c r="L172">
        <v>0</v>
      </c>
      <c r="M172">
        <v>0</v>
      </c>
      <c r="N172" t="s">
        <v>742</v>
      </c>
      <c r="O172" t="s">
        <v>743</v>
      </c>
      <c r="P172" t="s">
        <v>744</v>
      </c>
      <c r="Q172">
        <v>65</v>
      </c>
      <c r="R172" t="s">
        <v>745</v>
      </c>
      <c r="S172" t="s">
        <v>746</v>
      </c>
      <c r="T172" t="s">
        <v>747</v>
      </c>
      <c r="U172" s="7">
        <v>43647</v>
      </c>
      <c r="W172" t="s">
        <v>748</v>
      </c>
      <c r="Y172" t="s">
        <v>749</v>
      </c>
      <c r="Z172" t="s">
        <v>766</v>
      </c>
      <c r="AA172" t="s">
        <v>1111</v>
      </c>
      <c r="AB172" t="s">
        <v>725</v>
      </c>
      <c r="AC172">
        <v>0</v>
      </c>
      <c r="AD172" s="7">
        <v>43644</v>
      </c>
      <c r="AE172">
        <v>1</v>
      </c>
      <c r="AF172">
        <v>8.6199999999999992</v>
      </c>
      <c r="AG172" s="9">
        <v>0.95130000000000003</v>
      </c>
      <c r="AH172">
        <v>345</v>
      </c>
      <c r="AI172" s="6">
        <v>380504</v>
      </c>
      <c r="AJ172">
        <v>932</v>
      </c>
      <c r="AK172" s="6">
        <v>1616</v>
      </c>
      <c r="AL172">
        <v>240</v>
      </c>
      <c r="AM172">
        <v>810</v>
      </c>
      <c r="AN172">
        <v>18</v>
      </c>
      <c r="AO172">
        <v>549</v>
      </c>
      <c r="AP172">
        <v>12</v>
      </c>
      <c r="AQ172">
        <v>109.66</v>
      </c>
      <c r="AR172">
        <v>66.8</v>
      </c>
      <c r="AS172" s="6">
        <v>-400000</v>
      </c>
      <c r="AT172" s="6">
        <v>-400000</v>
      </c>
      <c r="AU172">
        <v>0</v>
      </c>
      <c r="AV172">
        <v>0</v>
      </c>
    </row>
    <row r="173" spans="1:48" x14ac:dyDescent="0.25">
      <c r="A173" t="s">
        <v>886</v>
      </c>
      <c r="B173" t="s">
        <v>304</v>
      </c>
      <c r="C173">
        <v>1</v>
      </c>
      <c r="D173" t="s">
        <v>740</v>
      </c>
      <c r="E173" s="6">
        <v>-500000</v>
      </c>
      <c r="F173" s="7">
        <v>43647</v>
      </c>
      <c r="H173">
        <v>0</v>
      </c>
      <c r="I173" t="s">
        <v>741</v>
      </c>
      <c r="J173" s="6">
        <v>0.3520833333333333</v>
      </c>
      <c r="K173" s="6">
        <v>1</v>
      </c>
      <c r="L173">
        <v>0</v>
      </c>
      <c r="M173">
        <v>0</v>
      </c>
      <c r="N173" t="s">
        <v>742</v>
      </c>
      <c r="O173" t="s">
        <v>743</v>
      </c>
      <c r="P173" t="s">
        <v>744</v>
      </c>
      <c r="Q173">
        <v>178</v>
      </c>
      <c r="R173" t="s">
        <v>745</v>
      </c>
      <c r="S173" t="s">
        <v>746</v>
      </c>
      <c r="T173" t="s">
        <v>747</v>
      </c>
      <c r="U173" s="7">
        <v>43647</v>
      </c>
      <c r="W173" t="s">
        <v>748</v>
      </c>
      <c r="Y173" t="s">
        <v>749</v>
      </c>
      <c r="Z173" t="s">
        <v>766</v>
      </c>
      <c r="AA173" t="s">
        <v>1111</v>
      </c>
      <c r="AB173" t="s">
        <v>725</v>
      </c>
      <c r="AC173">
        <v>0</v>
      </c>
      <c r="AD173" s="7">
        <v>43644</v>
      </c>
      <c r="AE173">
        <v>1</v>
      </c>
      <c r="AF173">
        <v>11.89</v>
      </c>
      <c r="AG173" s="9">
        <v>1.3115000000000001</v>
      </c>
      <c r="AH173">
        <v>594</v>
      </c>
      <c r="AI173" s="6">
        <v>655763</v>
      </c>
      <c r="AJ173" s="6">
        <v>1605</v>
      </c>
      <c r="AK173" s="6">
        <v>2489</v>
      </c>
      <c r="AL173">
        <v>715</v>
      </c>
      <c r="AM173" s="6">
        <v>13378</v>
      </c>
      <c r="AN173">
        <v>208</v>
      </c>
      <c r="AO173" s="6">
        <v>1412</v>
      </c>
      <c r="AP173">
        <v>22</v>
      </c>
      <c r="AQ173">
        <v>128.25</v>
      </c>
      <c r="AR173">
        <v>180.6</v>
      </c>
      <c r="AS173" s="6">
        <v>70000</v>
      </c>
      <c r="AT173" s="6">
        <v>-540000</v>
      </c>
      <c r="AU173">
        <v>0</v>
      </c>
      <c r="AV173">
        <v>0</v>
      </c>
    </row>
    <row r="174" spans="1:48" x14ac:dyDescent="0.25">
      <c r="A174" t="s">
        <v>984</v>
      </c>
      <c r="B174" t="s">
        <v>364</v>
      </c>
      <c r="C174">
        <v>1</v>
      </c>
      <c r="D174" t="s">
        <v>740</v>
      </c>
      <c r="E174" s="6">
        <v>-3400000</v>
      </c>
      <c r="F174" s="7">
        <v>43647</v>
      </c>
      <c r="H174">
        <v>0</v>
      </c>
      <c r="I174" t="s">
        <v>786</v>
      </c>
      <c r="J174" s="6">
        <v>0.3520833333333333</v>
      </c>
      <c r="K174" s="6">
        <v>1</v>
      </c>
      <c r="L174">
        <v>0</v>
      </c>
      <c r="M174">
        <v>0</v>
      </c>
      <c r="N174" t="s">
        <v>742</v>
      </c>
      <c r="O174" t="s">
        <v>743</v>
      </c>
      <c r="P174" t="s">
        <v>744</v>
      </c>
      <c r="Q174">
        <v>101</v>
      </c>
      <c r="R174" t="s">
        <v>745</v>
      </c>
      <c r="S174" t="s">
        <v>746</v>
      </c>
      <c r="T174" t="s">
        <v>747</v>
      </c>
      <c r="U174" s="7">
        <v>43647</v>
      </c>
      <c r="W174" t="s">
        <v>757</v>
      </c>
      <c r="Y174" t="s">
        <v>749</v>
      </c>
      <c r="Z174" t="s">
        <v>766</v>
      </c>
      <c r="AA174" t="s">
        <v>1111</v>
      </c>
      <c r="AB174" t="s">
        <v>725</v>
      </c>
      <c r="AC174">
        <v>0</v>
      </c>
      <c r="AD174" s="7">
        <v>43644</v>
      </c>
      <c r="AE174">
        <v>1</v>
      </c>
      <c r="AF174">
        <v>7.54</v>
      </c>
      <c r="AG174" s="9">
        <v>0.83140000000000003</v>
      </c>
      <c r="AH174" s="6">
        <v>2562</v>
      </c>
      <c r="AI174" s="6">
        <v>2826853</v>
      </c>
      <c r="AJ174" s="6">
        <v>3059</v>
      </c>
      <c r="AK174" s="6">
        <v>4351</v>
      </c>
      <c r="AL174" s="6">
        <v>1801</v>
      </c>
      <c r="AM174" s="6">
        <v>22251</v>
      </c>
      <c r="AN174">
        <v>64</v>
      </c>
      <c r="AO174" s="6">
        <v>10027</v>
      </c>
      <c r="AP174">
        <v>29</v>
      </c>
      <c r="AQ174">
        <v>102.49</v>
      </c>
      <c r="AR174">
        <v>105.2</v>
      </c>
      <c r="AS174" s="6">
        <v>-3400000</v>
      </c>
      <c r="AT174" s="6">
        <v>-3400000</v>
      </c>
      <c r="AU174">
        <v>0</v>
      </c>
      <c r="AV174">
        <v>0</v>
      </c>
    </row>
    <row r="175" spans="1:48" x14ac:dyDescent="0.25">
      <c r="A175" t="s">
        <v>928</v>
      </c>
      <c r="B175" t="s">
        <v>432</v>
      </c>
      <c r="C175">
        <v>1</v>
      </c>
      <c r="D175" t="s">
        <v>740</v>
      </c>
      <c r="E175" s="6">
        <v>-600000</v>
      </c>
      <c r="F175" s="7">
        <v>43647</v>
      </c>
      <c r="H175">
        <v>0</v>
      </c>
      <c r="I175" t="s">
        <v>741</v>
      </c>
      <c r="J175" s="6">
        <v>0.3520833333333333</v>
      </c>
      <c r="K175" s="6">
        <v>1</v>
      </c>
      <c r="L175">
        <v>0</v>
      </c>
      <c r="M175">
        <v>0</v>
      </c>
      <c r="N175" t="s">
        <v>742</v>
      </c>
      <c r="O175" t="s">
        <v>743</v>
      </c>
      <c r="P175" t="s">
        <v>744</v>
      </c>
      <c r="Q175">
        <v>78</v>
      </c>
      <c r="R175" t="s">
        <v>745</v>
      </c>
      <c r="S175" t="s">
        <v>746</v>
      </c>
      <c r="T175" t="s">
        <v>747</v>
      </c>
      <c r="U175" s="7">
        <v>43647</v>
      </c>
      <c r="W175" t="s">
        <v>748</v>
      </c>
      <c r="Y175" t="s">
        <v>749</v>
      </c>
      <c r="Z175" t="s">
        <v>766</v>
      </c>
      <c r="AA175" t="s">
        <v>1111</v>
      </c>
      <c r="AB175" t="s">
        <v>725</v>
      </c>
      <c r="AC175">
        <v>0</v>
      </c>
      <c r="AD175" s="7">
        <v>43644</v>
      </c>
      <c r="AE175">
        <v>1</v>
      </c>
      <c r="AF175">
        <v>6.97</v>
      </c>
      <c r="AG175" s="9">
        <v>0.76910000000000001</v>
      </c>
      <c r="AH175">
        <v>418</v>
      </c>
      <c r="AI175" s="6">
        <v>461450</v>
      </c>
      <c r="AJ175">
        <v>294</v>
      </c>
      <c r="AK175">
        <v>924</v>
      </c>
      <c r="AL175">
        <v>-330</v>
      </c>
      <c r="AM175" s="6">
        <v>1108</v>
      </c>
      <c r="AN175">
        <v>18</v>
      </c>
      <c r="AO175" s="6">
        <v>1080</v>
      </c>
      <c r="AP175">
        <v>17</v>
      </c>
      <c r="AQ175">
        <v>102.82</v>
      </c>
      <c r="AR175">
        <v>80.8</v>
      </c>
      <c r="AS175" s="6">
        <v>-600000</v>
      </c>
      <c r="AT175" s="6">
        <v>-600000</v>
      </c>
      <c r="AU175">
        <v>0</v>
      </c>
      <c r="AV175">
        <v>0</v>
      </c>
    </row>
    <row r="176" spans="1:48" x14ac:dyDescent="0.25">
      <c r="A176" t="s">
        <v>976</v>
      </c>
      <c r="B176" t="s">
        <v>456</v>
      </c>
      <c r="C176">
        <v>1</v>
      </c>
      <c r="D176" t="s">
        <v>740</v>
      </c>
      <c r="E176" s="6">
        <v>-300000</v>
      </c>
      <c r="F176" s="7">
        <v>43647</v>
      </c>
      <c r="H176">
        <v>0</v>
      </c>
      <c r="I176" t="s">
        <v>741</v>
      </c>
      <c r="J176" s="6">
        <v>0.3520833333333333</v>
      </c>
      <c r="K176" s="6">
        <v>1</v>
      </c>
      <c r="L176">
        <v>0</v>
      </c>
      <c r="M176">
        <v>0</v>
      </c>
      <c r="N176" t="s">
        <v>742</v>
      </c>
      <c r="O176" t="s">
        <v>743</v>
      </c>
      <c r="P176" t="s">
        <v>744</v>
      </c>
      <c r="Q176">
        <v>130</v>
      </c>
      <c r="R176" t="s">
        <v>745</v>
      </c>
      <c r="S176" t="s">
        <v>746</v>
      </c>
      <c r="T176" t="s">
        <v>747</v>
      </c>
      <c r="U176" s="7">
        <v>43647</v>
      </c>
      <c r="W176" t="s">
        <v>748</v>
      </c>
      <c r="Y176" t="s">
        <v>749</v>
      </c>
      <c r="Z176" t="s">
        <v>766</v>
      </c>
      <c r="AA176" t="s">
        <v>1111</v>
      </c>
      <c r="AB176" t="s">
        <v>725</v>
      </c>
      <c r="AC176">
        <v>0</v>
      </c>
      <c r="AD176" s="7">
        <v>43644</v>
      </c>
      <c r="AE176">
        <v>1</v>
      </c>
      <c r="AF176">
        <v>8.32</v>
      </c>
      <c r="AG176" s="9">
        <v>0.91800000000000004</v>
      </c>
      <c r="AH176">
        <v>250</v>
      </c>
      <c r="AI176" s="6">
        <v>275414</v>
      </c>
      <c r="AJ176">
        <v>549</v>
      </c>
      <c r="AK176" s="6">
        <v>1047</v>
      </c>
      <c r="AL176">
        <v>51</v>
      </c>
      <c r="AM176">
        <v>618</v>
      </c>
      <c r="AN176">
        <v>19</v>
      </c>
      <c r="AO176">
        <v>806</v>
      </c>
      <c r="AP176">
        <v>24</v>
      </c>
      <c r="AQ176">
        <v>108.2</v>
      </c>
      <c r="AR176">
        <v>133.5</v>
      </c>
      <c r="AS176">
        <v>0</v>
      </c>
      <c r="AT176">
        <v>0</v>
      </c>
      <c r="AU176">
        <v>0</v>
      </c>
      <c r="AV176">
        <v>0</v>
      </c>
    </row>
    <row r="177" spans="1:48" x14ac:dyDescent="0.25">
      <c r="A177" t="s">
        <v>988</v>
      </c>
      <c r="B177" t="s">
        <v>500</v>
      </c>
      <c r="C177">
        <v>1</v>
      </c>
      <c r="D177" t="s">
        <v>740</v>
      </c>
      <c r="E177" s="6">
        <v>-1000000</v>
      </c>
      <c r="F177" s="7">
        <v>43647</v>
      </c>
      <c r="H177">
        <v>0</v>
      </c>
      <c r="I177" t="s">
        <v>741</v>
      </c>
      <c r="J177" s="8">
        <v>0.3520833333333333</v>
      </c>
      <c r="K177">
        <v>1</v>
      </c>
      <c r="L177">
        <v>0</v>
      </c>
      <c r="M177">
        <v>0</v>
      </c>
      <c r="N177" t="s">
        <v>742</v>
      </c>
      <c r="O177" t="s">
        <v>743</v>
      </c>
      <c r="P177" t="s">
        <v>744</v>
      </c>
      <c r="Q177">
        <v>63</v>
      </c>
      <c r="R177" t="s">
        <v>745</v>
      </c>
      <c r="S177" t="s">
        <v>746</v>
      </c>
      <c r="T177" t="s">
        <v>747</v>
      </c>
      <c r="U177" s="7">
        <v>43647</v>
      </c>
      <c r="W177" t="s">
        <v>748</v>
      </c>
      <c r="Y177" t="s">
        <v>749</v>
      </c>
      <c r="Z177" t="s">
        <v>766</v>
      </c>
      <c r="AA177" t="s">
        <v>1111</v>
      </c>
      <c r="AB177" t="s">
        <v>725</v>
      </c>
      <c r="AC177">
        <v>0</v>
      </c>
      <c r="AD177" s="7">
        <v>43644</v>
      </c>
      <c r="AE177">
        <v>1</v>
      </c>
      <c r="AF177">
        <v>8.56</v>
      </c>
      <c r="AG177" s="9">
        <v>0.94420000000000004</v>
      </c>
      <c r="AH177">
        <v>856</v>
      </c>
      <c r="AI177" s="6">
        <v>944197</v>
      </c>
      <c r="AJ177">
        <v>-680</v>
      </c>
      <c r="AK177">
        <v>-260</v>
      </c>
      <c r="AL177" s="6">
        <v>-1110</v>
      </c>
      <c r="AM177" s="6">
        <v>1107</v>
      </c>
      <c r="AN177">
        <v>10</v>
      </c>
      <c r="AO177" s="6">
        <v>2863</v>
      </c>
      <c r="AP177">
        <v>26</v>
      </c>
      <c r="AQ177">
        <v>109.73</v>
      </c>
      <c r="AR177">
        <v>66.599999999999994</v>
      </c>
      <c r="AS177" s="6">
        <v>2241000</v>
      </c>
      <c r="AT177" s="6">
        <v>-1000000</v>
      </c>
      <c r="AU177">
        <v>0</v>
      </c>
      <c r="AV177">
        <v>0</v>
      </c>
    </row>
    <row r="178" spans="1:48" x14ac:dyDescent="0.25">
      <c r="A178" t="s">
        <v>912</v>
      </c>
      <c r="B178" t="s">
        <v>534</v>
      </c>
      <c r="C178">
        <v>1</v>
      </c>
      <c r="D178" t="s">
        <v>740</v>
      </c>
      <c r="E178" s="6">
        <v>-600000</v>
      </c>
      <c r="F178" s="7">
        <v>43647</v>
      </c>
      <c r="H178">
        <v>0</v>
      </c>
      <c r="I178" t="s">
        <v>741</v>
      </c>
      <c r="J178" s="8">
        <v>0.3520833333333333</v>
      </c>
      <c r="K178">
        <v>1</v>
      </c>
      <c r="L178">
        <v>0</v>
      </c>
      <c r="M178">
        <v>0</v>
      </c>
      <c r="N178" t="s">
        <v>742</v>
      </c>
      <c r="O178" t="s">
        <v>743</v>
      </c>
      <c r="P178" t="s">
        <v>744</v>
      </c>
      <c r="Q178">
        <v>35</v>
      </c>
      <c r="R178" t="s">
        <v>745</v>
      </c>
      <c r="S178" t="s">
        <v>746</v>
      </c>
      <c r="T178" t="s">
        <v>747</v>
      </c>
      <c r="U178" s="7">
        <v>43647</v>
      </c>
      <c r="W178" t="s">
        <v>748</v>
      </c>
      <c r="Y178" t="s">
        <v>749</v>
      </c>
      <c r="Z178" t="s">
        <v>766</v>
      </c>
      <c r="AA178" t="s">
        <v>1111</v>
      </c>
      <c r="AB178" t="s">
        <v>725</v>
      </c>
      <c r="AC178">
        <v>0</v>
      </c>
      <c r="AD178" s="7">
        <v>43644</v>
      </c>
      <c r="AE178">
        <v>1</v>
      </c>
      <c r="AF178">
        <v>5.93</v>
      </c>
      <c r="AG178" s="9">
        <v>0.65439999999999998</v>
      </c>
      <c r="AH178">
        <v>356</v>
      </c>
      <c r="AI178" s="6">
        <v>392663</v>
      </c>
      <c r="AJ178">
        <v>960</v>
      </c>
      <c r="AK178" s="6">
        <v>1488</v>
      </c>
      <c r="AL178">
        <v>426</v>
      </c>
      <c r="AM178" s="6">
        <v>1282</v>
      </c>
      <c r="AN178">
        <v>21</v>
      </c>
      <c r="AO178" s="6">
        <v>1305</v>
      </c>
      <c r="AP178">
        <v>21</v>
      </c>
      <c r="AQ178">
        <v>100.18</v>
      </c>
      <c r="AR178">
        <v>38.9</v>
      </c>
      <c r="AS178">
        <v>0</v>
      </c>
      <c r="AT178">
        <v>0</v>
      </c>
      <c r="AU178">
        <v>0</v>
      </c>
      <c r="AV178">
        <v>0</v>
      </c>
    </row>
    <row r="179" spans="1:48" x14ac:dyDescent="0.25">
      <c r="A179" t="s">
        <v>909</v>
      </c>
      <c r="B179" t="s">
        <v>570</v>
      </c>
      <c r="C179">
        <v>1</v>
      </c>
      <c r="D179" t="s">
        <v>740</v>
      </c>
      <c r="E179" s="6">
        <v>-400000</v>
      </c>
      <c r="F179" s="7">
        <v>43647</v>
      </c>
      <c r="H179">
        <v>0</v>
      </c>
      <c r="I179" t="s">
        <v>741</v>
      </c>
      <c r="J179" s="6">
        <v>0.3520833333333333</v>
      </c>
      <c r="K179" s="6">
        <v>1</v>
      </c>
      <c r="L179">
        <v>0</v>
      </c>
      <c r="M179">
        <v>0</v>
      </c>
      <c r="N179" t="s">
        <v>742</v>
      </c>
      <c r="O179" t="s">
        <v>743</v>
      </c>
      <c r="P179" t="s">
        <v>744</v>
      </c>
      <c r="Q179">
        <v>46</v>
      </c>
      <c r="R179" t="s">
        <v>745</v>
      </c>
      <c r="S179" t="s">
        <v>746</v>
      </c>
      <c r="T179" t="s">
        <v>747</v>
      </c>
      <c r="U179" s="7">
        <v>43647</v>
      </c>
      <c r="W179" t="s">
        <v>748</v>
      </c>
      <c r="Y179" t="s">
        <v>749</v>
      </c>
      <c r="Z179" t="s">
        <v>766</v>
      </c>
      <c r="AA179" t="s">
        <v>1111</v>
      </c>
      <c r="AB179" t="s">
        <v>725</v>
      </c>
      <c r="AC179">
        <v>0</v>
      </c>
      <c r="AD179" s="7">
        <v>43644</v>
      </c>
      <c r="AE179">
        <v>1</v>
      </c>
      <c r="AF179">
        <v>6.1</v>
      </c>
      <c r="AG179" s="9">
        <v>0.67320000000000002</v>
      </c>
      <c r="AH179">
        <v>244</v>
      </c>
      <c r="AI179" s="6">
        <v>269279</v>
      </c>
      <c r="AJ179">
        <v>780</v>
      </c>
      <c r="AK179" s="6">
        <v>1268</v>
      </c>
      <c r="AL179">
        <v>292</v>
      </c>
      <c r="AM179" s="6">
        <v>1264</v>
      </c>
      <c r="AN179">
        <v>31</v>
      </c>
      <c r="AO179">
        <v>882</v>
      </c>
      <c r="AP179">
        <v>22</v>
      </c>
      <c r="AQ179">
        <v>100.43</v>
      </c>
      <c r="AR179">
        <v>49.9</v>
      </c>
      <c r="AS179" s="6">
        <v>-750000</v>
      </c>
      <c r="AT179" s="6">
        <v>-400000</v>
      </c>
      <c r="AU179">
        <v>0</v>
      </c>
      <c r="AV179">
        <v>0</v>
      </c>
    </row>
    <row r="180" spans="1:48" x14ac:dyDescent="0.25">
      <c r="A180" t="s">
        <v>972</v>
      </c>
      <c r="B180" t="s">
        <v>46</v>
      </c>
      <c r="C180">
        <v>1</v>
      </c>
      <c r="D180" t="s">
        <v>740</v>
      </c>
      <c r="E180" s="6">
        <v>-3000000</v>
      </c>
      <c r="F180" s="7">
        <v>43647</v>
      </c>
      <c r="H180">
        <v>0</v>
      </c>
      <c r="I180" t="s">
        <v>973</v>
      </c>
      <c r="J180" s="6">
        <v>0.3520833333333333</v>
      </c>
      <c r="K180" s="6">
        <v>1</v>
      </c>
      <c r="L180">
        <v>0</v>
      </c>
      <c r="M180">
        <v>0</v>
      </c>
      <c r="N180" t="s">
        <v>742</v>
      </c>
      <c r="O180" t="s">
        <v>743</v>
      </c>
      <c r="P180" t="s">
        <v>744</v>
      </c>
      <c r="Q180">
        <v>68</v>
      </c>
      <c r="R180" t="s">
        <v>745</v>
      </c>
      <c r="S180" t="s">
        <v>746</v>
      </c>
      <c r="T180" t="s">
        <v>747</v>
      </c>
      <c r="U180" s="7">
        <v>43647</v>
      </c>
      <c r="W180" t="s">
        <v>757</v>
      </c>
      <c r="Y180" t="s">
        <v>749</v>
      </c>
      <c r="Z180" t="s">
        <v>766</v>
      </c>
      <c r="AA180" t="s">
        <v>1111</v>
      </c>
      <c r="AB180" t="s">
        <v>725</v>
      </c>
      <c r="AC180">
        <v>0</v>
      </c>
      <c r="AD180" s="7">
        <v>43644</v>
      </c>
      <c r="AE180">
        <v>1</v>
      </c>
      <c r="AF180">
        <v>7.91</v>
      </c>
      <c r="AG180" s="9">
        <v>0.87309999999999999</v>
      </c>
      <c r="AH180" s="6">
        <v>2374</v>
      </c>
      <c r="AI180" s="6">
        <v>2619410</v>
      </c>
      <c r="AJ180" s="6">
        <v>5219</v>
      </c>
      <c r="AK180" s="6">
        <v>8758</v>
      </c>
      <c r="AL180" s="6">
        <v>1680</v>
      </c>
      <c r="AM180" s="6">
        <v>8278</v>
      </c>
      <c r="AN180">
        <v>25</v>
      </c>
      <c r="AO180" s="6">
        <v>8778</v>
      </c>
      <c r="AP180">
        <v>27</v>
      </c>
      <c r="AQ180">
        <v>108.49</v>
      </c>
      <c r="AR180">
        <v>72</v>
      </c>
      <c r="AS180" s="6">
        <v>-2949000</v>
      </c>
      <c r="AT180" s="6">
        <v>-3000000</v>
      </c>
      <c r="AU180">
        <v>0</v>
      </c>
      <c r="AV180">
        <v>0</v>
      </c>
    </row>
    <row r="181" spans="1:48" x14ac:dyDescent="0.25">
      <c r="A181" t="s">
        <v>825</v>
      </c>
      <c r="B181" t="s">
        <v>230</v>
      </c>
      <c r="C181">
        <v>1</v>
      </c>
      <c r="D181" t="s">
        <v>740</v>
      </c>
      <c r="E181" s="6">
        <v>-400000</v>
      </c>
      <c r="F181" s="7">
        <v>43647</v>
      </c>
      <c r="H181">
        <v>0</v>
      </c>
      <c r="I181" t="s">
        <v>741</v>
      </c>
      <c r="J181" s="6">
        <v>0.3520833333333333</v>
      </c>
      <c r="K181" s="6">
        <v>1</v>
      </c>
      <c r="L181">
        <v>0</v>
      </c>
      <c r="M181">
        <v>0</v>
      </c>
      <c r="N181" t="s">
        <v>742</v>
      </c>
      <c r="O181" t="s">
        <v>743</v>
      </c>
      <c r="P181" t="s">
        <v>744</v>
      </c>
      <c r="Q181">
        <v>118</v>
      </c>
      <c r="R181" t="s">
        <v>745</v>
      </c>
      <c r="S181" t="s">
        <v>746</v>
      </c>
      <c r="T181" t="s">
        <v>747</v>
      </c>
      <c r="U181" s="7">
        <v>43647</v>
      </c>
      <c r="W181" t="s">
        <v>748</v>
      </c>
      <c r="Y181" t="s">
        <v>749</v>
      </c>
      <c r="Z181" t="s">
        <v>766</v>
      </c>
      <c r="AA181" t="s">
        <v>1111</v>
      </c>
      <c r="AB181" t="s">
        <v>725</v>
      </c>
      <c r="AC181">
        <v>0</v>
      </c>
      <c r="AD181" s="7">
        <v>43644</v>
      </c>
      <c r="AE181">
        <v>1</v>
      </c>
      <c r="AF181">
        <v>6.08</v>
      </c>
      <c r="AG181" s="9">
        <v>0.6714</v>
      </c>
      <c r="AH181">
        <v>243</v>
      </c>
      <c r="AI181" s="6">
        <v>268573</v>
      </c>
      <c r="AJ181">
        <v>536</v>
      </c>
      <c r="AK181">
        <v>776</v>
      </c>
      <c r="AL181">
        <v>292</v>
      </c>
      <c r="AM181" s="6">
        <v>1160</v>
      </c>
      <c r="AN181">
        <v>30</v>
      </c>
      <c r="AO181">
        <v>539</v>
      </c>
      <c r="AP181">
        <v>14</v>
      </c>
      <c r="AQ181">
        <v>97.78</v>
      </c>
      <c r="AR181">
        <v>120.5</v>
      </c>
      <c r="AS181" s="6">
        <v>-10900000</v>
      </c>
      <c r="AT181" s="6">
        <v>-400000</v>
      </c>
      <c r="AU181">
        <v>0</v>
      </c>
      <c r="AV181">
        <v>0</v>
      </c>
    </row>
    <row r="182" spans="1:48" x14ac:dyDescent="0.25">
      <c r="A182" t="s">
        <v>812</v>
      </c>
      <c r="B182" t="s">
        <v>602</v>
      </c>
      <c r="C182">
        <v>1</v>
      </c>
      <c r="D182" t="s">
        <v>740</v>
      </c>
      <c r="E182" s="6">
        <v>-400000</v>
      </c>
      <c r="F182" s="7">
        <v>43647</v>
      </c>
      <c r="H182">
        <v>0</v>
      </c>
      <c r="I182" t="s">
        <v>741</v>
      </c>
      <c r="J182" s="6">
        <v>0.3520833333333333</v>
      </c>
      <c r="K182" s="6">
        <v>1</v>
      </c>
      <c r="L182">
        <v>0</v>
      </c>
      <c r="M182">
        <v>0</v>
      </c>
      <c r="N182" t="s">
        <v>742</v>
      </c>
      <c r="O182" t="s">
        <v>743</v>
      </c>
      <c r="P182" t="s">
        <v>744</v>
      </c>
      <c r="Q182">
        <v>58</v>
      </c>
      <c r="R182" t="s">
        <v>745</v>
      </c>
      <c r="S182" t="s">
        <v>746</v>
      </c>
      <c r="T182" t="s">
        <v>747</v>
      </c>
      <c r="U182" s="7">
        <v>43647</v>
      </c>
      <c r="W182" t="s">
        <v>748</v>
      </c>
      <c r="Y182" t="s">
        <v>749</v>
      </c>
      <c r="Z182" t="s">
        <v>766</v>
      </c>
      <c r="AA182" t="s">
        <v>1111</v>
      </c>
      <c r="AB182" t="s">
        <v>725</v>
      </c>
      <c r="AC182">
        <v>0</v>
      </c>
      <c r="AD182" s="7">
        <v>43644</v>
      </c>
      <c r="AE182">
        <v>1</v>
      </c>
      <c r="AF182">
        <v>6.19</v>
      </c>
      <c r="AG182" s="9">
        <v>0.68320000000000003</v>
      </c>
      <c r="AH182">
        <v>248</v>
      </c>
      <c r="AI182" s="6">
        <v>273295</v>
      </c>
      <c r="AJ182">
        <v>-76</v>
      </c>
      <c r="AK182">
        <v>172</v>
      </c>
      <c r="AL182">
        <v>-324</v>
      </c>
      <c r="AM182">
        <v>363</v>
      </c>
      <c r="AN182">
        <v>9</v>
      </c>
      <c r="AO182">
        <v>337</v>
      </c>
      <c r="AP182">
        <v>8</v>
      </c>
      <c r="AQ182">
        <v>100.15</v>
      </c>
      <c r="AR182">
        <v>59.6</v>
      </c>
      <c r="AS182" s="6">
        <v>-400000</v>
      </c>
      <c r="AT182" s="6">
        <v>-400000</v>
      </c>
      <c r="AU182">
        <v>0</v>
      </c>
      <c r="AV182">
        <v>0</v>
      </c>
    </row>
    <row r="183" spans="1:48" x14ac:dyDescent="0.25">
      <c r="A183" t="s">
        <v>949</v>
      </c>
      <c r="B183" t="s">
        <v>440</v>
      </c>
      <c r="C183">
        <v>1</v>
      </c>
      <c r="D183" t="s">
        <v>740</v>
      </c>
      <c r="E183" s="6">
        <v>-400000</v>
      </c>
      <c r="F183" s="7">
        <v>43647</v>
      </c>
      <c r="H183">
        <v>0</v>
      </c>
      <c r="I183" t="s">
        <v>741</v>
      </c>
      <c r="J183" s="6">
        <v>0.3520833333333333</v>
      </c>
      <c r="K183" s="6">
        <v>1</v>
      </c>
      <c r="L183">
        <v>0</v>
      </c>
      <c r="M183">
        <v>0</v>
      </c>
      <c r="N183" t="s">
        <v>742</v>
      </c>
      <c r="O183" t="s">
        <v>743</v>
      </c>
      <c r="P183" t="s">
        <v>744</v>
      </c>
      <c r="Q183">
        <v>112</v>
      </c>
      <c r="R183" t="s">
        <v>745</v>
      </c>
      <c r="S183" t="s">
        <v>746</v>
      </c>
      <c r="T183" t="s">
        <v>747</v>
      </c>
      <c r="U183" s="7">
        <v>43647</v>
      </c>
      <c r="W183" t="s">
        <v>748</v>
      </c>
      <c r="Y183" t="s">
        <v>749</v>
      </c>
      <c r="Z183" t="s">
        <v>766</v>
      </c>
      <c r="AA183" t="s">
        <v>1111</v>
      </c>
      <c r="AB183" t="s">
        <v>725</v>
      </c>
      <c r="AC183">
        <v>0</v>
      </c>
      <c r="AD183" s="7">
        <v>43644</v>
      </c>
      <c r="AE183">
        <v>1</v>
      </c>
      <c r="AF183">
        <v>7.3</v>
      </c>
      <c r="AG183" s="9">
        <v>0.80510000000000004</v>
      </c>
      <c r="AH183">
        <v>292</v>
      </c>
      <c r="AI183" s="6">
        <v>322022</v>
      </c>
      <c r="AJ183">
        <v>644</v>
      </c>
      <c r="AK183" s="6">
        <v>1224</v>
      </c>
      <c r="AL183">
        <v>60</v>
      </c>
      <c r="AM183">
        <v>828</v>
      </c>
      <c r="AN183">
        <v>20</v>
      </c>
      <c r="AO183">
        <v>828</v>
      </c>
      <c r="AP183">
        <v>20</v>
      </c>
      <c r="AQ183">
        <v>103.35</v>
      </c>
      <c r="AR183">
        <v>115.1</v>
      </c>
      <c r="AS183" s="6">
        <v>-400000</v>
      </c>
      <c r="AT183" s="6">
        <v>-400000</v>
      </c>
      <c r="AU183">
        <v>0</v>
      </c>
      <c r="AV183">
        <v>0</v>
      </c>
    </row>
    <row r="184" spans="1:48" x14ac:dyDescent="0.25">
      <c r="A184" t="s">
        <v>768</v>
      </c>
      <c r="B184" t="s">
        <v>626</v>
      </c>
      <c r="C184">
        <v>1</v>
      </c>
      <c r="D184" t="s">
        <v>740</v>
      </c>
      <c r="E184" s="6">
        <v>-700000</v>
      </c>
      <c r="F184" s="7">
        <v>43647</v>
      </c>
      <c r="H184">
        <v>0</v>
      </c>
      <c r="I184" t="s">
        <v>741</v>
      </c>
      <c r="J184" s="6">
        <v>0.3520833333333333</v>
      </c>
      <c r="K184" s="6">
        <v>1</v>
      </c>
      <c r="L184">
        <v>0</v>
      </c>
      <c r="M184">
        <v>0</v>
      </c>
      <c r="N184" t="s">
        <v>742</v>
      </c>
      <c r="O184" t="s">
        <v>743</v>
      </c>
      <c r="P184" t="s">
        <v>744</v>
      </c>
      <c r="Q184">
        <v>182</v>
      </c>
      <c r="R184" t="s">
        <v>745</v>
      </c>
      <c r="S184" t="s">
        <v>746</v>
      </c>
      <c r="T184" t="s">
        <v>747</v>
      </c>
      <c r="U184" s="7">
        <v>43647</v>
      </c>
      <c r="W184" t="s">
        <v>748</v>
      </c>
      <c r="Y184" t="s">
        <v>749</v>
      </c>
      <c r="Z184" t="s">
        <v>766</v>
      </c>
      <c r="AA184" t="s">
        <v>1111</v>
      </c>
      <c r="AB184" t="s">
        <v>725</v>
      </c>
      <c r="AC184">
        <v>0</v>
      </c>
      <c r="AD184" s="7">
        <v>43644</v>
      </c>
      <c r="AE184">
        <v>1</v>
      </c>
      <c r="AF184">
        <v>8.14</v>
      </c>
      <c r="AG184" s="9">
        <v>0.8982</v>
      </c>
      <c r="AH184">
        <v>570</v>
      </c>
      <c r="AI184" s="6">
        <v>628729</v>
      </c>
      <c r="AJ184">
        <v>119</v>
      </c>
      <c r="AK184">
        <v>399</v>
      </c>
      <c r="AL184">
        <v>-168</v>
      </c>
      <c r="AM184">
        <v>571</v>
      </c>
      <c r="AN184">
        <v>7</v>
      </c>
      <c r="AO184">
        <v>27</v>
      </c>
      <c r="AP184">
        <v>0</v>
      </c>
      <c r="AQ184">
        <v>107.39</v>
      </c>
      <c r="AR184">
        <v>182.3</v>
      </c>
      <c r="AS184" s="6">
        <v>1900000</v>
      </c>
      <c r="AT184" s="6">
        <v>-700000</v>
      </c>
      <c r="AU184">
        <v>0</v>
      </c>
      <c r="AV184">
        <v>0</v>
      </c>
    </row>
    <row r="185" spans="1:48" x14ac:dyDescent="0.25">
      <c r="A185" t="s">
        <v>935</v>
      </c>
      <c r="B185" t="s">
        <v>264</v>
      </c>
      <c r="C185">
        <v>1</v>
      </c>
      <c r="D185" t="s">
        <v>740</v>
      </c>
      <c r="E185" s="6">
        <v>-600000</v>
      </c>
      <c r="F185" s="7">
        <v>43647</v>
      </c>
      <c r="H185">
        <v>0</v>
      </c>
      <c r="I185" t="s">
        <v>741</v>
      </c>
      <c r="J185" s="6">
        <v>0.3520833333333333</v>
      </c>
      <c r="K185" s="6">
        <v>1</v>
      </c>
      <c r="L185">
        <v>0</v>
      </c>
      <c r="M185">
        <v>0</v>
      </c>
      <c r="N185" t="s">
        <v>742</v>
      </c>
      <c r="O185" t="s">
        <v>743</v>
      </c>
      <c r="P185" t="s">
        <v>744</v>
      </c>
      <c r="Q185">
        <v>75</v>
      </c>
      <c r="R185" t="s">
        <v>745</v>
      </c>
      <c r="S185" t="s">
        <v>746</v>
      </c>
      <c r="T185" t="s">
        <v>747</v>
      </c>
      <c r="U185" s="7">
        <v>43647</v>
      </c>
      <c r="W185" t="s">
        <v>748</v>
      </c>
      <c r="Y185" t="s">
        <v>749</v>
      </c>
      <c r="Z185" t="s">
        <v>766</v>
      </c>
      <c r="AA185" t="s">
        <v>1111</v>
      </c>
      <c r="AB185" t="s">
        <v>725</v>
      </c>
      <c r="AC185">
        <v>0</v>
      </c>
      <c r="AD185" s="7">
        <v>43644</v>
      </c>
      <c r="AE185">
        <v>1</v>
      </c>
      <c r="AF185">
        <v>5.83</v>
      </c>
      <c r="AG185" s="9">
        <v>0.64319999999999999</v>
      </c>
      <c r="AH185">
        <v>350</v>
      </c>
      <c r="AI185" s="6">
        <v>385910</v>
      </c>
      <c r="AJ185">
        <v>414</v>
      </c>
      <c r="AK185">
        <v>768</v>
      </c>
      <c r="AL185">
        <v>66</v>
      </c>
      <c r="AM185">
        <v>95</v>
      </c>
      <c r="AN185">
        <v>2</v>
      </c>
      <c r="AO185" s="6">
        <v>1211</v>
      </c>
      <c r="AP185">
        <v>19</v>
      </c>
      <c r="AQ185">
        <v>102.76</v>
      </c>
      <c r="AR185">
        <v>78.7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1018</v>
      </c>
      <c r="B186" t="s">
        <v>476</v>
      </c>
      <c r="C186">
        <v>1</v>
      </c>
      <c r="D186" t="s">
        <v>740</v>
      </c>
      <c r="E186" s="6">
        <v>-400000</v>
      </c>
      <c r="F186" s="7">
        <v>43647</v>
      </c>
      <c r="H186">
        <v>0</v>
      </c>
      <c r="I186" t="s">
        <v>741</v>
      </c>
      <c r="J186" s="6">
        <v>0.3520833333333333</v>
      </c>
      <c r="K186" s="6">
        <v>1</v>
      </c>
      <c r="L186">
        <v>0</v>
      </c>
      <c r="M186">
        <v>0</v>
      </c>
      <c r="N186" t="s">
        <v>742</v>
      </c>
      <c r="O186" t="s">
        <v>743</v>
      </c>
      <c r="P186" t="s">
        <v>744</v>
      </c>
      <c r="Q186">
        <v>66</v>
      </c>
      <c r="R186" t="s">
        <v>745</v>
      </c>
      <c r="S186" t="s">
        <v>746</v>
      </c>
      <c r="T186" t="s">
        <v>747</v>
      </c>
      <c r="U186" s="7">
        <v>43647</v>
      </c>
      <c r="W186" t="s">
        <v>748</v>
      </c>
      <c r="Y186" t="s">
        <v>749</v>
      </c>
      <c r="Z186" t="s">
        <v>766</v>
      </c>
      <c r="AA186" t="s">
        <v>1111</v>
      </c>
      <c r="AB186" t="s">
        <v>725</v>
      </c>
      <c r="AC186">
        <v>0</v>
      </c>
      <c r="AD186" s="7">
        <v>43644</v>
      </c>
      <c r="AE186">
        <v>1</v>
      </c>
      <c r="AF186">
        <v>8.26</v>
      </c>
      <c r="AG186" s="9">
        <v>0.9113</v>
      </c>
      <c r="AH186">
        <v>330</v>
      </c>
      <c r="AI186" s="6">
        <v>364526</v>
      </c>
      <c r="AJ186">
        <v>396</v>
      </c>
      <c r="AK186" s="6">
        <v>1056</v>
      </c>
      <c r="AL186">
        <v>-264</v>
      </c>
      <c r="AM186" s="6">
        <v>1424</v>
      </c>
      <c r="AN186">
        <v>32</v>
      </c>
      <c r="AO186" s="6">
        <v>1619</v>
      </c>
      <c r="AP186">
        <v>37</v>
      </c>
      <c r="AQ186">
        <v>108.87</v>
      </c>
      <c r="AR186">
        <v>71.2</v>
      </c>
      <c r="AS186" s="6">
        <v>-400000</v>
      </c>
      <c r="AT186" s="6">
        <v>-400000</v>
      </c>
      <c r="AU186">
        <v>0</v>
      </c>
      <c r="AV186">
        <v>0</v>
      </c>
    </row>
    <row r="187" spans="1:48" x14ac:dyDescent="0.25">
      <c r="A187" t="s">
        <v>1091</v>
      </c>
      <c r="B187" t="s">
        <v>662</v>
      </c>
      <c r="C187">
        <v>1</v>
      </c>
      <c r="D187" t="s">
        <v>740</v>
      </c>
      <c r="E187" s="6">
        <v>-400000</v>
      </c>
      <c r="F187" s="7">
        <v>43647</v>
      </c>
      <c r="H187">
        <v>0</v>
      </c>
      <c r="I187" t="s">
        <v>741</v>
      </c>
      <c r="J187" s="6">
        <v>0.3520833333333333</v>
      </c>
      <c r="K187" s="6">
        <v>1</v>
      </c>
      <c r="L187">
        <v>0</v>
      </c>
      <c r="M187">
        <v>0</v>
      </c>
      <c r="N187" t="s">
        <v>742</v>
      </c>
      <c r="O187" t="s">
        <v>743</v>
      </c>
      <c r="P187" t="s">
        <v>744</v>
      </c>
      <c r="Q187">
        <v>40</v>
      </c>
      <c r="R187" t="s">
        <v>745</v>
      </c>
      <c r="S187" t="s">
        <v>746</v>
      </c>
      <c r="T187" t="s">
        <v>747</v>
      </c>
      <c r="U187" s="7">
        <v>43647</v>
      </c>
      <c r="W187" t="s">
        <v>748</v>
      </c>
      <c r="Y187" t="s">
        <v>749</v>
      </c>
      <c r="Z187" t="s">
        <v>766</v>
      </c>
      <c r="AA187" t="s">
        <v>1111</v>
      </c>
      <c r="AB187" t="s">
        <v>725</v>
      </c>
      <c r="AC187">
        <v>0</v>
      </c>
      <c r="AD187" s="7">
        <v>43644</v>
      </c>
      <c r="AE187">
        <v>1</v>
      </c>
      <c r="AF187">
        <v>6.22</v>
      </c>
      <c r="AG187" s="9">
        <v>0.68669999999999998</v>
      </c>
      <c r="AH187">
        <v>249</v>
      </c>
      <c r="AI187" s="6">
        <v>274663</v>
      </c>
      <c r="AJ187">
        <v>544</v>
      </c>
      <c r="AK187" s="6">
        <v>1044</v>
      </c>
      <c r="AL187">
        <v>48</v>
      </c>
      <c r="AM187">
        <v>593</v>
      </c>
      <c r="AN187">
        <v>14</v>
      </c>
      <c r="AO187" s="6">
        <v>4747</v>
      </c>
      <c r="AP187">
        <v>114</v>
      </c>
      <c r="AQ187">
        <v>101.97</v>
      </c>
      <c r="AR187">
        <v>59.5</v>
      </c>
      <c r="AS187" s="6">
        <v>-400000</v>
      </c>
      <c r="AT187" s="6">
        <v>-400000</v>
      </c>
      <c r="AU187">
        <v>0</v>
      </c>
      <c r="AV187">
        <v>0</v>
      </c>
    </row>
    <row r="188" spans="1:48" x14ac:dyDescent="0.25">
      <c r="A188" t="s">
        <v>822</v>
      </c>
      <c r="B188" t="s">
        <v>508</v>
      </c>
      <c r="C188">
        <v>1</v>
      </c>
      <c r="D188" t="s">
        <v>740</v>
      </c>
      <c r="E188" s="6">
        <v>-2100000</v>
      </c>
      <c r="F188" s="7">
        <v>43647</v>
      </c>
      <c r="H188">
        <v>0</v>
      </c>
      <c r="I188" t="s">
        <v>823</v>
      </c>
      <c r="J188" s="6">
        <v>0.3520833333333333</v>
      </c>
      <c r="K188" s="6">
        <v>1</v>
      </c>
      <c r="L188">
        <v>0</v>
      </c>
      <c r="M188">
        <v>0</v>
      </c>
      <c r="N188" t="s">
        <v>742</v>
      </c>
      <c r="O188" t="s">
        <v>743</v>
      </c>
      <c r="P188" t="s">
        <v>744</v>
      </c>
      <c r="Q188">
        <v>143</v>
      </c>
      <c r="R188" t="s">
        <v>745</v>
      </c>
      <c r="S188" t="s">
        <v>746</v>
      </c>
      <c r="T188" t="s">
        <v>747</v>
      </c>
      <c r="U188" s="7">
        <v>43647</v>
      </c>
      <c r="W188" t="s">
        <v>757</v>
      </c>
      <c r="Y188" t="s">
        <v>749</v>
      </c>
      <c r="Z188" t="s">
        <v>766</v>
      </c>
      <c r="AA188" t="s">
        <v>1111</v>
      </c>
      <c r="AB188" t="s">
        <v>725</v>
      </c>
      <c r="AC188">
        <v>0</v>
      </c>
      <c r="AD188" s="7">
        <v>43644</v>
      </c>
      <c r="AE188">
        <v>1</v>
      </c>
      <c r="AF188">
        <v>8.52</v>
      </c>
      <c r="AG188" s="9">
        <v>0.94020000000000004</v>
      </c>
      <c r="AH188" s="6">
        <v>1789</v>
      </c>
      <c r="AI188" s="6">
        <v>1974472</v>
      </c>
      <c r="AJ188" s="6">
        <v>2141</v>
      </c>
      <c r="AK188" s="6">
        <v>3044</v>
      </c>
      <c r="AL188" s="6">
        <v>1260</v>
      </c>
      <c r="AM188" s="6">
        <v>5273</v>
      </c>
      <c r="AN188">
        <v>24</v>
      </c>
      <c r="AO188" s="6">
        <v>2189</v>
      </c>
      <c r="AP188">
        <v>10</v>
      </c>
      <c r="AQ188">
        <v>104.13</v>
      </c>
      <c r="AR188">
        <v>144.5</v>
      </c>
      <c r="AS188" s="6">
        <v>2900000</v>
      </c>
      <c r="AT188" s="6">
        <v>-2100000</v>
      </c>
      <c r="AU188">
        <v>0</v>
      </c>
      <c r="AV188">
        <v>0</v>
      </c>
    </row>
    <row r="189" spans="1:48" x14ac:dyDescent="0.25">
      <c r="A189" t="s">
        <v>876</v>
      </c>
      <c r="B189" t="s">
        <v>150</v>
      </c>
      <c r="C189">
        <v>1</v>
      </c>
      <c r="D189" t="s">
        <v>740</v>
      </c>
      <c r="E189" s="6">
        <v>-600000</v>
      </c>
      <c r="F189" s="7">
        <v>43647</v>
      </c>
      <c r="H189">
        <v>0</v>
      </c>
      <c r="I189" t="s">
        <v>741</v>
      </c>
      <c r="J189" s="6">
        <v>0.3520833333333333</v>
      </c>
      <c r="K189" s="6">
        <v>1</v>
      </c>
      <c r="L189">
        <v>0</v>
      </c>
      <c r="M189">
        <v>0</v>
      </c>
      <c r="N189" t="s">
        <v>742</v>
      </c>
      <c r="O189" t="s">
        <v>743</v>
      </c>
      <c r="P189" t="s">
        <v>744</v>
      </c>
      <c r="Q189">
        <v>139</v>
      </c>
      <c r="R189" t="s">
        <v>745</v>
      </c>
      <c r="S189" t="s">
        <v>746</v>
      </c>
      <c r="T189" t="s">
        <v>747</v>
      </c>
      <c r="U189" s="7">
        <v>43647</v>
      </c>
      <c r="W189" t="s">
        <v>748</v>
      </c>
      <c r="Y189" t="s">
        <v>749</v>
      </c>
      <c r="Z189" t="s">
        <v>766</v>
      </c>
      <c r="AA189" t="s">
        <v>1111</v>
      </c>
      <c r="AB189" t="s">
        <v>725</v>
      </c>
      <c r="AC189">
        <v>0</v>
      </c>
      <c r="AD189" s="7">
        <v>43644</v>
      </c>
      <c r="AE189">
        <v>1</v>
      </c>
      <c r="AF189">
        <v>6.25</v>
      </c>
      <c r="AG189" s="9">
        <v>0.69</v>
      </c>
      <c r="AH189">
        <v>375</v>
      </c>
      <c r="AI189" s="6">
        <v>413981</v>
      </c>
      <c r="AJ189">
        <v>450</v>
      </c>
      <c r="AK189">
        <v>636</v>
      </c>
      <c r="AL189">
        <v>264</v>
      </c>
      <c r="AM189" s="6">
        <v>1099</v>
      </c>
      <c r="AN189">
        <v>16</v>
      </c>
      <c r="AO189" s="6">
        <v>1099</v>
      </c>
      <c r="AP189">
        <v>16</v>
      </c>
      <c r="AQ189">
        <v>113.99</v>
      </c>
      <c r="AR189">
        <v>142.19999999999999</v>
      </c>
      <c r="AS189" s="6">
        <v>-600000</v>
      </c>
      <c r="AT189" s="6">
        <v>-600000</v>
      </c>
      <c r="AU189">
        <v>0</v>
      </c>
      <c r="AV189">
        <v>0</v>
      </c>
    </row>
    <row r="190" spans="1:48" x14ac:dyDescent="0.25">
      <c r="A190" t="s">
        <v>860</v>
      </c>
      <c r="B190" t="s">
        <v>30</v>
      </c>
      <c r="C190">
        <v>1</v>
      </c>
      <c r="D190" t="s">
        <v>740</v>
      </c>
      <c r="E190" s="6">
        <v>-1200000</v>
      </c>
      <c r="F190" s="7">
        <v>43647</v>
      </c>
      <c r="H190">
        <v>0</v>
      </c>
      <c r="I190" t="s">
        <v>741</v>
      </c>
      <c r="J190" s="6">
        <v>0.3520833333333333</v>
      </c>
      <c r="K190" s="6">
        <v>1</v>
      </c>
      <c r="L190">
        <v>0</v>
      </c>
      <c r="M190">
        <v>0</v>
      </c>
      <c r="N190" t="s">
        <v>742</v>
      </c>
      <c r="O190" t="s">
        <v>743</v>
      </c>
      <c r="P190" t="s">
        <v>744</v>
      </c>
      <c r="Q190">
        <v>142</v>
      </c>
      <c r="R190" t="s">
        <v>745</v>
      </c>
      <c r="S190" t="s">
        <v>746</v>
      </c>
      <c r="T190" t="s">
        <v>747</v>
      </c>
      <c r="U190" s="7">
        <v>43647</v>
      </c>
      <c r="W190" t="s">
        <v>748</v>
      </c>
      <c r="Y190" t="s">
        <v>749</v>
      </c>
      <c r="Z190" t="s">
        <v>766</v>
      </c>
      <c r="AA190" t="s">
        <v>1111</v>
      </c>
      <c r="AB190" t="s">
        <v>725</v>
      </c>
      <c r="AC190">
        <v>0</v>
      </c>
      <c r="AD190" s="7">
        <v>43644</v>
      </c>
      <c r="AE190">
        <v>1</v>
      </c>
      <c r="AF190">
        <v>12.29</v>
      </c>
      <c r="AG190" s="9">
        <v>1.3560000000000001</v>
      </c>
      <c r="AH190" s="6">
        <v>1475</v>
      </c>
      <c r="AI190" s="6">
        <v>1627192</v>
      </c>
      <c r="AJ190" s="6">
        <v>1776</v>
      </c>
      <c r="AK190" s="6">
        <v>2507</v>
      </c>
      <c r="AL190" s="6">
        <v>1032</v>
      </c>
      <c r="AM190" s="6">
        <v>1926</v>
      </c>
      <c r="AN190">
        <v>14</v>
      </c>
      <c r="AO190" s="6">
        <v>1926</v>
      </c>
      <c r="AP190">
        <v>14</v>
      </c>
      <c r="AQ190">
        <v>110.76</v>
      </c>
      <c r="AR190">
        <v>143.6</v>
      </c>
      <c r="AS190" s="6">
        <v>265000</v>
      </c>
      <c r="AT190" s="6">
        <v>-2200000</v>
      </c>
      <c r="AU190">
        <v>0</v>
      </c>
      <c r="AV190">
        <v>0</v>
      </c>
    </row>
    <row r="191" spans="1:48" x14ac:dyDescent="0.25">
      <c r="A191" t="s">
        <v>780</v>
      </c>
      <c r="B191" t="s">
        <v>184</v>
      </c>
      <c r="C191">
        <v>1</v>
      </c>
      <c r="D191" t="s">
        <v>740</v>
      </c>
      <c r="E191" s="6">
        <v>-700000</v>
      </c>
      <c r="F191" s="7">
        <v>43647</v>
      </c>
      <c r="H191">
        <v>0</v>
      </c>
      <c r="I191" t="s">
        <v>741</v>
      </c>
      <c r="J191" s="6">
        <v>0.3520833333333333</v>
      </c>
      <c r="K191" s="6">
        <v>1</v>
      </c>
      <c r="L191">
        <v>0</v>
      </c>
      <c r="M191">
        <v>0</v>
      </c>
      <c r="N191" t="s">
        <v>742</v>
      </c>
      <c r="O191" t="s">
        <v>743</v>
      </c>
      <c r="P191" t="s">
        <v>744</v>
      </c>
      <c r="Q191">
        <v>128</v>
      </c>
      <c r="R191" t="s">
        <v>745</v>
      </c>
      <c r="S191" t="s">
        <v>746</v>
      </c>
      <c r="T191" t="s">
        <v>747</v>
      </c>
      <c r="U191" s="7">
        <v>43647</v>
      </c>
      <c r="W191" t="s">
        <v>748</v>
      </c>
      <c r="Y191" t="s">
        <v>749</v>
      </c>
      <c r="Z191" t="s">
        <v>766</v>
      </c>
      <c r="AA191" t="s">
        <v>1111</v>
      </c>
      <c r="AB191" t="s">
        <v>725</v>
      </c>
      <c r="AC191">
        <v>0</v>
      </c>
      <c r="AD191" s="7">
        <v>43644</v>
      </c>
      <c r="AE191">
        <v>1</v>
      </c>
      <c r="AF191">
        <v>6.93</v>
      </c>
      <c r="AG191" s="9">
        <v>0.76419999999999999</v>
      </c>
      <c r="AH191">
        <v>485</v>
      </c>
      <c r="AI191" s="6">
        <v>534960</v>
      </c>
      <c r="AJ191">
        <v>581</v>
      </c>
      <c r="AK191" s="6">
        <v>1547</v>
      </c>
      <c r="AL191">
        <v>-392</v>
      </c>
      <c r="AM191">
        <v>941</v>
      </c>
      <c r="AN191">
        <v>13</v>
      </c>
      <c r="AO191" s="6">
        <v>1545</v>
      </c>
      <c r="AP191">
        <v>22</v>
      </c>
      <c r="AQ191">
        <v>99.34</v>
      </c>
      <c r="AR191">
        <v>131.5</v>
      </c>
      <c r="AS191" s="6">
        <v>-370000</v>
      </c>
      <c r="AT191" s="6">
        <v>1200000</v>
      </c>
      <c r="AU191">
        <v>0</v>
      </c>
      <c r="AV191">
        <v>0</v>
      </c>
    </row>
    <row r="192" spans="1:48" x14ac:dyDescent="0.25">
      <c r="A192" t="s">
        <v>990</v>
      </c>
      <c r="B192" t="s">
        <v>554</v>
      </c>
      <c r="C192">
        <v>1</v>
      </c>
      <c r="D192" t="s">
        <v>740</v>
      </c>
      <c r="E192" s="6">
        <v>-400000</v>
      </c>
      <c r="F192" s="7">
        <v>43647</v>
      </c>
      <c r="H192">
        <v>0</v>
      </c>
      <c r="I192" t="s">
        <v>741</v>
      </c>
      <c r="J192" s="6">
        <v>0.3520833333333333</v>
      </c>
      <c r="K192" s="6">
        <v>1</v>
      </c>
      <c r="L192">
        <v>0</v>
      </c>
      <c r="M192">
        <v>0</v>
      </c>
      <c r="N192" t="s">
        <v>742</v>
      </c>
      <c r="O192" t="s">
        <v>743</v>
      </c>
      <c r="P192" t="s">
        <v>744</v>
      </c>
      <c r="Q192">
        <v>192</v>
      </c>
      <c r="R192" t="s">
        <v>745</v>
      </c>
      <c r="S192" t="s">
        <v>746</v>
      </c>
      <c r="T192" t="s">
        <v>747</v>
      </c>
      <c r="U192" s="7">
        <v>43647</v>
      </c>
      <c r="W192" t="s">
        <v>748</v>
      </c>
      <c r="Y192" t="s">
        <v>749</v>
      </c>
      <c r="Z192" t="s">
        <v>766</v>
      </c>
      <c r="AA192" t="s">
        <v>1111</v>
      </c>
      <c r="AB192" t="s">
        <v>725</v>
      </c>
      <c r="AC192">
        <v>0</v>
      </c>
      <c r="AD192" s="7">
        <v>43644</v>
      </c>
      <c r="AE192">
        <v>1</v>
      </c>
      <c r="AF192">
        <v>12.01</v>
      </c>
      <c r="AG192" s="9">
        <v>1.3250999999999999</v>
      </c>
      <c r="AH192">
        <v>480</v>
      </c>
      <c r="AI192" s="6">
        <v>530039</v>
      </c>
      <c r="AJ192" s="6">
        <v>1296</v>
      </c>
      <c r="AK192" s="6">
        <v>2015</v>
      </c>
      <c r="AL192">
        <v>576</v>
      </c>
      <c r="AM192" s="6">
        <v>4160</v>
      </c>
      <c r="AN192">
        <v>74</v>
      </c>
      <c r="AO192" s="6">
        <v>1456</v>
      </c>
      <c r="AP192">
        <v>26</v>
      </c>
      <c r="AQ192">
        <v>136.88999999999999</v>
      </c>
      <c r="AR192">
        <v>195.3</v>
      </c>
      <c r="AS192" s="6">
        <v>-778000</v>
      </c>
      <c r="AT192" s="6">
        <v>-400000</v>
      </c>
      <c r="AU192">
        <v>0</v>
      </c>
      <c r="AV192">
        <v>0</v>
      </c>
    </row>
    <row r="193" spans="1:48" x14ac:dyDescent="0.25">
      <c r="A193" t="s">
        <v>964</v>
      </c>
      <c r="B193" t="s">
        <v>22</v>
      </c>
      <c r="C193">
        <v>1</v>
      </c>
      <c r="D193" t="s">
        <v>740</v>
      </c>
      <c r="E193" s="6">
        <v>-2000000</v>
      </c>
      <c r="F193" s="7">
        <v>43647</v>
      </c>
      <c r="H193">
        <v>0</v>
      </c>
      <c r="I193" t="s">
        <v>741</v>
      </c>
      <c r="J193" s="6">
        <v>0.3520833333333333</v>
      </c>
      <c r="K193" s="6">
        <v>1</v>
      </c>
      <c r="L193">
        <v>0</v>
      </c>
      <c r="M193">
        <v>0</v>
      </c>
      <c r="N193" t="s">
        <v>742</v>
      </c>
      <c r="O193" t="s">
        <v>743</v>
      </c>
      <c r="P193" t="s">
        <v>744</v>
      </c>
      <c r="Q193">
        <v>107</v>
      </c>
      <c r="R193" t="s">
        <v>745</v>
      </c>
      <c r="S193" t="s">
        <v>746</v>
      </c>
      <c r="T193" t="s">
        <v>747</v>
      </c>
      <c r="U193" s="7">
        <v>43647</v>
      </c>
      <c r="W193" t="s">
        <v>748</v>
      </c>
      <c r="Y193" t="s">
        <v>749</v>
      </c>
      <c r="Z193" t="s">
        <v>766</v>
      </c>
      <c r="AA193" t="s">
        <v>1111</v>
      </c>
      <c r="AB193" t="s">
        <v>725</v>
      </c>
      <c r="AC193">
        <v>0</v>
      </c>
      <c r="AD193" s="7">
        <v>43644</v>
      </c>
      <c r="AE193">
        <v>1</v>
      </c>
      <c r="AF193">
        <v>6.34</v>
      </c>
      <c r="AG193" s="9">
        <v>0.69969999999999999</v>
      </c>
      <c r="AH193" s="6">
        <v>1268</v>
      </c>
      <c r="AI193" s="6">
        <v>1399358</v>
      </c>
      <c r="AJ193" s="6">
        <v>2799</v>
      </c>
      <c r="AK193" s="6">
        <v>5319</v>
      </c>
      <c r="AL193">
        <v>260</v>
      </c>
      <c r="AM193" s="6">
        <v>6313</v>
      </c>
      <c r="AN193">
        <v>31</v>
      </c>
      <c r="AO193" s="6">
        <v>4727</v>
      </c>
      <c r="AP193">
        <v>23</v>
      </c>
      <c r="AQ193">
        <v>101.47</v>
      </c>
      <c r="AR193">
        <v>111</v>
      </c>
      <c r="AS193" s="6">
        <v>-2000000</v>
      </c>
      <c r="AT193" s="6">
        <v>-2000000</v>
      </c>
      <c r="AU193">
        <v>0</v>
      </c>
      <c r="AV193">
        <v>0</v>
      </c>
    </row>
    <row r="194" spans="1:48" x14ac:dyDescent="0.25">
      <c r="A194" t="s">
        <v>844</v>
      </c>
      <c r="B194" t="s">
        <v>368</v>
      </c>
      <c r="C194">
        <v>1</v>
      </c>
      <c r="D194" t="s">
        <v>740</v>
      </c>
      <c r="E194" s="6">
        <v>-400000</v>
      </c>
      <c r="F194" s="7">
        <v>43647</v>
      </c>
      <c r="H194">
        <v>0</v>
      </c>
      <c r="I194" t="s">
        <v>741</v>
      </c>
      <c r="J194" s="6">
        <v>0.3520833333333333</v>
      </c>
      <c r="K194" s="6">
        <v>1</v>
      </c>
      <c r="L194">
        <v>0</v>
      </c>
      <c r="M194">
        <v>0</v>
      </c>
      <c r="N194" t="s">
        <v>742</v>
      </c>
      <c r="O194" t="s">
        <v>743</v>
      </c>
      <c r="P194" t="s">
        <v>744</v>
      </c>
      <c r="Q194">
        <v>81</v>
      </c>
      <c r="R194" t="s">
        <v>745</v>
      </c>
      <c r="S194" t="s">
        <v>746</v>
      </c>
      <c r="T194" t="s">
        <v>747</v>
      </c>
      <c r="U194" s="7">
        <v>43647</v>
      </c>
      <c r="W194" t="s">
        <v>748</v>
      </c>
      <c r="Y194" t="s">
        <v>749</v>
      </c>
      <c r="Z194" t="s">
        <v>766</v>
      </c>
      <c r="AA194" t="s">
        <v>1111</v>
      </c>
      <c r="AB194" t="s">
        <v>725</v>
      </c>
      <c r="AC194">
        <v>0</v>
      </c>
      <c r="AD194" s="7">
        <v>43644</v>
      </c>
      <c r="AE194">
        <v>1</v>
      </c>
      <c r="AF194">
        <v>6.36</v>
      </c>
      <c r="AG194" s="9">
        <v>0.70169999999999999</v>
      </c>
      <c r="AH194">
        <v>254</v>
      </c>
      <c r="AI194" s="6">
        <v>280666</v>
      </c>
      <c r="AJ194">
        <v>684</v>
      </c>
      <c r="AK194" s="6">
        <v>1064</v>
      </c>
      <c r="AL194">
        <v>304</v>
      </c>
      <c r="AM194">
        <v>706</v>
      </c>
      <c r="AN194">
        <v>18</v>
      </c>
      <c r="AO194">
        <v>618</v>
      </c>
      <c r="AP194">
        <v>16</v>
      </c>
      <c r="AQ194">
        <v>98.28</v>
      </c>
      <c r="AR194">
        <v>83.7</v>
      </c>
      <c r="AS194" s="6">
        <v>-400000</v>
      </c>
      <c r="AT194" s="6">
        <v>-400000</v>
      </c>
      <c r="AU194">
        <v>0</v>
      </c>
      <c r="AV194">
        <v>0</v>
      </c>
    </row>
    <row r="195" spans="1:48" x14ac:dyDescent="0.25">
      <c r="A195" t="s">
        <v>950</v>
      </c>
      <c r="B195" t="s">
        <v>18</v>
      </c>
      <c r="C195">
        <v>1</v>
      </c>
      <c r="D195" t="s">
        <v>740</v>
      </c>
      <c r="E195" s="6">
        <v>-2000000</v>
      </c>
      <c r="F195" s="7">
        <v>43647</v>
      </c>
      <c r="H195">
        <v>0</v>
      </c>
      <c r="I195" t="s">
        <v>741</v>
      </c>
      <c r="J195" s="8">
        <v>0.3520833333333333</v>
      </c>
      <c r="K195">
        <v>1</v>
      </c>
      <c r="L195">
        <v>0</v>
      </c>
      <c r="M195">
        <v>0</v>
      </c>
      <c r="N195" t="s">
        <v>742</v>
      </c>
      <c r="O195" t="s">
        <v>743</v>
      </c>
      <c r="P195" t="s">
        <v>744</v>
      </c>
      <c r="Q195">
        <v>54</v>
      </c>
      <c r="R195" t="s">
        <v>745</v>
      </c>
      <c r="S195" t="s">
        <v>746</v>
      </c>
      <c r="T195" t="s">
        <v>747</v>
      </c>
      <c r="U195" s="7">
        <v>43647</v>
      </c>
      <c r="W195" t="s">
        <v>748</v>
      </c>
      <c r="Y195" t="s">
        <v>749</v>
      </c>
      <c r="Z195" t="s">
        <v>766</v>
      </c>
      <c r="AA195" t="s">
        <v>1111</v>
      </c>
      <c r="AB195" t="s">
        <v>725</v>
      </c>
      <c r="AC195">
        <v>0</v>
      </c>
      <c r="AD195" s="7">
        <v>43644</v>
      </c>
      <c r="AE195">
        <v>1</v>
      </c>
      <c r="AF195">
        <v>6.18</v>
      </c>
      <c r="AG195" s="9">
        <v>0.6825</v>
      </c>
      <c r="AH195" s="6">
        <v>1237</v>
      </c>
      <c r="AI195" s="6">
        <v>1364931</v>
      </c>
      <c r="AJ195" s="6">
        <v>2699</v>
      </c>
      <c r="AK195" s="6">
        <v>5179</v>
      </c>
      <c r="AL195">
        <v>240</v>
      </c>
      <c r="AM195" s="6">
        <v>4746</v>
      </c>
      <c r="AN195">
        <v>23</v>
      </c>
      <c r="AO195" s="6">
        <v>4250</v>
      </c>
      <c r="AP195">
        <v>20</v>
      </c>
      <c r="AQ195">
        <v>104.47</v>
      </c>
      <c r="AR195">
        <v>57.7</v>
      </c>
      <c r="AS195" s="6">
        <v>-2000000</v>
      </c>
      <c r="AT195" s="6">
        <v>-2000000</v>
      </c>
      <c r="AU195">
        <v>0</v>
      </c>
      <c r="AV195">
        <v>0</v>
      </c>
    </row>
    <row r="196" spans="1:48" x14ac:dyDescent="0.25">
      <c r="A196" t="s">
        <v>942</v>
      </c>
      <c r="B196" t="s">
        <v>52</v>
      </c>
      <c r="C196">
        <v>1</v>
      </c>
      <c r="D196" t="s">
        <v>740</v>
      </c>
      <c r="E196" s="6">
        <v>-400000</v>
      </c>
      <c r="F196" s="7">
        <v>43647</v>
      </c>
      <c r="H196">
        <v>0</v>
      </c>
      <c r="I196" t="s">
        <v>741</v>
      </c>
      <c r="J196" s="6">
        <v>0.3520833333333333</v>
      </c>
      <c r="K196" s="6">
        <v>1</v>
      </c>
      <c r="L196">
        <v>0</v>
      </c>
      <c r="M196">
        <v>0</v>
      </c>
      <c r="N196" t="s">
        <v>742</v>
      </c>
      <c r="O196" t="s">
        <v>743</v>
      </c>
      <c r="P196" t="s">
        <v>744</v>
      </c>
      <c r="Q196">
        <v>127</v>
      </c>
      <c r="R196" t="s">
        <v>745</v>
      </c>
      <c r="S196" t="s">
        <v>746</v>
      </c>
      <c r="T196" t="s">
        <v>747</v>
      </c>
      <c r="U196" s="7">
        <v>43647</v>
      </c>
      <c r="W196" t="s">
        <v>748</v>
      </c>
      <c r="Y196" t="s">
        <v>749</v>
      </c>
      <c r="Z196" t="s">
        <v>766</v>
      </c>
      <c r="AA196" t="s">
        <v>1111</v>
      </c>
      <c r="AB196" t="s">
        <v>725</v>
      </c>
      <c r="AC196">
        <v>0</v>
      </c>
      <c r="AD196" s="7">
        <v>43644</v>
      </c>
      <c r="AE196">
        <v>1</v>
      </c>
      <c r="AF196">
        <v>7.11</v>
      </c>
      <c r="AG196" s="9">
        <v>0.78410000000000002</v>
      </c>
      <c r="AH196">
        <v>284</v>
      </c>
      <c r="AI196" s="6">
        <v>313636</v>
      </c>
      <c r="AJ196">
        <v>-228</v>
      </c>
      <c r="AK196">
        <v>-88</v>
      </c>
      <c r="AL196">
        <v>-372</v>
      </c>
      <c r="AM196">
        <v>219</v>
      </c>
      <c r="AN196">
        <v>5</v>
      </c>
      <c r="AO196">
        <v>824</v>
      </c>
      <c r="AP196">
        <v>20</v>
      </c>
      <c r="AQ196">
        <v>102.91</v>
      </c>
      <c r="AR196">
        <v>130.19999999999999</v>
      </c>
      <c r="AS196" s="6">
        <v>-3750000</v>
      </c>
      <c r="AT196" s="6">
        <v>-2400000</v>
      </c>
      <c r="AU196">
        <v>0</v>
      </c>
      <c r="AV196">
        <v>0</v>
      </c>
    </row>
    <row r="197" spans="1:48" x14ac:dyDescent="0.25">
      <c r="A197" t="s">
        <v>860</v>
      </c>
      <c r="B197" t="s">
        <v>30</v>
      </c>
      <c r="C197">
        <v>1</v>
      </c>
      <c r="D197" t="s">
        <v>740</v>
      </c>
      <c r="E197" s="6">
        <v>-1000000</v>
      </c>
      <c r="F197" s="7">
        <v>43647</v>
      </c>
      <c r="H197">
        <v>0</v>
      </c>
      <c r="I197" t="s">
        <v>741</v>
      </c>
      <c r="J197" s="6">
        <v>0.3520833333333333</v>
      </c>
      <c r="K197" s="6">
        <v>1</v>
      </c>
      <c r="L197">
        <v>0</v>
      </c>
      <c r="M197">
        <v>0</v>
      </c>
      <c r="N197" t="s">
        <v>742</v>
      </c>
      <c r="O197" t="s">
        <v>743</v>
      </c>
      <c r="P197" t="s">
        <v>744</v>
      </c>
      <c r="Q197">
        <v>142</v>
      </c>
      <c r="R197" t="s">
        <v>745</v>
      </c>
      <c r="S197" t="s">
        <v>746</v>
      </c>
      <c r="T197" t="s">
        <v>747</v>
      </c>
      <c r="U197" s="7">
        <v>43647</v>
      </c>
      <c r="W197" t="s">
        <v>748</v>
      </c>
      <c r="Y197" t="s">
        <v>749</v>
      </c>
      <c r="Z197" t="s">
        <v>766</v>
      </c>
      <c r="AA197" t="s">
        <v>1111</v>
      </c>
      <c r="AB197" t="s">
        <v>725</v>
      </c>
      <c r="AC197">
        <v>0</v>
      </c>
      <c r="AD197" s="7">
        <v>43644</v>
      </c>
      <c r="AE197">
        <v>1</v>
      </c>
      <c r="AF197">
        <v>12.29</v>
      </c>
      <c r="AG197" s="9">
        <v>1.3560000000000001</v>
      </c>
      <c r="AH197" s="6">
        <v>1229</v>
      </c>
      <c r="AI197" s="6">
        <v>1355994</v>
      </c>
      <c r="AJ197" s="6">
        <v>1480</v>
      </c>
      <c r="AK197" s="6">
        <v>2089</v>
      </c>
      <c r="AL197">
        <v>860</v>
      </c>
      <c r="AM197" s="6">
        <v>1605</v>
      </c>
      <c r="AN197">
        <v>14</v>
      </c>
      <c r="AO197" s="6">
        <v>1605</v>
      </c>
      <c r="AP197">
        <v>14</v>
      </c>
      <c r="AQ197">
        <v>110.76</v>
      </c>
      <c r="AR197">
        <v>143.6</v>
      </c>
      <c r="AS197" s="6">
        <v>265000</v>
      </c>
      <c r="AT197" s="6">
        <v>-2200000</v>
      </c>
      <c r="AU197">
        <v>0</v>
      </c>
      <c r="AV197">
        <v>0</v>
      </c>
    </row>
    <row r="198" spans="1:48" x14ac:dyDescent="0.25">
      <c r="A198" t="s">
        <v>803</v>
      </c>
      <c r="B198" t="s">
        <v>586</v>
      </c>
      <c r="C198">
        <v>1</v>
      </c>
      <c r="D198" t="s">
        <v>740</v>
      </c>
      <c r="E198" s="6">
        <v>-400000</v>
      </c>
      <c r="F198" s="7">
        <v>43647</v>
      </c>
      <c r="H198">
        <v>0</v>
      </c>
      <c r="I198" t="s">
        <v>741</v>
      </c>
      <c r="J198" s="6">
        <v>0.3520833333333333</v>
      </c>
      <c r="K198" s="6">
        <v>1</v>
      </c>
      <c r="L198">
        <v>0</v>
      </c>
      <c r="M198">
        <v>0</v>
      </c>
      <c r="N198" t="s">
        <v>742</v>
      </c>
      <c r="O198" t="s">
        <v>743</v>
      </c>
      <c r="P198" t="s">
        <v>744</v>
      </c>
      <c r="Q198">
        <v>43</v>
      </c>
      <c r="R198" t="s">
        <v>745</v>
      </c>
      <c r="S198" t="s">
        <v>746</v>
      </c>
      <c r="T198" t="s">
        <v>747</v>
      </c>
      <c r="U198" s="7">
        <v>43647</v>
      </c>
      <c r="W198" t="s">
        <v>748</v>
      </c>
      <c r="Y198" t="s">
        <v>749</v>
      </c>
      <c r="Z198" t="s">
        <v>766</v>
      </c>
      <c r="AA198" t="s">
        <v>1111</v>
      </c>
      <c r="AB198" t="s">
        <v>725</v>
      </c>
      <c r="AC198">
        <v>0</v>
      </c>
      <c r="AD198" s="7">
        <v>43644</v>
      </c>
      <c r="AE198">
        <v>1</v>
      </c>
      <c r="AF198">
        <v>6.63</v>
      </c>
      <c r="AG198" s="9">
        <v>0.73109999999999997</v>
      </c>
      <c r="AH198">
        <v>265</v>
      </c>
      <c r="AI198" s="6">
        <v>292451</v>
      </c>
      <c r="AJ198">
        <v>56</v>
      </c>
      <c r="AK198">
        <v>584</v>
      </c>
      <c r="AL198">
        <v>-476</v>
      </c>
      <c r="AM198">
        <v>297</v>
      </c>
      <c r="AN198">
        <v>7</v>
      </c>
      <c r="AO198">
        <v>194</v>
      </c>
      <c r="AP198">
        <v>5</v>
      </c>
      <c r="AQ198">
        <v>103.12</v>
      </c>
      <c r="AR198">
        <v>44</v>
      </c>
      <c r="AS198" s="6">
        <v>-400000</v>
      </c>
      <c r="AT198" s="6">
        <v>-400000</v>
      </c>
      <c r="AU198">
        <v>0</v>
      </c>
      <c r="AV198">
        <v>0</v>
      </c>
    </row>
    <row r="199" spans="1:48" x14ac:dyDescent="0.25">
      <c r="A199" t="s">
        <v>923</v>
      </c>
      <c r="B199" t="s">
        <v>54</v>
      </c>
      <c r="C199">
        <v>1</v>
      </c>
      <c r="D199" t="s">
        <v>740</v>
      </c>
      <c r="E199" s="6">
        <v>-2000000</v>
      </c>
      <c r="F199" s="7">
        <v>43647</v>
      </c>
      <c r="H199">
        <v>0</v>
      </c>
      <c r="I199" t="s">
        <v>741</v>
      </c>
      <c r="J199" s="6">
        <v>0.3520833333333333</v>
      </c>
      <c r="K199" s="6">
        <v>1</v>
      </c>
      <c r="L199">
        <v>0</v>
      </c>
      <c r="M199">
        <v>0</v>
      </c>
      <c r="N199" t="s">
        <v>742</v>
      </c>
      <c r="O199" t="s">
        <v>743</v>
      </c>
      <c r="P199" t="s">
        <v>744</v>
      </c>
      <c r="Q199">
        <v>103</v>
      </c>
      <c r="R199" t="s">
        <v>745</v>
      </c>
      <c r="S199" t="s">
        <v>746</v>
      </c>
      <c r="T199" t="s">
        <v>747</v>
      </c>
      <c r="U199" s="7">
        <v>43647</v>
      </c>
      <c r="W199" t="s">
        <v>748</v>
      </c>
      <c r="Y199" t="s">
        <v>749</v>
      </c>
      <c r="Z199" t="s">
        <v>766</v>
      </c>
      <c r="AA199" t="s">
        <v>1111</v>
      </c>
      <c r="AB199" t="s">
        <v>725</v>
      </c>
      <c r="AC199">
        <v>0</v>
      </c>
      <c r="AD199" s="7">
        <v>43644</v>
      </c>
      <c r="AE199">
        <v>1</v>
      </c>
      <c r="AF199">
        <v>6.97</v>
      </c>
      <c r="AG199" s="9">
        <v>0.76859999999999995</v>
      </c>
      <c r="AH199" s="6">
        <v>1393</v>
      </c>
      <c r="AI199" s="6">
        <v>1537286</v>
      </c>
      <c r="AJ199" s="6">
        <v>1660</v>
      </c>
      <c r="AK199" s="6">
        <v>3759</v>
      </c>
      <c r="AL199">
        <v>-420</v>
      </c>
      <c r="AM199" s="6">
        <v>4260</v>
      </c>
      <c r="AN199">
        <v>20</v>
      </c>
      <c r="AO199" s="6">
        <v>4260</v>
      </c>
      <c r="AP199">
        <v>20</v>
      </c>
      <c r="AQ199">
        <v>104.12</v>
      </c>
      <c r="AR199">
        <v>106.3</v>
      </c>
      <c r="AS199" s="6">
        <v>15503000</v>
      </c>
      <c r="AT199" s="6">
        <v>-2500000</v>
      </c>
      <c r="AU199">
        <v>0</v>
      </c>
      <c r="AV199">
        <v>0</v>
      </c>
    </row>
    <row r="200" spans="1:48" x14ac:dyDescent="0.25">
      <c r="A200" t="s">
        <v>998</v>
      </c>
      <c r="B200" t="s">
        <v>436</v>
      </c>
      <c r="C200">
        <v>1</v>
      </c>
      <c r="D200" t="s">
        <v>740</v>
      </c>
      <c r="E200" s="6">
        <v>-400000</v>
      </c>
      <c r="F200" s="7">
        <v>43647</v>
      </c>
      <c r="H200">
        <v>0</v>
      </c>
      <c r="I200" t="s">
        <v>741</v>
      </c>
      <c r="J200" s="6">
        <v>0.3520833333333333</v>
      </c>
      <c r="K200">
        <v>1</v>
      </c>
      <c r="L200">
        <v>0</v>
      </c>
      <c r="M200">
        <v>0</v>
      </c>
      <c r="N200" t="s">
        <v>742</v>
      </c>
      <c r="O200" t="s">
        <v>743</v>
      </c>
      <c r="P200" t="s">
        <v>744</v>
      </c>
      <c r="Q200">
        <v>91</v>
      </c>
      <c r="R200" t="s">
        <v>745</v>
      </c>
      <c r="S200" t="s">
        <v>746</v>
      </c>
      <c r="T200" t="s">
        <v>747</v>
      </c>
      <c r="U200" s="7">
        <v>43647</v>
      </c>
      <c r="W200" t="s">
        <v>748</v>
      </c>
      <c r="Y200" t="s">
        <v>749</v>
      </c>
      <c r="Z200" t="s">
        <v>766</v>
      </c>
      <c r="AA200" t="s">
        <v>1111</v>
      </c>
      <c r="AB200" t="s">
        <v>725</v>
      </c>
      <c r="AC200">
        <v>0</v>
      </c>
      <c r="AD200" s="7">
        <v>43644</v>
      </c>
      <c r="AE200">
        <v>1</v>
      </c>
      <c r="AF200">
        <v>8.31</v>
      </c>
      <c r="AG200" s="9">
        <v>0.91649999999999998</v>
      </c>
      <c r="AH200">
        <v>332</v>
      </c>
      <c r="AI200" s="6">
        <v>366600</v>
      </c>
      <c r="AJ200">
        <v>732</v>
      </c>
      <c r="AK200" s="6">
        <v>1392</v>
      </c>
      <c r="AL200">
        <v>68</v>
      </c>
      <c r="AM200" s="6">
        <v>1344</v>
      </c>
      <c r="AN200">
        <v>30</v>
      </c>
      <c r="AO200" s="6">
        <v>1211</v>
      </c>
      <c r="AP200">
        <v>27</v>
      </c>
      <c r="AQ200">
        <v>108.45</v>
      </c>
      <c r="AR200">
        <v>94.9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 t="s">
        <v>1063</v>
      </c>
      <c r="B201" t="s">
        <v>78</v>
      </c>
      <c r="C201">
        <v>1</v>
      </c>
      <c r="D201" t="s">
        <v>740</v>
      </c>
      <c r="E201" s="6">
        <v>-1000000</v>
      </c>
      <c r="F201" s="7">
        <v>43647</v>
      </c>
      <c r="H201">
        <v>0</v>
      </c>
      <c r="I201" t="s">
        <v>741</v>
      </c>
      <c r="J201" s="6">
        <v>0.3520833333333333</v>
      </c>
      <c r="K201" s="6">
        <v>1</v>
      </c>
      <c r="L201">
        <v>0</v>
      </c>
      <c r="M201">
        <v>0</v>
      </c>
      <c r="N201" t="s">
        <v>742</v>
      </c>
      <c r="O201" t="s">
        <v>743</v>
      </c>
      <c r="P201" t="s">
        <v>744</v>
      </c>
      <c r="Q201">
        <v>131</v>
      </c>
      <c r="R201" t="s">
        <v>745</v>
      </c>
      <c r="S201" t="s">
        <v>746</v>
      </c>
      <c r="T201" t="s">
        <v>747</v>
      </c>
      <c r="U201" s="7">
        <v>43647</v>
      </c>
      <c r="W201" t="s">
        <v>748</v>
      </c>
      <c r="Y201" t="s">
        <v>749</v>
      </c>
      <c r="Z201" t="s">
        <v>766</v>
      </c>
      <c r="AA201" t="s">
        <v>1111</v>
      </c>
      <c r="AB201" t="s">
        <v>725</v>
      </c>
      <c r="AC201">
        <v>0</v>
      </c>
      <c r="AD201" s="7">
        <v>43644</v>
      </c>
      <c r="AE201">
        <v>1</v>
      </c>
      <c r="AF201">
        <v>8.6</v>
      </c>
      <c r="AG201" s="9">
        <v>0.94869999999999999</v>
      </c>
      <c r="AH201">
        <v>860</v>
      </c>
      <c r="AI201" s="6">
        <v>948721</v>
      </c>
      <c r="AJ201" s="6">
        <v>2319</v>
      </c>
      <c r="AK201" s="6">
        <v>4029</v>
      </c>
      <c r="AL201">
        <v>600</v>
      </c>
      <c r="AM201" s="6">
        <v>3879</v>
      </c>
      <c r="AN201">
        <v>36</v>
      </c>
      <c r="AO201" s="6">
        <v>6550</v>
      </c>
      <c r="AP201">
        <v>61</v>
      </c>
      <c r="AQ201">
        <v>106.43</v>
      </c>
      <c r="AR201">
        <v>138.9</v>
      </c>
      <c r="AS201" s="6">
        <v>-1500000</v>
      </c>
      <c r="AT201" s="6">
        <v>-1000000</v>
      </c>
      <c r="AU201">
        <v>0</v>
      </c>
      <c r="AV201">
        <v>0</v>
      </c>
    </row>
    <row r="202" spans="1:48" x14ac:dyDescent="0.25">
      <c r="A202" t="s">
        <v>1079</v>
      </c>
      <c r="B202" t="s">
        <v>320</v>
      </c>
      <c r="C202">
        <v>1</v>
      </c>
      <c r="D202" t="s">
        <v>740</v>
      </c>
      <c r="E202" s="6">
        <v>-400000</v>
      </c>
      <c r="F202" s="7">
        <v>43647</v>
      </c>
      <c r="H202">
        <v>0</v>
      </c>
      <c r="I202" t="s">
        <v>973</v>
      </c>
      <c r="J202" s="6">
        <v>0.3520833333333333</v>
      </c>
      <c r="K202" s="6">
        <v>1</v>
      </c>
      <c r="L202">
        <v>0</v>
      </c>
      <c r="M202">
        <v>0</v>
      </c>
      <c r="N202" t="s">
        <v>742</v>
      </c>
      <c r="O202" t="s">
        <v>743</v>
      </c>
      <c r="P202" t="s">
        <v>744</v>
      </c>
      <c r="Q202">
        <v>243</v>
      </c>
      <c r="R202" t="s">
        <v>745</v>
      </c>
      <c r="S202" t="s">
        <v>746</v>
      </c>
      <c r="T202" t="s">
        <v>747</v>
      </c>
      <c r="U202" s="7">
        <v>43647</v>
      </c>
      <c r="W202" t="s">
        <v>757</v>
      </c>
      <c r="Y202" t="s">
        <v>749</v>
      </c>
      <c r="Z202" t="s">
        <v>766</v>
      </c>
      <c r="AA202" t="s">
        <v>1111</v>
      </c>
      <c r="AB202" t="s">
        <v>725</v>
      </c>
      <c r="AC202">
        <v>0</v>
      </c>
      <c r="AD202" s="7">
        <v>43644</v>
      </c>
      <c r="AE202">
        <v>1</v>
      </c>
      <c r="AF202">
        <v>6.82</v>
      </c>
      <c r="AG202" s="9">
        <v>0.75249999999999995</v>
      </c>
      <c r="AH202">
        <v>273</v>
      </c>
      <c r="AI202" s="6">
        <v>301013</v>
      </c>
      <c r="AJ202">
        <v>-16</v>
      </c>
      <c r="AK202">
        <v>984</v>
      </c>
      <c r="AL202" s="6">
        <v>-1016</v>
      </c>
      <c r="AM202" s="6">
        <v>1393</v>
      </c>
      <c r="AN202">
        <v>34</v>
      </c>
      <c r="AO202" s="6">
        <v>2983</v>
      </c>
      <c r="AP202">
        <v>73</v>
      </c>
      <c r="AQ202">
        <v>99.5</v>
      </c>
      <c r="AR202">
        <v>0</v>
      </c>
      <c r="AS202" s="6">
        <v>1084000</v>
      </c>
      <c r="AT202" s="6">
        <v>-400000</v>
      </c>
      <c r="AU202">
        <v>0</v>
      </c>
      <c r="AV202">
        <v>0</v>
      </c>
    </row>
    <row r="203" spans="1:48" x14ac:dyDescent="0.25">
      <c r="A203" t="s">
        <v>946</v>
      </c>
      <c r="B203" t="s">
        <v>146</v>
      </c>
      <c r="C203">
        <v>1</v>
      </c>
      <c r="D203" t="s">
        <v>740</v>
      </c>
      <c r="E203" s="6">
        <v>-400000</v>
      </c>
      <c r="F203" s="7">
        <v>43647</v>
      </c>
      <c r="H203">
        <v>0</v>
      </c>
      <c r="I203" t="s">
        <v>741</v>
      </c>
      <c r="J203" s="6">
        <v>0.3520833333333333</v>
      </c>
      <c r="K203" s="6">
        <v>1</v>
      </c>
      <c r="L203">
        <v>0</v>
      </c>
      <c r="M203">
        <v>0</v>
      </c>
      <c r="N203" t="s">
        <v>742</v>
      </c>
      <c r="O203" t="s">
        <v>743</v>
      </c>
      <c r="P203" t="s">
        <v>744</v>
      </c>
      <c r="Q203">
        <v>83</v>
      </c>
      <c r="R203" t="s">
        <v>745</v>
      </c>
      <c r="S203" t="s">
        <v>746</v>
      </c>
      <c r="T203" t="s">
        <v>747</v>
      </c>
      <c r="U203" s="7">
        <v>43647</v>
      </c>
      <c r="W203" t="s">
        <v>748</v>
      </c>
      <c r="Y203" t="s">
        <v>749</v>
      </c>
      <c r="Z203" t="s">
        <v>766</v>
      </c>
      <c r="AA203" t="s">
        <v>1111</v>
      </c>
      <c r="AB203" t="s">
        <v>725</v>
      </c>
      <c r="AC203">
        <v>0</v>
      </c>
      <c r="AD203" s="7">
        <v>43644</v>
      </c>
      <c r="AE203">
        <v>1</v>
      </c>
      <c r="AF203">
        <v>6.29</v>
      </c>
      <c r="AG203" s="9">
        <v>0.6946</v>
      </c>
      <c r="AH203">
        <v>252</v>
      </c>
      <c r="AI203" s="6">
        <v>277841</v>
      </c>
      <c r="AJ203">
        <v>428</v>
      </c>
      <c r="AK203">
        <v>932</v>
      </c>
      <c r="AL203">
        <v>-72</v>
      </c>
      <c r="AM203" s="6">
        <v>1399</v>
      </c>
      <c r="AN203">
        <v>35</v>
      </c>
      <c r="AO203">
        <v>954</v>
      </c>
      <c r="AP203">
        <v>24</v>
      </c>
      <c r="AQ203">
        <v>100.31</v>
      </c>
      <c r="AR203">
        <v>87</v>
      </c>
      <c r="AS203" s="6">
        <v>-825000</v>
      </c>
      <c r="AT203" s="6">
        <v>-400000</v>
      </c>
      <c r="AU203">
        <v>0</v>
      </c>
      <c r="AV203">
        <v>0</v>
      </c>
    </row>
    <row r="204" spans="1:48" x14ac:dyDescent="0.25">
      <c r="A204" t="s">
        <v>776</v>
      </c>
      <c r="B204" t="s">
        <v>158</v>
      </c>
      <c r="C204">
        <v>1</v>
      </c>
      <c r="D204" t="s">
        <v>740</v>
      </c>
      <c r="E204" s="6">
        <v>-400000</v>
      </c>
      <c r="F204" s="7">
        <v>43647</v>
      </c>
      <c r="H204">
        <v>0</v>
      </c>
      <c r="I204" t="s">
        <v>741</v>
      </c>
      <c r="J204" s="6">
        <v>0.3520833333333333</v>
      </c>
      <c r="K204" s="6">
        <v>1</v>
      </c>
      <c r="L204">
        <v>0</v>
      </c>
      <c r="M204">
        <v>0</v>
      </c>
      <c r="N204" t="s">
        <v>742</v>
      </c>
      <c r="O204" t="s">
        <v>743</v>
      </c>
      <c r="P204" t="s">
        <v>744</v>
      </c>
      <c r="Q204">
        <v>87</v>
      </c>
      <c r="R204" t="s">
        <v>745</v>
      </c>
      <c r="S204" t="s">
        <v>746</v>
      </c>
      <c r="T204" t="s">
        <v>747</v>
      </c>
      <c r="U204" s="7">
        <v>43647</v>
      </c>
      <c r="W204" t="s">
        <v>748</v>
      </c>
      <c r="Y204" t="s">
        <v>749</v>
      </c>
      <c r="Z204" t="s">
        <v>766</v>
      </c>
      <c r="AA204" t="s">
        <v>1111</v>
      </c>
      <c r="AB204" t="s">
        <v>725</v>
      </c>
      <c r="AC204">
        <v>0</v>
      </c>
      <c r="AD204" s="7">
        <v>43644</v>
      </c>
      <c r="AE204">
        <v>1</v>
      </c>
      <c r="AF204">
        <v>8.36</v>
      </c>
      <c r="AG204" s="9">
        <v>0.92259999999999998</v>
      </c>
      <c r="AH204">
        <v>334</v>
      </c>
      <c r="AI204" s="6">
        <v>369028</v>
      </c>
      <c r="AJ204" s="6">
        <v>1068</v>
      </c>
      <c r="AK204" s="6">
        <v>1732</v>
      </c>
      <c r="AL204">
        <v>400</v>
      </c>
      <c r="AM204" s="6">
        <v>1660</v>
      </c>
      <c r="AN204">
        <v>38</v>
      </c>
      <c r="AO204">
        <v>-53</v>
      </c>
      <c r="AP204">
        <v>-1</v>
      </c>
      <c r="AQ204">
        <v>108.75</v>
      </c>
      <c r="AR204">
        <v>87.1</v>
      </c>
      <c r="AS204" s="6">
        <v>-400000</v>
      </c>
      <c r="AT204" s="6">
        <v>-400000</v>
      </c>
      <c r="AU204">
        <v>0</v>
      </c>
      <c r="AV204">
        <v>0</v>
      </c>
    </row>
    <row r="205" spans="1:48" x14ac:dyDescent="0.25">
      <c r="A205" t="s">
        <v>1078</v>
      </c>
      <c r="B205" t="s">
        <v>344</v>
      </c>
      <c r="C205">
        <v>1</v>
      </c>
      <c r="D205" t="s">
        <v>740</v>
      </c>
      <c r="E205" s="6">
        <v>-1500000</v>
      </c>
      <c r="F205" s="7">
        <v>43647</v>
      </c>
      <c r="H205">
        <v>0</v>
      </c>
      <c r="I205" t="s">
        <v>741</v>
      </c>
      <c r="J205" s="6">
        <v>0.3520833333333333</v>
      </c>
      <c r="K205" s="6">
        <v>1</v>
      </c>
      <c r="L205">
        <v>0</v>
      </c>
      <c r="M205">
        <v>0</v>
      </c>
      <c r="N205" t="s">
        <v>742</v>
      </c>
      <c r="O205" t="s">
        <v>743</v>
      </c>
      <c r="P205" t="s">
        <v>744</v>
      </c>
      <c r="Q205">
        <v>137</v>
      </c>
      <c r="R205" t="s">
        <v>745</v>
      </c>
      <c r="S205" t="s">
        <v>746</v>
      </c>
      <c r="T205" t="s">
        <v>747</v>
      </c>
      <c r="U205" s="7">
        <v>43647</v>
      </c>
      <c r="W205" t="s">
        <v>748</v>
      </c>
      <c r="Y205" t="s">
        <v>749</v>
      </c>
      <c r="Z205" t="s">
        <v>766</v>
      </c>
      <c r="AA205" t="s">
        <v>1111</v>
      </c>
      <c r="AB205" t="s">
        <v>725</v>
      </c>
      <c r="AC205">
        <v>0</v>
      </c>
      <c r="AD205" s="7">
        <v>43644</v>
      </c>
      <c r="AE205">
        <v>1</v>
      </c>
      <c r="AF205">
        <v>12.73</v>
      </c>
      <c r="AG205" s="9">
        <v>1.4041999999999999</v>
      </c>
      <c r="AH205" s="6">
        <v>1909</v>
      </c>
      <c r="AI205" s="6">
        <v>2106320</v>
      </c>
      <c r="AJ205" s="6">
        <v>3239</v>
      </c>
      <c r="AK205" s="6">
        <v>5144</v>
      </c>
      <c r="AL205" s="6">
        <v>1335</v>
      </c>
      <c r="AM205" s="6">
        <v>11028</v>
      </c>
      <c r="AN205">
        <v>56</v>
      </c>
      <c r="AO205" s="6">
        <v>14770</v>
      </c>
      <c r="AP205">
        <v>75</v>
      </c>
      <c r="AQ205">
        <v>128.49</v>
      </c>
      <c r="AR205">
        <v>145</v>
      </c>
      <c r="AS205" s="6">
        <v>17996000</v>
      </c>
      <c r="AT205" s="6">
        <v>-1000000</v>
      </c>
      <c r="AU205">
        <v>0</v>
      </c>
      <c r="AV205">
        <v>0</v>
      </c>
    </row>
    <row r="206" spans="1:48" x14ac:dyDescent="0.25">
      <c r="A206" t="s">
        <v>883</v>
      </c>
      <c r="B206" t="s">
        <v>356</v>
      </c>
      <c r="C206">
        <v>1</v>
      </c>
      <c r="D206" t="s">
        <v>740</v>
      </c>
      <c r="E206" s="6">
        <v>-400000</v>
      </c>
      <c r="F206" s="7">
        <v>43647</v>
      </c>
      <c r="H206">
        <v>0</v>
      </c>
      <c r="I206" t="s">
        <v>741</v>
      </c>
      <c r="J206" s="6">
        <v>0.3520833333333333</v>
      </c>
      <c r="K206" s="6">
        <v>1</v>
      </c>
      <c r="L206">
        <v>0</v>
      </c>
      <c r="M206">
        <v>0</v>
      </c>
      <c r="N206" t="s">
        <v>742</v>
      </c>
      <c r="O206" t="s">
        <v>743</v>
      </c>
      <c r="P206" t="s">
        <v>744</v>
      </c>
      <c r="Q206">
        <v>30</v>
      </c>
      <c r="R206" t="s">
        <v>745</v>
      </c>
      <c r="S206" t="s">
        <v>746</v>
      </c>
      <c r="T206" t="s">
        <v>747</v>
      </c>
      <c r="U206" s="7">
        <v>43647</v>
      </c>
      <c r="W206" t="s">
        <v>748</v>
      </c>
      <c r="Y206" t="s">
        <v>749</v>
      </c>
      <c r="Z206" t="s">
        <v>766</v>
      </c>
      <c r="AA206" t="s">
        <v>1111</v>
      </c>
      <c r="AB206" t="s">
        <v>725</v>
      </c>
      <c r="AC206">
        <v>0</v>
      </c>
      <c r="AD206" s="7">
        <v>43644</v>
      </c>
      <c r="AE206">
        <v>1</v>
      </c>
      <c r="AF206">
        <v>6.38</v>
      </c>
      <c r="AG206" s="9">
        <v>0.70379999999999998</v>
      </c>
      <c r="AH206">
        <v>255</v>
      </c>
      <c r="AI206" s="6">
        <v>281505</v>
      </c>
      <c r="AJ206">
        <v>180</v>
      </c>
      <c r="AK206">
        <v>308</v>
      </c>
      <c r="AL206">
        <v>52</v>
      </c>
      <c r="AM206">
        <v>914</v>
      </c>
      <c r="AN206">
        <v>23</v>
      </c>
      <c r="AO206">
        <v>779</v>
      </c>
      <c r="AP206">
        <v>20</v>
      </c>
      <c r="AQ206">
        <v>96.67</v>
      </c>
      <c r="AR206">
        <v>33.299999999999997</v>
      </c>
      <c r="AS206" s="6">
        <v>105000</v>
      </c>
      <c r="AT206" s="6">
        <v>-400000</v>
      </c>
      <c r="AU206">
        <v>0</v>
      </c>
      <c r="AV206">
        <v>0</v>
      </c>
    </row>
    <row r="207" spans="1:48" x14ac:dyDescent="0.25">
      <c r="A207" t="s">
        <v>868</v>
      </c>
      <c r="B207" t="s">
        <v>538</v>
      </c>
      <c r="C207">
        <v>1</v>
      </c>
      <c r="D207" t="s">
        <v>740</v>
      </c>
      <c r="E207" s="6">
        <v>-700000</v>
      </c>
      <c r="F207" s="7">
        <v>43647</v>
      </c>
      <c r="H207">
        <v>0</v>
      </c>
      <c r="I207" t="s">
        <v>741</v>
      </c>
      <c r="J207" s="6">
        <v>0.3520833333333333</v>
      </c>
      <c r="K207" s="6">
        <v>1</v>
      </c>
      <c r="L207">
        <v>0</v>
      </c>
      <c r="M207">
        <v>0</v>
      </c>
      <c r="N207" t="s">
        <v>742</v>
      </c>
      <c r="O207" t="s">
        <v>743</v>
      </c>
      <c r="P207" t="s">
        <v>744</v>
      </c>
      <c r="Q207">
        <v>57</v>
      </c>
      <c r="R207" t="s">
        <v>745</v>
      </c>
      <c r="S207" t="s">
        <v>746</v>
      </c>
      <c r="T207" t="s">
        <v>747</v>
      </c>
      <c r="U207" s="7">
        <v>43647</v>
      </c>
      <c r="W207" t="s">
        <v>748</v>
      </c>
      <c r="Y207" t="s">
        <v>749</v>
      </c>
      <c r="Z207" t="s">
        <v>766</v>
      </c>
      <c r="AA207" t="s">
        <v>1111</v>
      </c>
      <c r="AB207" t="s">
        <v>725</v>
      </c>
      <c r="AC207">
        <v>0</v>
      </c>
      <c r="AD207" s="7">
        <v>43644</v>
      </c>
      <c r="AE207">
        <v>1</v>
      </c>
      <c r="AF207">
        <v>6.01</v>
      </c>
      <c r="AG207" s="9">
        <v>0.6633</v>
      </c>
      <c r="AH207">
        <v>421</v>
      </c>
      <c r="AI207" s="6">
        <v>464286</v>
      </c>
      <c r="AJ207">
        <v>301</v>
      </c>
      <c r="AK207">
        <v>721</v>
      </c>
      <c r="AL207">
        <v>-126</v>
      </c>
      <c r="AM207" s="6">
        <v>1318</v>
      </c>
      <c r="AN207">
        <v>17</v>
      </c>
      <c r="AO207" s="6">
        <v>1108</v>
      </c>
      <c r="AP207">
        <v>15</v>
      </c>
      <c r="AQ207">
        <v>106.21</v>
      </c>
      <c r="AR207">
        <v>59.9</v>
      </c>
      <c r="AS207" s="6">
        <v>16860000</v>
      </c>
      <c r="AT207" s="6">
        <v>-700000</v>
      </c>
      <c r="AU207">
        <v>0</v>
      </c>
      <c r="AV207">
        <v>0</v>
      </c>
    </row>
    <row r="208" spans="1:48" x14ac:dyDescent="0.25">
      <c r="A208" t="s">
        <v>1072</v>
      </c>
      <c r="B208" t="s">
        <v>470</v>
      </c>
      <c r="C208">
        <v>1</v>
      </c>
      <c r="D208" t="s">
        <v>740</v>
      </c>
      <c r="E208" s="6">
        <v>-600000</v>
      </c>
      <c r="F208" s="7">
        <v>43647</v>
      </c>
      <c r="H208">
        <v>0</v>
      </c>
      <c r="I208" t="s">
        <v>741</v>
      </c>
      <c r="J208" s="6">
        <v>0.3520833333333333</v>
      </c>
      <c r="K208" s="6">
        <v>1</v>
      </c>
      <c r="L208">
        <v>0</v>
      </c>
      <c r="M208">
        <v>0</v>
      </c>
      <c r="N208" t="s">
        <v>742</v>
      </c>
      <c r="O208" t="s">
        <v>743</v>
      </c>
      <c r="P208" t="s">
        <v>744</v>
      </c>
      <c r="Q208">
        <v>101</v>
      </c>
      <c r="R208" t="s">
        <v>745</v>
      </c>
      <c r="S208" t="s">
        <v>746</v>
      </c>
      <c r="T208" t="s">
        <v>747</v>
      </c>
      <c r="U208" s="7">
        <v>43647</v>
      </c>
      <c r="W208" t="s">
        <v>748</v>
      </c>
      <c r="Y208" t="s">
        <v>749</v>
      </c>
      <c r="Z208" t="s">
        <v>766</v>
      </c>
      <c r="AA208" t="s">
        <v>1111</v>
      </c>
      <c r="AB208" t="s">
        <v>725</v>
      </c>
      <c r="AC208">
        <v>0</v>
      </c>
      <c r="AD208" s="7">
        <v>43644</v>
      </c>
      <c r="AE208">
        <v>1</v>
      </c>
      <c r="AF208">
        <v>6.16</v>
      </c>
      <c r="AG208" s="9">
        <v>0.67969999999999997</v>
      </c>
      <c r="AH208">
        <v>370</v>
      </c>
      <c r="AI208" s="6">
        <v>407824</v>
      </c>
      <c r="AJ208">
        <v>816</v>
      </c>
      <c r="AK208" s="6">
        <v>1368</v>
      </c>
      <c r="AL208">
        <v>258</v>
      </c>
      <c r="AM208" s="6">
        <v>2830</v>
      </c>
      <c r="AN208">
        <v>45</v>
      </c>
      <c r="AO208" s="6">
        <v>4383</v>
      </c>
      <c r="AP208">
        <v>70</v>
      </c>
      <c r="AQ208">
        <v>103.23</v>
      </c>
      <c r="AR208">
        <v>113.2</v>
      </c>
      <c r="AS208" s="6">
        <v>-225000</v>
      </c>
      <c r="AT208" s="6">
        <v>-600000</v>
      </c>
      <c r="AU208">
        <v>0</v>
      </c>
      <c r="AV208">
        <v>0</v>
      </c>
    </row>
    <row r="209" spans="1:48" x14ac:dyDescent="0.25">
      <c r="A209" t="s">
        <v>924</v>
      </c>
      <c r="B209" t="s">
        <v>124</v>
      </c>
      <c r="C209">
        <v>1</v>
      </c>
      <c r="D209" t="s">
        <v>740</v>
      </c>
      <c r="E209" s="6">
        <v>-600000</v>
      </c>
      <c r="F209" s="7">
        <v>43647</v>
      </c>
      <c r="H209">
        <v>0</v>
      </c>
      <c r="I209" t="s">
        <v>741</v>
      </c>
      <c r="J209" s="6">
        <v>0.3520833333333333</v>
      </c>
      <c r="K209" s="6">
        <v>1</v>
      </c>
      <c r="L209">
        <v>0</v>
      </c>
      <c r="M209">
        <v>0</v>
      </c>
      <c r="N209" t="s">
        <v>742</v>
      </c>
      <c r="O209" t="s">
        <v>743</v>
      </c>
      <c r="P209" t="s">
        <v>744</v>
      </c>
      <c r="Q209">
        <v>106</v>
      </c>
      <c r="R209" t="s">
        <v>745</v>
      </c>
      <c r="S209" t="s">
        <v>746</v>
      </c>
      <c r="T209" t="s">
        <v>747</v>
      </c>
      <c r="U209" s="7">
        <v>43647</v>
      </c>
      <c r="W209" t="s">
        <v>748</v>
      </c>
      <c r="Y209" t="s">
        <v>749</v>
      </c>
      <c r="Z209" t="s">
        <v>766</v>
      </c>
      <c r="AA209" t="s">
        <v>1111</v>
      </c>
      <c r="AB209" t="s">
        <v>725</v>
      </c>
      <c r="AC209">
        <v>0</v>
      </c>
      <c r="AD209" s="7">
        <v>43644</v>
      </c>
      <c r="AE209">
        <v>1</v>
      </c>
      <c r="AF209">
        <v>6.28</v>
      </c>
      <c r="AG209" s="9">
        <v>0.69330000000000003</v>
      </c>
      <c r="AH209">
        <v>377</v>
      </c>
      <c r="AI209" s="6">
        <v>415967</v>
      </c>
      <c r="AJ209" s="6">
        <v>1020</v>
      </c>
      <c r="AK209" s="6">
        <v>1770</v>
      </c>
      <c r="AL209">
        <v>264</v>
      </c>
      <c r="AM209" s="6">
        <v>2332</v>
      </c>
      <c r="AN209">
        <v>38</v>
      </c>
      <c r="AO209" s="6">
        <v>1261</v>
      </c>
      <c r="AP209">
        <v>20</v>
      </c>
      <c r="AQ209">
        <v>101.7</v>
      </c>
      <c r="AR209">
        <v>109.6</v>
      </c>
      <c r="AS209" s="6">
        <v>-600000</v>
      </c>
      <c r="AT209" s="6">
        <v>-600000</v>
      </c>
      <c r="AU209">
        <v>0</v>
      </c>
      <c r="AV209">
        <v>0</v>
      </c>
    </row>
    <row r="210" spans="1:48" x14ac:dyDescent="0.25">
      <c r="A210" t="s">
        <v>769</v>
      </c>
      <c r="B210" t="s">
        <v>306</v>
      </c>
      <c r="C210">
        <v>1</v>
      </c>
      <c r="D210" t="s">
        <v>740</v>
      </c>
      <c r="E210" s="6">
        <v>-400000</v>
      </c>
      <c r="F210" s="7">
        <v>43647</v>
      </c>
      <c r="H210">
        <v>0</v>
      </c>
      <c r="I210" t="s">
        <v>741</v>
      </c>
      <c r="J210" s="6">
        <v>0.3520833333333333</v>
      </c>
      <c r="K210" s="6">
        <v>1</v>
      </c>
      <c r="L210">
        <v>0</v>
      </c>
      <c r="M210">
        <v>0</v>
      </c>
      <c r="N210" t="s">
        <v>742</v>
      </c>
      <c r="O210" t="s">
        <v>743</v>
      </c>
      <c r="P210" t="s">
        <v>744</v>
      </c>
      <c r="Q210">
        <v>106</v>
      </c>
      <c r="R210" t="s">
        <v>745</v>
      </c>
      <c r="S210" t="s">
        <v>746</v>
      </c>
      <c r="T210" t="s">
        <v>747</v>
      </c>
      <c r="U210" s="7">
        <v>43647</v>
      </c>
      <c r="W210" t="s">
        <v>748</v>
      </c>
      <c r="Y210" t="s">
        <v>749</v>
      </c>
      <c r="Z210" t="s">
        <v>766</v>
      </c>
      <c r="AA210" t="s">
        <v>1111</v>
      </c>
      <c r="AB210" t="s">
        <v>725</v>
      </c>
      <c r="AC210">
        <v>0</v>
      </c>
      <c r="AD210" s="7">
        <v>43644</v>
      </c>
      <c r="AE210">
        <v>1</v>
      </c>
      <c r="AF210">
        <v>5.97</v>
      </c>
      <c r="AG210" s="9">
        <v>0.6583</v>
      </c>
      <c r="AH210">
        <v>239</v>
      </c>
      <c r="AI210" s="6">
        <v>263320</v>
      </c>
      <c r="AJ210">
        <v>-72</v>
      </c>
      <c r="AK210">
        <v>48</v>
      </c>
      <c r="AL210">
        <v>-192</v>
      </c>
      <c r="AM210">
        <v>623</v>
      </c>
      <c r="AN210">
        <v>15</v>
      </c>
      <c r="AO210">
        <v>-67</v>
      </c>
      <c r="AP210">
        <v>-2</v>
      </c>
      <c r="AQ210">
        <v>100.65</v>
      </c>
      <c r="AR210">
        <v>106</v>
      </c>
      <c r="AS210" s="6">
        <v>-3635000</v>
      </c>
      <c r="AT210" s="6">
        <v>-400000</v>
      </c>
      <c r="AU210">
        <v>0</v>
      </c>
      <c r="AV210">
        <v>0</v>
      </c>
    </row>
    <row r="211" spans="1:48" x14ac:dyDescent="0.25">
      <c r="A211" t="s">
        <v>939</v>
      </c>
      <c r="B211" t="s">
        <v>502</v>
      </c>
      <c r="C211">
        <v>1</v>
      </c>
      <c r="D211" t="s">
        <v>740</v>
      </c>
      <c r="E211" s="6">
        <v>-1000000</v>
      </c>
      <c r="F211" s="7">
        <v>43647</v>
      </c>
      <c r="H211">
        <v>0</v>
      </c>
      <c r="I211" t="s">
        <v>741</v>
      </c>
      <c r="J211" s="6">
        <v>0.3520833333333333</v>
      </c>
      <c r="K211" s="6">
        <v>1</v>
      </c>
      <c r="L211">
        <v>0</v>
      </c>
      <c r="M211">
        <v>0</v>
      </c>
      <c r="N211" t="s">
        <v>742</v>
      </c>
      <c r="O211" t="s">
        <v>743</v>
      </c>
      <c r="P211" t="s">
        <v>744</v>
      </c>
      <c r="Q211">
        <v>96</v>
      </c>
      <c r="R211" t="s">
        <v>745</v>
      </c>
      <c r="S211" t="s">
        <v>746</v>
      </c>
      <c r="T211" t="s">
        <v>747</v>
      </c>
      <c r="U211" s="7">
        <v>43647</v>
      </c>
      <c r="W211" t="s">
        <v>748</v>
      </c>
      <c r="Y211" t="s">
        <v>749</v>
      </c>
      <c r="Z211" t="s">
        <v>766</v>
      </c>
      <c r="AA211" t="s">
        <v>1111</v>
      </c>
      <c r="AB211" t="s">
        <v>725</v>
      </c>
      <c r="AC211">
        <v>0</v>
      </c>
      <c r="AD211" s="7">
        <v>43644</v>
      </c>
      <c r="AE211">
        <v>1</v>
      </c>
      <c r="AF211">
        <v>8.6999999999999993</v>
      </c>
      <c r="AG211" s="9">
        <v>0.96030000000000004</v>
      </c>
      <c r="AH211">
        <v>870</v>
      </c>
      <c r="AI211" s="6">
        <v>960307</v>
      </c>
      <c r="AJ211" s="6">
        <v>1040</v>
      </c>
      <c r="AK211" s="6">
        <v>1470</v>
      </c>
      <c r="AL211">
        <v>600</v>
      </c>
      <c r="AM211" s="6">
        <v>1089</v>
      </c>
      <c r="AN211">
        <v>10</v>
      </c>
      <c r="AO211" s="6">
        <v>2403</v>
      </c>
      <c r="AP211">
        <v>23</v>
      </c>
      <c r="AQ211">
        <v>104.06</v>
      </c>
      <c r="AR211">
        <v>99</v>
      </c>
      <c r="AS211" s="6">
        <v>31068000</v>
      </c>
      <c r="AT211" s="6">
        <v>-1000000</v>
      </c>
      <c r="AU211">
        <v>0</v>
      </c>
      <c r="AV211">
        <v>0</v>
      </c>
    </row>
    <row r="212" spans="1:48" x14ac:dyDescent="0.25">
      <c r="A212" t="s">
        <v>997</v>
      </c>
      <c r="B212" t="s">
        <v>526</v>
      </c>
      <c r="C212">
        <v>1</v>
      </c>
      <c r="D212" t="s">
        <v>740</v>
      </c>
      <c r="E212" s="6">
        <v>-3400000</v>
      </c>
      <c r="F212" s="7">
        <v>43647</v>
      </c>
      <c r="H212">
        <v>0</v>
      </c>
      <c r="I212" t="s">
        <v>786</v>
      </c>
      <c r="J212" s="8">
        <v>0.3520833333333333</v>
      </c>
      <c r="K212">
        <v>1</v>
      </c>
      <c r="L212">
        <v>0</v>
      </c>
      <c r="M212">
        <v>0</v>
      </c>
      <c r="N212" t="s">
        <v>742</v>
      </c>
      <c r="O212" t="s">
        <v>743</v>
      </c>
      <c r="P212" t="s">
        <v>744</v>
      </c>
      <c r="Q212">
        <v>102</v>
      </c>
      <c r="R212" t="s">
        <v>745</v>
      </c>
      <c r="S212" t="s">
        <v>746</v>
      </c>
      <c r="T212" t="s">
        <v>747</v>
      </c>
      <c r="U212" s="7">
        <v>43647</v>
      </c>
      <c r="W212" t="s">
        <v>757</v>
      </c>
      <c r="Y212" t="s">
        <v>749</v>
      </c>
      <c r="Z212" t="s">
        <v>766</v>
      </c>
      <c r="AA212" t="s">
        <v>1111</v>
      </c>
      <c r="AB212" t="s">
        <v>725</v>
      </c>
      <c r="AC212">
        <v>0</v>
      </c>
      <c r="AD212" s="7">
        <v>43644</v>
      </c>
      <c r="AE212">
        <v>1</v>
      </c>
      <c r="AF212">
        <v>8.67</v>
      </c>
      <c r="AG212" s="9">
        <v>0.95679999999999998</v>
      </c>
      <c r="AH212" s="6">
        <v>2948</v>
      </c>
      <c r="AI212" s="6">
        <v>3253038</v>
      </c>
      <c r="AJ212" s="6">
        <v>3535</v>
      </c>
      <c r="AK212" s="6">
        <v>4997</v>
      </c>
      <c r="AL212" s="6">
        <v>2073</v>
      </c>
      <c r="AM212" s="6">
        <v>12617</v>
      </c>
      <c r="AN212">
        <v>33</v>
      </c>
      <c r="AO212" s="6">
        <v>12052</v>
      </c>
      <c r="AP212">
        <v>32</v>
      </c>
      <c r="AQ212">
        <v>111.03</v>
      </c>
      <c r="AR212">
        <v>106.4</v>
      </c>
      <c r="AS212" s="6">
        <v>1574000</v>
      </c>
      <c r="AT212" s="6">
        <v>-3400000</v>
      </c>
      <c r="AU212">
        <v>0</v>
      </c>
      <c r="AV212">
        <v>0</v>
      </c>
    </row>
    <row r="213" spans="1:48" x14ac:dyDescent="0.25">
      <c r="A213" t="s">
        <v>986</v>
      </c>
      <c r="B213" t="s">
        <v>178</v>
      </c>
      <c r="C213">
        <v>1</v>
      </c>
      <c r="D213" t="s">
        <v>740</v>
      </c>
      <c r="E213" s="6">
        <v>-600000</v>
      </c>
      <c r="F213" s="7">
        <v>43647</v>
      </c>
      <c r="H213">
        <v>0</v>
      </c>
      <c r="I213" t="s">
        <v>741</v>
      </c>
      <c r="J213" s="6">
        <v>0.3520833333333333</v>
      </c>
      <c r="K213" s="6">
        <v>1</v>
      </c>
      <c r="L213">
        <v>0</v>
      </c>
      <c r="M213">
        <v>0</v>
      </c>
      <c r="N213" t="s">
        <v>742</v>
      </c>
      <c r="O213" t="s">
        <v>743</v>
      </c>
      <c r="P213" t="s">
        <v>744</v>
      </c>
      <c r="Q213">
        <v>50</v>
      </c>
      <c r="R213" t="s">
        <v>745</v>
      </c>
      <c r="S213" t="s">
        <v>746</v>
      </c>
      <c r="T213" t="s">
        <v>747</v>
      </c>
      <c r="U213" s="7">
        <v>43647</v>
      </c>
      <c r="W213" t="s">
        <v>748</v>
      </c>
      <c r="Y213" t="s">
        <v>749</v>
      </c>
      <c r="Z213" t="s">
        <v>766</v>
      </c>
      <c r="AA213" t="s">
        <v>1111</v>
      </c>
      <c r="AB213" t="s">
        <v>725</v>
      </c>
      <c r="AC213">
        <v>0</v>
      </c>
      <c r="AD213" s="7">
        <v>43644</v>
      </c>
      <c r="AE213">
        <v>1</v>
      </c>
      <c r="AF213">
        <v>6.34</v>
      </c>
      <c r="AG213" s="9">
        <v>0.69910000000000005</v>
      </c>
      <c r="AH213">
        <v>380</v>
      </c>
      <c r="AI213" s="6">
        <v>419476</v>
      </c>
      <c r="AJ213">
        <v>834</v>
      </c>
      <c r="AK213" s="6">
        <v>1404</v>
      </c>
      <c r="AL213">
        <v>264</v>
      </c>
      <c r="AM213" s="6">
        <v>2054</v>
      </c>
      <c r="AN213">
        <v>33</v>
      </c>
      <c r="AO213" s="6">
        <v>1781</v>
      </c>
      <c r="AP213">
        <v>29</v>
      </c>
      <c r="AQ213">
        <v>101.84</v>
      </c>
      <c r="AR213">
        <v>54.9</v>
      </c>
      <c r="AS213" s="6">
        <v>-600000</v>
      </c>
      <c r="AT213" s="6">
        <v>-600000</v>
      </c>
      <c r="AU213">
        <v>0</v>
      </c>
      <c r="AV213">
        <v>0</v>
      </c>
    </row>
    <row r="214" spans="1:48" x14ac:dyDescent="0.25">
      <c r="A214" t="s">
        <v>807</v>
      </c>
      <c r="B214" t="s">
        <v>366</v>
      </c>
      <c r="C214">
        <v>1</v>
      </c>
      <c r="D214" t="s">
        <v>740</v>
      </c>
      <c r="E214" s="6">
        <v>-1200000</v>
      </c>
      <c r="F214" s="7">
        <v>43647</v>
      </c>
      <c r="H214">
        <v>0</v>
      </c>
      <c r="I214" t="s">
        <v>741</v>
      </c>
      <c r="J214" s="6">
        <v>0.3520833333333333</v>
      </c>
      <c r="K214" s="6">
        <v>1</v>
      </c>
      <c r="L214">
        <v>0</v>
      </c>
      <c r="M214">
        <v>0</v>
      </c>
      <c r="N214" t="s">
        <v>742</v>
      </c>
      <c r="O214" t="s">
        <v>743</v>
      </c>
      <c r="P214" t="s">
        <v>744</v>
      </c>
      <c r="Q214">
        <v>107</v>
      </c>
      <c r="R214" t="s">
        <v>745</v>
      </c>
      <c r="S214" t="s">
        <v>746</v>
      </c>
      <c r="T214" t="s">
        <v>747</v>
      </c>
      <c r="U214" s="7">
        <v>43647</v>
      </c>
      <c r="W214" t="s">
        <v>748</v>
      </c>
      <c r="Y214" t="s">
        <v>749</v>
      </c>
      <c r="Z214" t="s">
        <v>766</v>
      </c>
      <c r="AA214" t="s">
        <v>1111</v>
      </c>
      <c r="AB214" t="s">
        <v>725</v>
      </c>
      <c r="AC214">
        <v>0</v>
      </c>
      <c r="AD214" s="7">
        <v>43644</v>
      </c>
      <c r="AE214">
        <v>1</v>
      </c>
      <c r="AF214">
        <v>5.94</v>
      </c>
      <c r="AG214" s="9">
        <v>0.65529999999999999</v>
      </c>
      <c r="AH214">
        <v>713</v>
      </c>
      <c r="AI214" s="6">
        <v>786386</v>
      </c>
      <c r="AJ214">
        <v>-216</v>
      </c>
      <c r="AK214">
        <v>144</v>
      </c>
      <c r="AL214">
        <v>-564</v>
      </c>
      <c r="AM214">
        <v>745</v>
      </c>
      <c r="AN214">
        <v>6</v>
      </c>
      <c r="AO214">
        <v>745</v>
      </c>
      <c r="AP214">
        <v>6</v>
      </c>
      <c r="AQ214">
        <v>105.81</v>
      </c>
      <c r="AR214">
        <v>108.3</v>
      </c>
      <c r="AS214" s="6">
        <v>2600000</v>
      </c>
      <c r="AT214" s="6">
        <v>-1200000</v>
      </c>
      <c r="AU214">
        <v>0</v>
      </c>
      <c r="AV214">
        <v>0</v>
      </c>
    </row>
    <row r="215" spans="1:48" x14ac:dyDescent="0.25">
      <c r="A215" t="s">
        <v>966</v>
      </c>
      <c r="B215" t="s">
        <v>4</v>
      </c>
      <c r="C215">
        <v>1</v>
      </c>
      <c r="D215" t="s">
        <v>740</v>
      </c>
      <c r="E215" s="6">
        <v>-2000000</v>
      </c>
      <c r="F215" s="7">
        <v>43647</v>
      </c>
      <c r="H215">
        <v>0</v>
      </c>
      <c r="I215" t="s">
        <v>897</v>
      </c>
      <c r="J215" s="6">
        <v>0.3520833333333333</v>
      </c>
      <c r="K215" s="6">
        <v>1</v>
      </c>
      <c r="L215">
        <v>0</v>
      </c>
      <c r="M215">
        <v>0</v>
      </c>
      <c r="N215" t="s">
        <v>742</v>
      </c>
      <c r="O215" t="s">
        <v>743</v>
      </c>
      <c r="P215" t="s">
        <v>744</v>
      </c>
      <c r="Q215">
        <v>139</v>
      </c>
      <c r="R215" t="s">
        <v>745</v>
      </c>
      <c r="S215" t="s">
        <v>746</v>
      </c>
      <c r="T215" t="s">
        <v>747</v>
      </c>
      <c r="U215" s="7">
        <v>43647</v>
      </c>
      <c r="W215" t="s">
        <v>757</v>
      </c>
      <c r="Y215" t="s">
        <v>749</v>
      </c>
      <c r="Z215" t="s">
        <v>766</v>
      </c>
      <c r="AA215" t="s">
        <v>1111</v>
      </c>
      <c r="AB215" t="s">
        <v>725</v>
      </c>
      <c r="AC215">
        <v>0</v>
      </c>
      <c r="AD215" s="7">
        <v>43644</v>
      </c>
      <c r="AE215">
        <v>1</v>
      </c>
      <c r="AF215">
        <v>8.2799999999999994</v>
      </c>
      <c r="AG215" s="9">
        <v>0.91359999999999997</v>
      </c>
      <c r="AH215" s="6">
        <v>1656</v>
      </c>
      <c r="AI215" s="6">
        <v>1827264</v>
      </c>
      <c r="AJ215" s="6">
        <v>3639</v>
      </c>
      <c r="AK215" s="6">
        <v>6938</v>
      </c>
      <c r="AL215">
        <v>340</v>
      </c>
      <c r="AM215" s="6">
        <v>5981</v>
      </c>
      <c r="AN215">
        <v>28</v>
      </c>
      <c r="AO215" s="6">
        <v>4694</v>
      </c>
      <c r="AP215">
        <v>22</v>
      </c>
      <c r="AQ215">
        <v>105.98</v>
      </c>
      <c r="AR215">
        <v>142.1</v>
      </c>
      <c r="AS215" s="6">
        <v>-2000000</v>
      </c>
      <c r="AT215" s="6">
        <v>-2000000</v>
      </c>
      <c r="AU215">
        <v>0</v>
      </c>
      <c r="AV215">
        <v>0</v>
      </c>
    </row>
    <row r="216" spans="1:48" x14ac:dyDescent="0.25">
      <c r="A216" t="s">
        <v>923</v>
      </c>
      <c r="B216" t="s">
        <v>54</v>
      </c>
      <c r="C216">
        <v>1</v>
      </c>
      <c r="D216" t="s">
        <v>740</v>
      </c>
      <c r="E216" s="6">
        <v>-500000</v>
      </c>
      <c r="F216" s="7">
        <v>43647</v>
      </c>
      <c r="H216">
        <v>0</v>
      </c>
      <c r="I216" t="s">
        <v>741</v>
      </c>
      <c r="J216" s="6">
        <v>0.3520833333333333</v>
      </c>
      <c r="K216" s="6">
        <v>1</v>
      </c>
      <c r="L216">
        <v>0</v>
      </c>
      <c r="M216">
        <v>0</v>
      </c>
      <c r="N216" t="s">
        <v>742</v>
      </c>
      <c r="O216" t="s">
        <v>743</v>
      </c>
      <c r="P216" t="s">
        <v>744</v>
      </c>
      <c r="Q216">
        <v>103</v>
      </c>
      <c r="R216" t="s">
        <v>745</v>
      </c>
      <c r="S216" t="s">
        <v>746</v>
      </c>
      <c r="T216" t="s">
        <v>747</v>
      </c>
      <c r="U216" s="7">
        <v>43647</v>
      </c>
      <c r="W216" t="s">
        <v>748</v>
      </c>
      <c r="Y216" t="s">
        <v>749</v>
      </c>
      <c r="Z216" t="s">
        <v>766</v>
      </c>
      <c r="AA216" t="s">
        <v>1111</v>
      </c>
      <c r="AB216" t="s">
        <v>725</v>
      </c>
      <c r="AC216">
        <v>0</v>
      </c>
      <c r="AD216" s="7">
        <v>43644</v>
      </c>
      <c r="AE216">
        <v>1</v>
      </c>
      <c r="AF216">
        <v>6.97</v>
      </c>
      <c r="AG216" s="9">
        <v>0.76859999999999995</v>
      </c>
      <c r="AH216">
        <v>348</v>
      </c>
      <c r="AI216" s="6">
        <v>384321</v>
      </c>
      <c r="AJ216">
        <v>415</v>
      </c>
      <c r="AK216">
        <v>940</v>
      </c>
      <c r="AL216">
        <v>-105</v>
      </c>
      <c r="AM216" s="6">
        <v>1065</v>
      </c>
      <c r="AN216">
        <v>20</v>
      </c>
      <c r="AO216" s="6">
        <v>1065</v>
      </c>
      <c r="AP216">
        <v>20</v>
      </c>
      <c r="AQ216">
        <v>104.12</v>
      </c>
      <c r="AR216">
        <v>106.3</v>
      </c>
      <c r="AS216" s="6">
        <v>15503000</v>
      </c>
      <c r="AT216" s="6">
        <v>-2500000</v>
      </c>
      <c r="AU216">
        <v>0</v>
      </c>
      <c r="AV216">
        <v>0</v>
      </c>
    </row>
    <row r="217" spans="1:48" x14ac:dyDescent="0.25">
      <c r="A217" t="s">
        <v>827</v>
      </c>
      <c r="B217" t="s">
        <v>596</v>
      </c>
      <c r="C217">
        <v>1</v>
      </c>
      <c r="D217" t="s">
        <v>740</v>
      </c>
      <c r="E217" s="6">
        <v>-400000</v>
      </c>
      <c r="F217" s="7">
        <v>43647</v>
      </c>
      <c r="H217">
        <v>0</v>
      </c>
      <c r="I217" t="s">
        <v>741</v>
      </c>
      <c r="J217" s="6">
        <v>0.3520833333333333</v>
      </c>
      <c r="K217" s="6">
        <v>1</v>
      </c>
      <c r="L217">
        <v>0</v>
      </c>
      <c r="M217">
        <v>0</v>
      </c>
      <c r="N217" t="s">
        <v>742</v>
      </c>
      <c r="O217" t="s">
        <v>743</v>
      </c>
      <c r="P217" t="s">
        <v>744</v>
      </c>
      <c r="Q217">
        <v>106</v>
      </c>
      <c r="R217" t="s">
        <v>745</v>
      </c>
      <c r="S217" t="s">
        <v>746</v>
      </c>
      <c r="T217" t="s">
        <v>747</v>
      </c>
      <c r="U217" s="7">
        <v>43647</v>
      </c>
      <c r="W217" t="s">
        <v>748</v>
      </c>
      <c r="Y217" t="s">
        <v>749</v>
      </c>
      <c r="Z217" t="s">
        <v>766</v>
      </c>
      <c r="AA217" t="s">
        <v>1111</v>
      </c>
      <c r="AB217" t="s">
        <v>725</v>
      </c>
      <c r="AC217">
        <v>0</v>
      </c>
      <c r="AD217" s="7">
        <v>43644</v>
      </c>
      <c r="AE217">
        <v>1</v>
      </c>
      <c r="AF217">
        <v>8.2100000000000009</v>
      </c>
      <c r="AG217" s="9">
        <v>0.90569999999999995</v>
      </c>
      <c r="AH217">
        <v>328</v>
      </c>
      <c r="AI217" s="6">
        <v>362275</v>
      </c>
      <c r="AJ217">
        <v>396</v>
      </c>
      <c r="AK217">
        <v>888</v>
      </c>
      <c r="AL217">
        <v>-96</v>
      </c>
      <c r="AM217">
        <v>474</v>
      </c>
      <c r="AN217">
        <v>11</v>
      </c>
      <c r="AO217">
        <v>473</v>
      </c>
      <c r="AP217">
        <v>11</v>
      </c>
      <c r="AQ217">
        <v>108.16</v>
      </c>
      <c r="AR217">
        <v>107.7</v>
      </c>
      <c r="AS217">
        <v>0</v>
      </c>
      <c r="AT217">
        <v>0</v>
      </c>
      <c r="AU217">
        <v>0</v>
      </c>
      <c r="AV217">
        <v>0</v>
      </c>
    </row>
    <row r="218" spans="1:48" x14ac:dyDescent="0.25">
      <c r="A218" t="s">
        <v>942</v>
      </c>
      <c r="B218" t="s">
        <v>52</v>
      </c>
      <c r="C218">
        <v>1</v>
      </c>
      <c r="D218" t="s">
        <v>740</v>
      </c>
      <c r="E218" s="6">
        <v>-2000000</v>
      </c>
      <c r="F218" s="7">
        <v>43647</v>
      </c>
      <c r="H218">
        <v>0</v>
      </c>
      <c r="I218" t="s">
        <v>741</v>
      </c>
      <c r="J218" s="6">
        <v>0.3520833333333333</v>
      </c>
      <c r="K218" s="6">
        <v>1</v>
      </c>
      <c r="L218">
        <v>0</v>
      </c>
      <c r="M218">
        <v>0</v>
      </c>
      <c r="N218" t="s">
        <v>742</v>
      </c>
      <c r="O218" t="s">
        <v>743</v>
      </c>
      <c r="P218" t="s">
        <v>744</v>
      </c>
      <c r="Q218">
        <v>127</v>
      </c>
      <c r="R218" t="s">
        <v>745</v>
      </c>
      <c r="S218" t="s">
        <v>746</v>
      </c>
      <c r="T218" t="s">
        <v>747</v>
      </c>
      <c r="U218" s="7">
        <v>43647</v>
      </c>
      <c r="W218" t="s">
        <v>748</v>
      </c>
      <c r="Y218" t="s">
        <v>749</v>
      </c>
      <c r="Z218" t="s">
        <v>766</v>
      </c>
      <c r="AA218" t="s">
        <v>1111</v>
      </c>
      <c r="AB218" t="s">
        <v>725</v>
      </c>
      <c r="AC218">
        <v>0</v>
      </c>
      <c r="AD218" s="7">
        <v>43644</v>
      </c>
      <c r="AE218">
        <v>1</v>
      </c>
      <c r="AF218">
        <v>7.11</v>
      </c>
      <c r="AG218" s="9">
        <v>0.78410000000000002</v>
      </c>
      <c r="AH218" s="6">
        <v>1421</v>
      </c>
      <c r="AI218" s="6">
        <v>1568181</v>
      </c>
      <c r="AJ218" s="6">
        <v>-1140</v>
      </c>
      <c r="AK218">
        <v>-440</v>
      </c>
      <c r="AL218" s="6">
        <v>-1859</v>
      </c>
      <c r="AM218" s="6">
        <v>1094</v>
      </c>
      <c r="AN218">
        <v>5</v>
      </c>
      <c r="AO218" s="6">
        <v>4122</v>
      </c>
      <c r="AP218">
        <v>20</v>
      </c>
      <c r="AQ218">
        <v>102.91</v>
      </c>
      <c r="AR218">
        <v>130.19999999999999</v>
      </c>
      <c r="AS218" s="6">
        <v>-3750000</v>
      </c>
      <c r="AT218" s="6">
        <v>-2400000</v>
      </c>
      <c r="AU218">
        <v>0</v>
      </c>
      <c r="AV218">
        <v>0</v>
      </c>
    </row>
    <row r="219" spans="1:48" x14ac:dyDescent="0.25">
      <c r="A219" t="s">
        <v>957</v>
      </c>
      <c r="B219" t="s">
        <v>236</v>
      </c>
      <c r="C219">
        <v>1</v>
      </c>
      <c r="D219" t="s">
        <v>740</v>
      </c>
      <c r="E219" s="6">
        <v>-600000</v>
      </c>
      <c r="F219" s="7">
        <v>43647</v>
      </c>
      <c r="H219">
        <v>0</v>
      </c>
      <c r="I219" t="s">
        <v>741</v>
      </c>
      <c r="J219" s="8">
        <v>0.3520833333333333</v>
      </c>
      <c r="K219">
        <v>1</v>
      </c>
      <c r="L219">
        <v>0</v>
      </c>
      <c r="M219">
        <v>0</v>
      </c>
      <c r="N219" t="s">
        <v>742</v>
      </c>
      <c r="O219" t="s">
        <v>743</v>
      </c>
      <c r="P219" t="s">
        <v>744</v>
      </c>
      <c r="Q219">
        <v>236</v>
      </c>
      <c r="R219" t="s">
        <v>745</v>
      </c>
      <c r="S219" t="s">
        <v>746</v>
      </c>
      <c r="T219" t="s">
        <v>747</v>
      </c>
      <c r="U219" s="7">
        <v>43647</v>
      </c>
      <c r="W219" t="s">
        <v>748</v>
      </c>
      <c r="Y219" t="s">
        <v>749</v>
      </c>
      <c r="Z219" t="s">
        <v>766</v>
      </c>
      <c r="AA219" t="s">
        <v>1111</v>
      </c>
      <c r="AB219" t="s">
        <v>725</v>
      </c>
      <c r="AC219">
        <v>0</v>
      </c>
      <c r="AD219" s="7">
        <v>43644</v>
      </c>
      <c r="AE219">
        <v>1</v>
      </c>
      <c r="AF219">
        <v>6.07</v>
      </c>
      <c r="AG219" s="9">
        <v>0.66969999999999996</v>
      </c>
      <c r="AH219">
        <v>364</v>
      </c>
      <c r="AI219" s="6">
        <v>401800</v>
      </c>
      <c r="AJ219">
        <v>618</v>
      </c>
      <c r="AK219">
        <v>798</v>
      </c>
      <c r="AL219">
        <v>438</v>
      </c>
      <c r="AM219" s="6">
        <v>1590</v>
      </c>
      <c r="AN219">
        <v>24</v>
      </c>
      <c r="AO219" s="6">
        <v>1419</v>
      </c>
      <c r="AP219">
        <v>22</v>
      </c>
      <c r="AQ219">
        <v>109.13</v>
      </c>
      <c r="AR219">
        <v>240.2</v>
      </c>
      <c r="AS219" s="6">
        <v>9771000</v>
      </c>
      <c r="AT219" s="6">
        <v>-600000</v>
      </c>
      <c r="AU219">
        <v>0</v>
      </c>
      <c r="AV219">
        <v>0</v>
      </c>
    </row>
    <row r="220" spans="1:48" x14ac:dyDescent="0.25">
      <c r="A220" t="s">
        <v>853</v>
      </c>
      <c r="B220" t="s">
        <v>608</v>
      </c>
      <c r="C220">
        <v>1</v>
      </c>
      <c r="D220" t="s">
        <v>740</v>
      </c>
      <c r="E220" s="6">
        <v>-600000</v>
      </c>
      <c r="F220" s="7">
        <v>43647</v>
      </c>
      <c r="H220">
        <v>0</v>
      </c>
      <c r="I220" t="s">
        <v>741</v>
      </c>
      <c r="J220" s="6">
        <v>0.3520833333333333</v>
      </c>
      <c r="K220" s="6">
        <v>1</v>
      </c>
      <c r="L220">
        <v>0</v>
      </c>
      <c r="M220">
        <v>0</v>
      </c>
      <c r="N220" t="s">
        <v>742</v>
      </c>
      <c r="O220" t="s">
        <v>743</v>
      </c>
      <c r="P220" t="s">
        <v>744</v>
      </c>
      <c r="Q220">
        <v>52</v>
      </c>
      <c r="R220" t="s">
        <v>745</v>
      </c>
      <c r="S220" t="s">
        <v>746</v>
      </c>
      <c r="T220" t="s">
        <v>747</v>
      </c>
      <c r="U220" s="7">
        <v>43647</v>
      </c>
      <c r="W220" t="s">
        <v>748</v>
      </c>
      <c r="Y220" t="s">
        <v>749</v>
      </c>
      <c r="Z220" t="s">
        <v>766</v>
      </c>
      <c r="AA220" t="s">
        <v>1111</v>
      </c>
      <c r="AB220" t="s">
        <v>725</v>
      </c>
      <c r="AC220">
        <v>0</v>
      </c>
      <c r="AD220" s="7">
        <v>43644</v>
      </c>
      <c r="AE220">
        <v>1</v>
      </c>
      <c r="AF220">
        <v>6.35</v>
      </c>
      <c r="AG220" s="9">
        <v>0.70099999999999996</v>
      </c>
      <c r="AH220">
        <v>381</v>
      </c>
      <c r="AI220" s="6">
        <v>420602</v>
      </c>
      <c r="AJ220" s="6">
        <v>1218</v>
      </c>
      <c r="AK220" s="6">
        <v>1979</v>
      </c>
      <c r="AL220">
        <v>462</v>
      </c>
      <c r="AM220" s="6">
        <v>1479</v>
      </c>
      <c r="AN220">
        <v>24</v>
      </c>
      <c r="AO220">
        <v>963</v>
      </c>
      <c r="AP220">
        <v>16</v>
      </c>
      <c r="AQ220">
        <v>101.08</v>
      </c>
      <c r="AR220">
        <v>54.8</v>
      </c>
      <c r="AS220" s="6">
        <v>-600000</v>
      </c>
      <c r="AT220" s="6">
        <v>-600000</v>
      </c>
      <c r="AU220">
        <v>0</v>
      </c>
      <c r="AV220">
        <v>0</v>
      </c>
    </row>
    <row r="221" spans="1:48" x14ac:dyDescent="0.25">
      <c r="A221" t="s">
        <v>1035</v>
      </c>
      <c r="B221" t="s">
        <v>434</v>
      </c>
      <c r="C221">
        <v>1</v>
      </c>
      <c r="D221" t="s">
        <v>740</v>
      </c>
      <c r="E221" s="6">
        <v>-800000</v>
      </c>
      <c r="F221" s="7">
        <v>43647</v>
      </c>
      <c r="H221">
        <v>0</v>
      </c>
      <c r="I221" t="s">
        <v>741</v>
      </c>
      <c r="J221" s="6">
        <v>0.3520833333333333</v>
      </c>
      <c r="K221" s="6">
        <v>1</v>
      </c>
      <c r="L221">
        <v>0</v>
      </c>
      <c r="M221">
        <v>0</v>
      </c>
      <c r="N221" t="s">
        <v>742</v>
      </c>
      <c r="O221" t="s">
        <v>743</v>
      </c>
      <c r="P221" t="s">
        <v>744</v>
      </c>
      <c r="Q221">
        <v>195</v>
      </c>
      <c r="R221" t="s">
        <v>745</v>
      </c>
      <c r="S221" t="s">
        <v>746</v>
      </c>
      <c r="T221" t="s">
        <v>747</v>
      </c>
      <c r="U221" s="7">
        <v>43647</v>
      </c>
      <c r="W221" t="s">
        <v>748</v>
      </c>
      <c r="Y221" t="s">
        <v>749</v>
      </c>
      <c r="Z221" t="s">
        <v>766</v>
      </c>
      <c r="AA221" t="s">
        <v>1111</v>
      </c>
      <c r="AB221" t="s">
        <v>725</v>
      </c>
      <c r="AC221">
        <v>0</v>
      </c>
      <c r="AD221" s="7">
        <v>43644</v>
      </c>
      <c r="AE221">
        <v>1</v>
      </c>
      <c r="AF221">
        <v>5.85</v>
      </c>
      <c r="AG221" s="9">
        <v>0.64510000000000001</v>
      </c>
      <c r="AH221">
        <v>468</v>
      </c>
      <c r="AI221" s="6">
        <v>516048</v>
      </c>
      <c r="AJ221">
        <v>-144</v>
      </c>
      <c r="AK221">
        <v>88</v>
      </c>
      <c r="AL221">
        <v>-376</v>
      </c>
      <c r="AM221">
        <v>-232</v>
      </c>
      <c r="AN221">
        <v>-3</v>
      </c>
      <c r="AO221" s="6">
        <v>3682</v>
      </c>
      <c r="AP221">
        <v>42</v>
      </c>
      <c r="AQ221">
        <v>106.65</v>
      </c>
      <c r="AR221">
        <v>203.2</v>
      </c>
      <c r="AS221" s="6">
        <v>-800000</v>
      </c>
      <c r="AT221" s="6">
        <v>-800000</v>
      </c>
      <c r="AU221">
        <v>0</v>
      </c>
      <c r="AV221">
        <v>0</v>
      </c>
    </row>
    <row r="222" spans="1:48" x14ac:dyDescent="0.25">
      <c r="A222" t="s">
        <v>888</v>
      </c>
      <c r="B222" t="s">
        <v>76</v>
      </c>
      <c r="C222">
        <v>1</v>
      </c>
      <c r="D222" t="s">
        <v>740</v>
      </c>
      <c r="E222" s="6">
        <v>-1500000</v>
      </c>
      <c r="F222" s="7">
        <v>43647</v>
      </c>
      <c r="H222">
        <v>0</v>
      </c>
      <c r="I222" t="s">
        <v>741</v>
      </c>
      <c r="J222" s="6">
        <v>0.3520833333333333</v>
      </c>
      <c r="K222" s="6">
        <v>1</v>
      </c>
      <c r="L222">
        <v>0</v>
      </c>
      <c r="M222">
        <v>0</v>
      </c>
      <c r="N222" t="s">
        <v>742</v>
      </c>
      <c r="O222" t="s">
        <v>743</v>
      </c>
      <c r="P222" t="s">
        <v>744</v>
      </c>
      <c r="Q222">
        <v>141</v>
      </c>
      <c r="R222" t="s">
        <v>745</v>
      </c>
      <c r="S222" t="s">
        <v>746</v>
      </c>
      <c r="T222" t="s">
        <v>747</v>
      </c>
      <c r="U222" s="7">
        <v>43647</v>
      </c>
      <c r="W222" t="s">
        <v>748</v>
      </c>
      <c r="Y222" t="s">
        <v>749</v>
      </c>
      <c r="Z222" t="s">
        <v>766</v>
      </c>
      <c r="AA222" t="s">
        <v>1111</v>
      </c>
      <c r="AB222" t="s">
        <v>725</v>
      </c>
      <c r="AC222">
        <v>0</v>
      </c>
      <c r="AD222" s="7">
        <v>43644</v>
      </c>
      <c r="AE222">
        <v>1</v>
      </c>
      <c r="AF222">
        <v>8.2899999999999991</v>
      </c>
      <c r="AG222" s="9">
        <v>0.91420000000000001</v>
      </c>
      <c r="AH222" s="6">
        <v>1243</v>
      </c>
      <c r="AI222" s="6">
        <v>1371276</v>
      </c>
      <c r="AJ222" s="6">
        <v>2729</v>
      </c>
      <c r="AK222" s="6">
        <v>3974</v>
      </c>
      <c r="AL222" s="6">
        <v>1485</v>
      </c>
      <c r="AM222" s="6">
        <v>-1013</v>
      </c>
      <c r="AN222">
        <v>-7</v>
      </c>
      <c r="AO222" s="6">
        <v>3181</v>
      </c>
      <c r="AP222">
        <v>21</v>
      </c>
      <c r="AQ222">
        <v>101.08</v>
      </c>
      <c r="AR222">
        <v>143.80000000000001</v>
      </c>
      <c r="AS222" s="6">
        <v>-1500000</v>
      </c>
      <c r="AT222" s="6">
        <v>-1500000</v>
      </c>
      <c r="AU222">
        <v>0</v>
      </c>
      <c r="AV222">
        <v>0</v>
      </c>
    </row>
    <row r="223" spans="1:48" x14ac:dyDescent="0.25">
      <c r="A223" t="s">
        <v>1050</v>
      </c>
      <c r="B223" t="s">
        <v>88</v>
      </c>
      <c r="C223">
        <v>1</v>
      </c>
      <c r="D223" t="s">
        <v>740</v>
      </c>
      <c r="E223" s="6">
        <v>-750000</v>
      </c>
      <c r="F223" s="7">
        <v>43647</v>
      </c>
      <c r="H223">
        <v>0</v>
      </c>
      <c r="I223" t="s">
        <v>741</v>
      </c>
      <c r="J223" s="6">
        <v>0.3520833333333333</v>
      </c>
      <c r="K223" s="6">
        <v>1</v>
      </c>
      <c r="L223">
        <v>0</v>
      </c>
      <c r="M223">
        <v>0</v>
      </c>
      <c r="N223" t="s">
        <v>742</v>
      </c>
      <c r="O223" t="s">
        <v>743</v>
      </c>
      <c r="P223" t="s">
        <v>744</v>
      </c>
      <c r="Q223">
        <v>71</v>
      </c>
      <c r="R223" t="s">
        <v>745</v>
      </c>
      <c r="S223" t="s">
        <v>746</v>
      </c>
      <c r="T223" t="s">
        <v>747</v>
      </c>
      <c r="U223" s="7">
        <v>43647</v>
      </c>
      <c r="W223" t="s">
        <v>748</v>
      </c>
      <c r="Y223" t="s">
        <v>749</v>
      </c>
      <c r="Z223" t="s">
        <v>766</v>
      </c>
      <c r="AA223" t="s">
        <v>1111</v>
      </c>
      <c r="AB223" t="s">
        <v>725</v>
      </c>
      <c r="AC223">
        <v>0</v>
      </c>
      <c r="AD223" s="7">
        <v>43644</v>
      </c>
      <c r="AE223">
        <v>1</v>
      </c>
      <c r="AF223">
        <v>8.18</v>
      </c>
      <c r="AG223" s="9">
        <v>0.90269999999999995</v>
      </c>
      <c r="AH223">
        <v>614</v>
      </c>
      <c r="AI223" s="6">
        <v>677031</v>
      </c>
      <c r="AJ223" s="6">
        <v>1964</v>
      </c>
      <c r="AK223" s="6">
        <v>3487</v>
      </c>
      <c r="AL223">
        <v>427</v>
      </c>
      <c r="AM223">
        <v>270</v>
      </c>
      <c r="AN223">
        <v>3</v>
      </c>
      <c r="AO223" s="6">
        <v>4146</v>
      </c>
      <c r="AP223">
        <v>51</v>
      </c>
      <c r="AQ223">
        <v>106.58</v>
      </c>
      <c r="AR223">
        <v>78</v>
      </c>
      <c r="AS223" s="6">
        <v>-750000</v>
      </c>
      <c r="AT223" s="6">
        <v>-750000</v>
      </c>
      <c r="AU223">
        <v>0</v>
      </c>
      <c r="AV223">
        <v>0</v>
      </c>
    </row>
    <row r="224" spans="1:48" x14ac:dyDescent="0.25">
      <c r="A224" t="s">
        <v>963</v>
      </c>
      <c r="B224" t="s">
        <v>270</v>
      </c>
      <c r="C224">
        <v>1</v>
      </c>
      <c r="D224" t="s">
        <v>740</v>
      </c>
      <c r="E224" s="6">
        <v>-500000</v>
      </c>
      <c r="F224" s="7">
        <v>43647</v>
      </c>
      <c r="H224">
        <v>0</v>
      </c>
      <c r="I224" t="s">
        <v>741</v>
      </c>
      <c r="J224" s="6">
        <v>0.3520833333333333</v>
      </c>
      <c r="K224" s="6">
        <v>1</v>
      </c>
      <c r="L224">
        <v>0</v>
      </c>
      <c r="M224">
        <v>0</v>
      </c>
      <c r="N224" t="s">
        <v>742</v>
      </c>
      <c r="O224" t="s">
        <v>743</v>
      </c>
      <c r="P224" t="s">
        <v>744</v>
      </c>
      <c r="Q224">
        <v>103</v>
      </c>
      <c r="R224" t="s">
        <v>745</v>
      </c>
      <c r="S224" t="s">
        <v>746</v>
      </c>
      <c r="T224" t="s">
        <v>747</v>
      </c>
      <c r="U224" s="7">
        <v>43647</v>
      </c>
      <c r="W224" t="s">
        <v>748</v>
      </c>
      <c r="Y224" t="s">
        <v>749</v>
      </c>
      <c r="Z224" t="s">
        <v>766</v>
      </c>
      <c r="AA224" t="s">
        <v>1111</v>
      </c>
      <c r="AB224" t="s">
        <v>725</v>
      </c>
      <c r="AC224">
        <v>0</v>
      </c>
      <c r="AD224" s="7">
        <v>43644</v>
      </c>
      <c r="AE224">
        <v>1</v>
      </c>
      <c r="AF224">
        <v>8.59</v>
      </c>
      <c r="AG224" s="9">
        <v>0.94810000000000005</v>
      </c>
      <c r="AH224">
        <v>430</v>
      </c>
      <c r="AI224" s="6">
        <v>474029</v>
      </c>
      <c r="AJ224">
        <v>-345</v>
      </c>
      <c r="AK224">
        <v>-130</v>
      </c>
      <c r="AL224">
        <v>-560</v>
      </c>
      <c r="AM224" s="6">
        <v>2287</v>
      </c>
      <c r="AN224">
        <v>44</v>
      </c>
      <c r="AO224" s="6">
        <v>1112</v>
      </c>
      <c r="AP224">
        <v>22</v>
      </c>
      <c r="AQ224">
        <v>102.42</v>
      </c>
      <c r="AR224">
        <v>105.9</v>
      </c>
      <c r="AS224" s="6">
        <v>23500000</v>
      </c>
      <c r="AT224" s="6">
        <v>-500000</v>
      </c>
      <c r="AU224">
        <v>0</v>
      </c>
      <c r="AV224">
        <v>0</v>
      </c>
    </row>
    <row r="225" spans="1:48" x14ac:dyDescent="0.25">
      <c r="A225" t="s">
        <v>989</v>
      </c>
      <c r="B225" t="s">
        <v>458</v>
      </c>
      <c r="C225">
        <v>1</v>
      </c>
      <c r="D225" t="s">
        <v>740</v>
      </c>
      <c r="E225" s="6">
        <v>-800000</v>
      </c>
      <c r="F225" s="7">
        <v>43647</v>
      </c>
      <c r="H225">
        <v>0</v>
      </c>
      <c r="I225" t="s">
        <v>741</v>
      </c>
      <c r="J225" s="6">
        <v>0.3520833333333333</v>
      </c>
      <c r="K225" s="6">
        <v>1</v>
      </c>
      <c r="L225">
        <v>0</v>
      </c>
      <c r="M225">
        <v>0</v>
      </c>
      <c r="N225" t="s">
        <v>742</v>
      </c>
      <c r="O225" t="s">
        <v>743</v>
      </c>
      <c r="P225" t="s">
        <v>744</v>
      </c>
      <c r="Q225">
        <v>163</v>
      </c>
      <c r="R225" t="s">
        <v>745</v>
      </c>
      <c r="S225" t="s">
        <v>746</v>
      </c>
      <c r="T225" t="s">
        <v>747</v>
      </c>
      <c r="U225" s="7">
        <v>43647</v>
      </c>
      <c r="W225" t="s">
        <v>748</v>
      </c>
      <c r="Y225" t="s">
        <v>749</v>
      </c>
      <c r="Z225" t="s">
        <v>766</v>
      </c>
      <c r="AA225" t="s">
        <v>1111</v>
      </c>
      <c r="AB225" t="s">
        <v>725</v>
      </c>
      <c r="AC225">
        <v>0</v>
      </c>
      <c r="AD225" s="7">
        <v>43644</v>
      </c>
      <c r="AE225">
        <v>1</v>
      </c>
      <c r="AF225">
        <v>6.17</v>
      </c>
      <c r="AG225" s="9">
        <v>0.68130000000000002</v>
      </c>
      <c r="AH225">
        <v>494</v>
      </c>
      <c r="AI225" s="6">
        <v>545001</v>
      </c>
      <c r="AJ225" s="6">
        <v>1088</v>
      </c>
      <c r="AK225" s="6">
        <v>2071</v>
      </c>
      <c r="AL225">
        <v>104</v>
      </c>
      <c r="AM225" s="6">
        <v>2177</v>
      </c>
      <c r="AN225">
        <v>25</v>
      </c>
      <c r="AO225" s="6">
        <v>2315</v>
      </c>
      <c r="AP225">
        <v>27</v>
      </c>
      <c r="AQ225">
        <v>106.46</v>
      </c>
      <c r="AR225">
        <v>167.9</v>
      </c>
      <c r="AS225" s="6">
        <v>-800000</v>
      </c>
      <c r="AT225" s="6">
        <v>-800000</v>
      </c>
      <c r="AU225">
        <v>0</v>
      </c>
      <c r="AV225">
        <v>0</v>
      </c>
    </row>
    <row r="226" spans="1:48" x14ac:dyDescent="0.25">
      <c r="A226" t="s">
        <v>792</v>
      </c>
      <c r="B226" t="s">
        <v>310</v>
      </c>
      <c r="C226">
        <v>1</v>
      </c>
      <c r="D226" t="s">
        <v>740</v>
      </c>
      <c r="E226" s="6">
        <v>-1200000</v>
      </c>
      <c r="F226" s="7">
        <v>43647</v>
      </c>
      <c r="H226">
        <v>0</v>
      </c>
      <c r="I226" t="s">
        <v>741</v>
      </c>
      <c r="J226" s="6">
        <v>0.3520833333333333</v>
      </c>
      <c r="K226" s="6">
        <v>1</v>
      </c>
      <c r="L226">
        <v>0</v>
      </c>
      <c r="M226">
        <v>0</v>
      </c>
      <c r="N226" t="s">
        <v>742</v>
      </c>
      <c r="O226" t="s">
        <v>743</v>
      </c>
      <c r="P226" t="s">
        <v>744</v>
      </c>
      <c r="Q226">
        <v>111</v>
      </c>
      <c r="R226" t="s">
        <v>745</v>
      </c>
      <c r="S226" t="s">
        <v>746</v>
      </c>
      <c r="T226" t="s">
        <v>747</v>
      </c>
      <c r="U226" s="7">
        <v>43647</v>
      </c>
      <c r="W226" t="s">
        <v>748</v>
      </c>
      <c r="Y226" t="s">
        <v>749</v>
      </c>
      <c r="Z226" t="s">
        <v>766</v>
      </c>
      <c r="AA226" t="s">
        <v>1111</v>
      </c>
      <c r="AB226" t="s">
        <v>725</v>
      </c>
      <c r="AC226">
        <v>0</v>
      </c>
      <c r="AD226" s="7">
        <v>43644</v>
      </c>
      <c r="AE226">
        <v>1</v>
      </c>
      <c r="AF226">
        <v>8.61</v>
      </c>
      <c r="AG226" s="9">
        <v>0.95030000000000003</v>
      </c>
      <c r="AH226" s="6">
        <v>1033</v>
      </c>
      <c r="AI226" s="6">
        <v>1140319</v>
      </c>
      <c r="AJ226">
        <v>-312</v>
      </c>
      <c r="AK226">
        <v>204</v>
      </c>
      <c r="AL226">
        <v>-828</v>
      </c>
      <c r="AM226">
        <v>419</v>
      </c>
      <c r="AN226">
        <v>3</v>
      </c>
      <c r="AO226">
        <v>419</v>
      </c>
      <c r="AP226">
        <v>3</v>
      </c>
      <c r="AQ226">
        <v>112.85</v>
      </c>
      <c r="AR226">
        <v>111.7</v>
      </c>
      <c r="AS226" s="6">
        <v>-5000000</v>
      </c>
      <c r="AT226" s="6">
        <v>5177000</v>
      </c>
      <c r="AU226">
        <v>0</v>
      </c>
      <c r="AV226">
        <v>0</v>
      </c>
    </row>
    <row r="227" spans="1:48" x14ac:dyDescent="0.25">
      <c r="A227" t="s">
        <v>907</v>
      </c>
      <c r="B227" t="s">
        <v>506</v>
      </c>
      <c r="C227">
        <v>1</v>
      </c>
      <c r="D227" t="s">
        <v>740</v>
      </c>
      <c r="E227" s="6">
        <v>-600000</v>
      </c>
      <c r="F227" s="7">
        <v>43647</v>
      </c>
      <c r="H227">
        <v>0</v>
      </c>
      <c r="I227" t="s">
        <v>741</v>
      </c>
      <c r="J227" s="6">
        <v>0.3520833333333333</v>
      </c>
      <c r="K227" s="6">
        <v>1</v>
      </c>
      <c r="L227">
        <v>0</v>
      </c>
      <c r="M227">
        <v>0</v>
      </c>
      <c r="N227" t="s">
        <v>742</v>
      </c>
      <c r="O227" t="s">
        <v>743</v>
      </c>
      <c r="P227" t="s">
        <v>744</v>
      </c>
      <c r="Q227">
        <v>78</v>
      </c>
      <c r="R227" t="s">
        <v>745</v>
      </c>
      <c r="S227" t="s">
        <v>746</v>
      </c>
      <c r="T227" t="s">
        <v>747</v>
      </c>
      <c r="U227" s="7">
        <v>43647</v>
      </c>
      <c r="W227" t="s">
        <v>748</v>
      </c>
      <c r="Y227" t="s">
        <v>749</v>
      </c>
      <c r="Z227" t="s">
        <v>766</v>
      </c>
      <c r="AA227" t="s">
        <v>1111</v>
      </c>
      <c r="AB227" t="s">
        <v>725</v>
      </c>
      <c r="AC227">
        <v>0</v>
      </c>
      <c r="AD227" s="7">
        <v>43644</v>
      </c>
      <c r="AE227">
        <v>1</v>
      </c>
      <c r="AF227">
        <v>6.25</v>
      </c>
      <c r="AG227" s="9">
        <v>0.68959999999999999</v>
      </c>
      <c r="AH227">
        <v>375</v>
      </c>
      <c r="AI227" s="6">
        <v>413783</v>
      </c>
      <c r="AJ227" s="6">
        <v>1008</v>
      </c>
      <c r="AK227" s="6">
        <v>1572</v>
      </c>
      <c r="AL227">
        <v>450</v>
      </c>
      <c r="AM227" s="6">
        <v>1753</v>
      </c>
      <c r="AN227">
        <v>29</v>
      </c>
      <c r="AO227" s="6">
        <v>1327</v>
      </c>
      <c r="AP227">
        <v>22</v>
      </c>
      <c r="AQ227">
        <v>100.94</v>
      </c>
      <c r="AR227">
        <v>81.8</v>
      </c>
      <c r="AS227" s="6">
        <v>-950000</v>
      </c>
      <c r="AT227" s="6">
        <v>-600000</v>
      </c>
      <c r="AU227">
        <v>0</v>
      </c>
      <c r="AV227">
        <v>0</v>
      </c>
    </row>
    <row r="228" spans="1:48" x14ac:dyDescent="0.25">
      <c r="A228" t="s">
        <v>953</v>
      </c>
      <c r="B228" t="s">
        <v>552</v>
      </c>
      <c r="C228">
        <v>1</v>
      </c>
      <c r="D228" t="s">
        <v>740</v>
      </c>
      <c r="E228" s="6">
        <v>-400000</v>
      </c>
      <c r="F228" s="7">
        <v>43647</v>
      </c>
      <c r="H228">
        <v>0</v>
      </c>
      <c r="I228" t="s">
        <v>741</v>
      </c>
      <c r="J228" s="8">
        <v>0.3520833333333333</v>
      </c>
      <c r="K228">
        <v>1</v>
      </c>
      <c r="L228">
        <v>0</v>
      </c>
      <c r="M228">
        <v>0</v>
      </c>
      <c r="N228" t="s">
        <v>742</v>
      </c>
      <c r="O228" t="s">
        <v>743</v>
      </c>
      <c r="P228" t="s">
        <v>744</v>
      </c>
      <c r="Q228">
        <v>65</v>
      </c>
      <c r="R228" t="s">
        <v>745</v>
      </c>
      <c r="S228" t="s">
        <v>746</v>
      </c>
      <c r="T228" t="s">
        <v>747</v>
      </c>
      <c r="U228" s="7">
        <v>43647</v>
      </c>
      <c r="W228" t="s">
        <v>748</v>
      </c>
      <c r="Y228" t="s">
        <v>749</v>
      </c>
      <c r="Z228" t="s">
        <v>766</v>
      </c>
      <c r="AA228" t="s">
        <v>1111</v>
      </c>
      <c r="AB228" t="s">
        <v>725</v>
      </c>
      <c r="AC228">
        <v>0</v>
      </c>
      <c r="AD228" s="7">
        <v>43644</v>
      </c>
      <c r="AE228">
        <v>1</v>
      </c>
      <c r="AF228">
        <v>6.05</v>
      </c>
      <c r="AG228" s="9">
        <v>0.66720000000000002</v>
      </c>
      <c r="AH228">
        <v>242</v>
      </c>
      <c r="AI228" s="6">
        <v>266895</v>
      </c>
      <c r="AJ228">
        <v>532</v>
      </c>
      <c r="AK228">
        <v>892</v>
      </c>
      <c r="AL228">
        <v>168</v>
      </c>
      <c r="AM228">
        <v>845</v>
      </c>
      <c r="AN228">
        <v>20</v>
      </c>
      <c r="AO228">
        <v>992</v>
      </c>
      <c r="AP228">
        <v>23</v>
      </c>
      <c r="AQ228">
        <v>105.42</v>
      </c>
      <c r="AR228">
        <v>69.400000000000006</v>
      </c>
      <c r="AS228" s="6">
        <v>-400000</v>
      </c>
      <c r="AT228" s="6">
        <v>-400000</v>
      </c>
      <c r="AU228">
        <v>0</v>
      </c>
      <c r="AV228">
        <v>0</v>
      </c>
    </row>
    <row r="229" spans="1:48" x14ac:dyDescent="0.25">
      <c r="A229" t="s">
        <v>767</v>
      </c>
      <c r="B229" t="s">
        <v>8</v>
      </c>
      <c r="C229">
        <v>1</v>
      </c>
      <c r="D229" t="s">
        <v>740</v>
      </c>
      <c r="E229" s="6">
        <v>-2000000</v>
      </c>
      <c r="F229" s="7">
        <v>43647</v>
      </c>
      <c r="H229">
        <v>0</v>
      </c>
      <c r="I229" t="s">
        <v>741</v>
      </c>
      <c r="J229" s="6">
        <v>0.3520833333333333</v>
      </c>
      <c r="K229" s="6">
        <v>1</v>
      </c>
      <c r="L229">
        <v>0</v>
      </c>
      <c r="M229">
        <v>0</v>
      </c>
      <c r="N229" t="s">
        <v>742</v>
      </c>
      <c r="O229" t="s">
        <v>743</v>
      </c>
      <c r="P229" t="s">
        <v>744</v>
      </c>
      <c r="Q229">
        <v>86</v>
      </c>
      <c r="R229" t="s">
        <v>745</v>
      </c>
      <c r="S229" t="s">
        <v>746</v>
      </c>
      <c r="T229" t="s">
        <v>747</v>
      </c>
      <c r="U229" s="7">
        <v>43647</v>
      </c>
      <c r="W229" t="s">
        <v>748</v>
      </c>
      <c r="Y229" t="s">
        <v>749</v>
      </c>
      <c r="Z229" t="s">
        <v>766</v>
      </c>
      <c r="AA229" t="s">
        <v>1111</v>
      </c>
      <c r="AB229" t="s">
        <v>725</v>
      </c>
      <c r="AC229">
        <v>0</v>
      </c>
      <c r="AD229" s="7">
        <v>43644</v>
      </c>
      <c r="AE229">
        <v>1</v>
      </c>
      <c r="AF229">
        <v>8.7100000000000009</v>
      </c>
      <c r="AG229" s="9">
        <v>0.9607</v>
      </c>
      <c r="AH229" s="6">
        <v>1741</v>
      </c>
      <c r="AI229" s="6">
        <v>1921497</v>
      </c>
      <c r="AJ229">
        <v>-540</v>
      </c>
      <c r="AK229">
        <v>340</v>
      </c>
      <c r="AL229" s="6">
        <v>-1400</v>
      </c>
      <c r="AM229">
        <v>811</v>
      </c>
      <c r="AN229">
        <v>4</v>
      </c>
      <c r="AO229">
        <v>-692</v>
      </c>
      <c r="AP229">
        <v>-3</v>
      </c>
      <c r="AQ229">
        <v>104.33</v>
      </c>
      <c r="AR229">
        <v>85.9</v>
      </c>
      <c r="AS229" s="6">
        <v>-2315000</v>
      </c>
      <c r="AT229" s="6">
        <v>-2000000</v>
      </c>
      <c r="AU229">
        <v>0</v>
      </c>
      <c r="AV229">
        <v>0</v>
      </c>
    </row>
    <row r="230" spans="1:48" x14ac:dyDescent="0.25">
      <c r="A230" t="s">
        <v>1101</v>
      </c>
      <c r="B230" t="s">
        <v>564</v>
      </c>
      <c r="C230">
        <v>1</v>
      </c>
      <c r="D230" t="s">
        <v>740</v>
      </c>
      <c r="E230" s="6">
        <v>-600000</v>
      </c>
      <c r="F230" s="7">
        <v>43647</v>
      </c>
      <c r="H230">
        <v>0</v>
      </c>
      <c r="I230" t="s">
        <v>741</v>
      </c>
      <c r="J230" s="6">
        <v>0.3520833333333333</v>
      </c>
      <c r="K230" s="6">
        <v>1</v>
      </c>
      <c r="L230">
        <v>0</v>
      </c>
      <c r="M230">
        <v>0</v>
      </c>
      <c r="N230" t="s">
        <v>742</v>
      </c>
      <c r="O230" t="s">
        <v>743</v>
      </c>
      <c r="P230" t="s">
        <v>744</v>
      </c>
      <c r="Q230">
        <v>171</v>
      </c>
      <c r="R230" t="s">
        <v>745</v>
      </c>
      <c r="S230" t="s">
        <v>746</v>
      </c>
      <c r="T230" t="s">
        <v>747</v>
      </c>
      <c r="U230" s="7">
        <v>43647</v>
      </c>
      <c r="W230" t="s">
        <v>748</v>
      </c>
      <c r="Y230" t="s">
        <v>749</v>
      </c>
      <c r="Z230" t="s">
        <v>766</v>
      </c>
      <c r="AA230" t="s">
        <v>1111</v>
      </c>
      <c r="AB230" t="s">
        <v>725</v>
      </c>
      <c r="AC230">
        <v>0</v>
      </c>
      <c r="AD230" s="7">
        <v>43644</v>
      </c>
      <c r="AE230">
        <v>1</v>
      </c>
      <c r="AF230">
        <v>5.87</v>
      </c>
      <c r="AG230" s="9">
        <v>0.64739999999999998</v>
      </c>
      <c r="AH230">
        <v>352</v>
      </c>
      <c r="AI230" s="6">
        <v>388426</v>
      </c>
      <c r="AJ230">
        <v>72</v>
      </c>
      <c r="AK230">
        <v>600</v>
      </c>
      <c r="AL230">
        <v>-456</v>
      </c>
      <c r="AM230" s="6">
        <v>2801</v>
      </c>
      <c r="AN230">
        <v>44</v>
      </c>
      <c r="AO230" t="s">
        <v>749</v>
      </c>
      <c r="AP230" t="s">
        <v>749</v>
      </c>
      <c r="AQ230" t="s">
        <v>749</v>
      </c>
      <c r="AR230" t="s">
        <v>749</v>
      </c>
      <c r="AS230" s="6">
        <v>-600000</v>
      </c>
      <c r="AT230" s="6">
        <v>-600000</v>
      </c>
      <c r="AU230">
        <v>0</v>
      </c>
      <c r="AV230">
        <v>0</v>
      </c>
    </row>
    <row r="231" spans="1:48" x14ac:dyDescent="0.25">
      <c r="A231" t="s">
        <v>1027</v>
      </c>
      <c r="B231" t="s">
        <v>44</v>
      </c>
      <c r="C231">
        <v>1</v>
      </c>
      <c r="D231" t="s">
        <v>740</v>
      </c>
      <c r="E231" s="6">
        <v>-2000000</v>
      </c>
      <c r="F231" s="7">
        <v>43647</v>
      </c>
      <c r="H231">
        <v>0</v>
      </c>
      <c r="I231" t="s">
        <v>741</v>
      </c>
      <c r="J231" s="6">
        <v>0.3520833333333333</v>
      </c>
      <c r="K231" s="6">
        <v>1</v>
      </c>
      <c r="L231">
        <v>0</v>
      </c>
      <c r="M231">
        <v>0</v>
      </c>
      <c r="N231" t="s">
        <v>742</v>
      </c>
      <c r="O231" t="s">
        <v>743</v>
      </c>
      <c r="P231" t="s">
        <v>744</v>
      </c>
      <c r="Q231">
        <v>64</v>
      </c>
      <c r="R231" t="s">
        <v>745</v>
      </c>
      <c r="S231" t="s">
        <v>746</v>
      </c>
      <c r="T231" t="s">
        <v>747</v>
      </c>
      <c r="U231" s="7">
        <v>43647</v>
      </c>
      <c r="W231" t="s">
        <v>748</v>
      </c>
      <c r="Y231" t="s">
        <v>749</v>
      </c>
      <c r="Z231" t="s">
        <v>766</v>
      </c>
      <c r="AA231" t="s">
        <v>1111</v>
      </c>
      <c r="AB231" t="s">
        <v>725</v>
      </c>
      <c r="AC231">
        <v>0</v>
      </c>
      <c r="AD231" s="7">
        <v>43644</v>
      </c>
      <c r="AE231">
        <v>1</v>
      </c>
      <c r="AF231">
        <v>7.92</v>
      </c>
      <c r="AG231" s="9">
        <v>0.87350000000000005</v>
      </c>
      <c r="AH231" s="6">
        <v>1583</v>
      </c>
      <c r="AI231" s="6">
        <v>1746935</v>
      </c>
      <c r="AJ231" s="6">
        <v>3479</v>
      </c>
      <c r="AK231" s="6">
        <v>6638</v>
      </c>
      <c r="AL231">
        <v>320</v>
      </c>
      <c r="AM231" s="6">
        <v>4832</v>
      </c>
      <c r="AN231">
        <v>22</v>
      </c>
      <c r="AO231" s="6">
        <v>8924</v>
      </c>
      <c r="AP231">
        <v>41</v>
      </c>
      <c r="AQ231">
        <v>107.34</v>
      </c>
      <c r="AR231">
        <v>69.900000000000006</v>
      </c>
      <c r="AS231" s="6">
        <v>-2000000</v>
      </c>
      <c r="AT231" s="6">
        <v>-2000000</v>
      </c>
      <c r="AU231">
        <v>0</v>
      </c>
      <c r="AV231">
        <v>0</v>
      </c>
    </row>
    <row r="232" spans="1:48" x14ac:dyDescent="0.25">
      <c r="A232" t="s">
        <v>1033</v>
      </c>
      <c r="B232" t="s">
        <v>26</v>
      </c>
      <c r="C232">
        <v>1</v>
      </c>
      <c r="D232" t="s">
        <v>740</v>
      </c>
      <c r="E232" s="6">
        <v>-600000</v>
      </c>
      <c r="F232" s="7">
        <v>43647</v>
      </c>
      <c r="H232">
        <v>0</v>
      </c>
      <c r="I232" t="s">
        <v>741</v>
      </c>
      <c r="J232" s="6">
        <v>0.3520833333333333</v>
      </c>
      <c r="K232" s="6">
        <v>1</v>
      </c>
      <c r="L232">
        <v>0</v>
      </c>
      <c r="M232">
        <v>0</v>
      </c>
      <c r="N232" t="s">
        <v>742</v>
      </c>
      <c r="O232" t="s">
        <v>743</v>
      </c>
      <c r="P232" t="s">
        <v>744</v>
      </c>
      <c r="Q232">
        <v>108</v>
      </c>
      <c r="R232" t="s">
        <v>745</v>
      </c>
      <c r="S232" t="s">
        <v>746</v>
      </c>
      <c r="T232" t="s">
        <v>747</v>
      </c>
      <c r="U232" s="7">
        <v>43647</v>
      </c>
      <c r="W232" t="s">
        <v>748</v>
      </c>
      <c r="Y232" t="s">
        <v>749</v>
      </c>
      <c r="Z232" t="s">
        <v>766</v>
      </c>
      <c r="AA232" t="s">
        <v>1111</v>
      </c>
      <c r="AB232" t="s">
        <v>725</v>
      </c>
      <c r="AC232">
        <v>0</v>
      </c>
      <c r="AD232" s="7">
        <v>43644</v>
      </c>
      <c r="AE232">
        <v>1</v>
      </c>
      <c r="AF232">
        <v>6</v>
      </c>
      <c r="AG232" s="9">
        <v>0.66180000000000005</v>
      </c>
      <c r="AH232">
        <v>360</v>
      </c>
      <c r="AI232" s="6">
        <v>397099</v>
      </c>
      <c r="AJ232">
        <v>792</v>
      </c>
      <c r="AK232" s="6">
        <v>1326</v>
      </c>
      <c r="AL232">
        <v>252</v>
      </c>
      <c r="AM232" s="6">
        <v>1687</v>
      </c>
      <c r="AN232">
        <v>27</v>
      </c>
      <c r="AO232" s="6">
        <v>2864</v>
      </c>
      <c r="AP232">
        <v>45</v>
      </c>
      <c r="AQ232">
        <v>104.12</v>
      </c>
      <c r="AR232">
        <v>116.2</v>
      </c>
      <c r="AS232" s="6">
        <v>-1600000</v>
      </c>
      <c r="AT232" s="6">
        <v>-1600000</v>
      </c>
      <c r="AU232">
        <v>0</v>
      </c>
      <c r="AV232">
        <v>0</v>
      </c>
    </row>
    <row r="233" spans="1:48" x14ac:dyDescent="0.25">
      <c r="A233" t="s">
        <v>857</v>
      </c>
      <c r="B233" t="s">
        <v>612</v>
      </c>
      <c r="C233">
        <v>1</v>
      </c>
      <c r="D233" t="s">
        <v>740</v>
      </c>
      <c r="E233" s="6">
        <v>-300000</v>
      </c>
      <c r="F233" s="7">
        <v>43647</v>
      </c>
      <c r="H233">
        <v>0</v>
      </c>
      <c r="I233" t="s">
        <v>741</v>
      </c>
      <c r="J233" s="6">
        <v>0.3520833333333333</v>
      </c>
      <c r="K233" s="6">
        <v>1</v>
      </c>
      <c r="L233">
        <v>0</v>
      </c>
      <c r="M233">
        <v>0</v>
      </c>
      <c r="N233" t="s">
        <v>742</v>
      </c>
      <c r="O233" t="s">
        <v>743</v>
      </c>
      <c r="P233" t="s">
        <v>744</v>
      </c>
      <c r="Q233">
        <v>104</v>
      </c>
      <c r="R233" t="s">
        <v>745</v>
      </c>
      <c r="S233" t="s">
        <v>746</v>
      </c>
      <c r="T233" t="s">
        <v>747</v>
      </c>
      <c r="U233" s="7">
        <v>43647</v>
      </c>
      <c r="W233" t="s">
        <v>748</v>
      </c>
      <c r="Y233" t="s">
        <v>749</v>
      </c>
      <c r="Z233" t="s">
        <v>766</v>
      </c>
      <c r="AA233" t="s">
        <v>1111</v>
      </c>
      <c r="AB233" t="s">
        <v>725</v>
      </c>
      <c r="AC233">
        <v>0</v>
      </c>
      <c r="AD233" s="7">
        <v>43644</v>
      </c>
      <c r="AE233">
        <v>1</v>
      </c>
      <c r="AF233">
        <v>7.04</v>
      </c>
      <c r="AG233" s="9">
        <v>0.77639999999999998</v>
      </c>
      <c r="AH233">
        <v>211</v>
      </c>
      <c r="AI233" s="6">
        <v>232910</v>
      </c>
      <c r="AJ233">
        <v>462</v>
      </c>
      <c r="AK233">
        <v>885</v>
      </c>
      <c r="AL233">
        <v>42</v>
      </c>
      <c r="AM233">
        <v>530</v>
      </c>
      <c r="AN233">
        <v>17</v>
      </c>
      <c r="AO233">
        <v>530</v>
      </c>
      <c r="AP233">
        <v>17</v>
      </c>
      <c r="AQ233">
        <v>102.09</v>
      </c>
      <c r="AR233">
        <v>106.8</v>
      </c>
      <c r="AS233" s="6">
        <v>2625000</v>
      </c>
      <c r="AT233" s="6">
        <v>-300000</v>
      </c>
      <c r="AU233">
        <v>0</v>
      </c>
      <c r="AV233">
        <v>0</v>
      </c>
    </row>
    <row r="234" spans="1:48" x14ac:dyDescent="0.25">
      <c r="A234" t="s">
        <v>971</v>
      </c>
      <c r="B234" t="s">
        <v>438</v>
      </c>
      <c r="C234">
        <v>1</v>
      </c>
      <c r="D234" t="s">
        <v>740</v>
      </c>
      <c r="E234" s="6">
        <v>-400000</v>
      </c>
      <c r="F234" s="7">
        <v>43647</v>
      </c>
      <c r="H234">
        <v>0</v>
      </c>
      <c r="I234" t="s">
        <v>741</v>
      </c>
      <c r="J234" s="6">
        <v>0.3520833333333333</v>
      </c>
      <c r="K234" s="6">
        <v>1</v>
      </c>
      <c r="L234">
        <v>0</v>
      </c>
      <c r="M234">
        <v>0</v>
      </c>
      <c r="N234" t="s">
        <v>742</v>
      </c>
      <c r="O234" t="s">
        <v>743</v>
      </c>
      <c r="P234" t="s">
        <v>744</v>
      </c>
      <c r="Q234">
        <v>53</v>
      </c>
      <c r="R234" t="s">
        <v>745</v>
      </c>
      <c r="S234" t="s">
        <v>746</v>
      </c>
      <c r="T234" t="s">
        <v>747</v>
      </c>
      <c r="U234" s="7">
        <v>43647</v>
      </c>
      <c r="W234" t="s">
        <v>748</v>
      </c>
      <c r="Y234" t="s">
        <v>749</v>
      </c>
      <c r="Z234" t="s">
        <v>766</v>
      </c>
      <c r="AA234" t="s">
        <v>1111</v>
      </c>
      <c r="AB234" t="s">
        <v>725</v>
      </c>
      <c r="AC234">
        <v>0</v>
      </c>
      <c r="AD234" s="7">
        <v>43644</v>
      </c>
      <c r="AE234">
        <v>1</v>
      </c>
      <c r="AF234">
        <v>6.39</v>
      </c>
      <c r="AG234" s="9">
        <v>0.70489999999999997</v>
      </c>
      <c r="AH234">
        <v>256</v>
      </c>
      <c r="AI234" s="6">
        <v>281946</v>
      </c>
      <c r="AJ234">
        <v>820</v>
      </c>
      <c r="AK234" s="6">
        <v>1328</v>
      </c>
      <c r="AL234">
        <v>308</v>
      </c>
      <c r="AM234" s="6">
        <v>2210</v>
      </c>
      <c r="AN234">
        <v>48</v>
      </c>
      <c r="AO234" s="6">
        <v>1102</v>
      </c>
      <c r="AP234">
        <v>24</v>
      </c>
      <c r="AQ234">
        <v>113.84</v>
      </c>
      <c r="AR234">
        <v>57.6</v>
      </c>
      <c r="AS234" s="6">
        <v>-400000</v>
      </c>
      <c r="AT234" s="6">
        <v>-400000</v>
      </c>
      <c r="AU234">
        <v>0</v>
      </c>
      <c r="AV234">
        <v>0</v>
      </c>
    </row>
    <row r="235" spans="1:48" x14ac:dyDescent="0.25">
      <c r="A235" t="s">
        <v>785</v>
      </c>
      <c r="B235" t="s">
        <v>104</v>
      </c>
      <c r="C235">
        <v>1</v>
      </c>
      <c r="D235" t="s">
        <v>740</v>
      </c>
      <c r="E235" s="6">
        <v>-1000000</v>
      </c>
      <c r="F235" s="7">
        <v>43647</v>
      </c>
      <c r="H235">
        <v>0</v>
      </c>
      <c r="I235" t="s">
        <v>786</v>
      </c>
      <c r="J235" s="6">
        <v>0.3520833333333333</v>
      </c>
      <c r="K235" s="6">
        <v>1</v>
      </c>
      <c r="L235">
        <v>0</v>
      </c>
      <c r="M235">
        <v>0</v>
      </c>
      <c r="N235" t="s">
        <v>742</v>
      </c>
      <c r="O235" t="s">
        <v>743</v>
      </c>
      <c r="P235" t="s">
        <v>744</v>
      </c>
      <c r="Q235">
        <v>99</v>
      </c>
      <c r="R235" t="s">
        <v>745</v>
      </c>
      <c r="S235" t="s">
        <v>746</v>
      </c>
      <c r="T235" t="s">
        <v>747</v>
      </c>
      <c r="U235" s="7">
        <v>43647</v>
      </c>
      <c r="W235" t="s">
        <v>757</v>
      </c>
      <c r="Y235" t="s">
        <v>749</v>
      </c>
      <c r="Z235" t="s">
        <v>766</v>
      </c>
      <c r="AA235" t="s">
        <v>1111</v>
      </c>
      <c r="AB235" t="s">
        <v>725</v>
      </c>
      <c r="AC235">
        <v>0</v>
      </c>
      <c r="AD235" s="7">
        <v>43644</v>
      </c>
      <c r="AE235">
        <v>1</v>
      </c>
      <c r="AF235">
        <v>7.65</v>
      </c>
      <c r="AG235" s="9">
        <v>0.84409999999999996</v>
      </c>
      <c r="AH235">
        <v>765</v>
      </c>
      <c r="AI235" s="6">
        <v>844117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103.37</v>
      </c>
      <c r="AR235">
        <v>102.8</v>
      </c>
      <c r="AS235" s="6">
        <v>-1000000</v>
      </c>
      <c r="AT235" s="6">
        <v>-1000000</v>
      </c>
      <c r="AU235">
        <v>0</v>
      </c>
      <c r="AV235">
        <v>0</v>
      </c>
    </row>
    <row r="236" spans="1:48" x14ac:dyDescent="0.25">
      <c r="A236" t="s">
        <v>968</v>
      </c>
      <c r="B236" t="s">
        <v>116</v>
      </c>
      <c r="C236">
        <v>1</v>
      </c>
      <c r="D236" t="s">
        <v>740</v>
      </c>
      <c r="E236" s="6">
        <v>-400000</v>
      </c>
      <c r="F236" s="7">
        <v>43647</v>
      </c>
      <c r="H236">
        <v>0</v>
      </c>
      <c r="I236" t="s">
        <v>741</v>
      </c>
      <c r="J236" s="6">
        <v>0.3520833333333333</v>
      </c>
      <c r="K236" s="6">
        <v>1</v>
      </c>
      <c r="L236">
        <v>0</v>
      </c>
      <c r="M236">
        <v>0</v>
      </c>
      <c r="N236" t="s">
        <v>742</v>
      </c>
      <c r="O236" t="s">
        <v>743</v>
      </c>
      <c r="P236" t="s">
        <v>744</v>
      </c>
      <c r="Q236">
        <v>99</v>
      </c>
      <c r="R236" t="s">
        <v>745</v>
      </c>
      <c r="S236" t="s">
        <v>746</v>
      </c>
      <c r="T236" t="s">
        <v>747</v>
      </c>
      <c r="U236" s="7">
        <v>43647</v>
      </c>
      <c r="W236" t="s">
        <v>748</v>
      </c>
      <c r="Y236" t="s">
        <v>749</v>
      </c>
      <c r="Z236" t="s">
        <v>766</v>
      </c>
      <c r="AA236" t="s">
        <v>1111</v>
      </c>
      <c r="AB236" t="s">
        <v>725</v>
      </c>
      <c r="AC236">
        <v>0</v>
      </c>
      <c r="AD236" s="7">
        <v>43644</v>
      </c>
      <c r="AE236">
        <v>1</v>
      </c>
      <c r="AF236">
        <v>6.63</v>
      </c>
      <c r="AG236" s="9">
        <v>0.73129999999999995</v>
      </c>
      <c r="AH236">
        <v>265</v>
      </c>
      <c r="AI236" s="6">
        <v>292539</v>
      </c>
      <c r="AJ236">
        <v>716</v>
      </c>
      <c r="AK236" s="6">
        <v>1244</v>
      </c>
      <c r="AL236">
        <v>188</v>
      </c>
      <c r="AM236" s="6">
        <v>-1088</v>
      </c>
      <c r="AN236">
        <v>-21</v>
      </c>
      <c r="AO236" s="6">
        <v>1325</v>
      </c>
      <c r="AP236">
        <v>25</v>
      </c>
      <c r="AQ236">
        <v>127.3</v>
      </c>
      <c r="AR236">
        <v>104.3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 t="s">
        <v>1089</v>
      </c>
      <c r="B237" t="s">
        <v>0</v>
      </c>
      <c r="C237">
        <v>1</v>
      </c>
      <c r="D237" t="s">
        <v>740</v>
      </c>
      <c r="E237" s="6">
        <v>-2000000</v>
      </c>
      <c r="F237" s="7">
        <v>43647</v>
      </c>
      <c r="H237">
        <v>0</v>
      </c>
      <c r="I237" t="s">
        <v>741</v>
      </c>
      <c r="J237" s="8">
        <v>0.3520833333333333</v>
      </c>
      <c r="K237">
        <v>1</v>
      </c>
      <c r="L237">
        <v>0</v>
      </c>
      <c r="M237">
        <v>0</v>
      </c>
      <c r="N237" t="s">
        <v>742</v>
      </c>
      <c r="O237" t="s">
        <v>743</v>
      </c>
      <c r="P237" t="s">
        <v>744</v>
      </c>
      <c r="Q237">
        <v>79</v>
      </c>
      <c r="R237" t="s">
        <v>745</v>
      </c>
      <c r="S237" t="s">
        <v>746</v>
      </c>
      <c r="T237" t="s">
        <v>747</v>
      </c>
      <c r="U237" s="7">
        <v>43647</v>
      </c>
      <c r="W237" t="s">
        <v>748</v>
      </c>
      <c r="Y237" t="s">
        <v>749</v>
      </c>
      <c r="Z237" t="s">
        <v>750</v>
      </c>
      <c r="AA237" t="s">
        <v>751</v>
      </c>
      <c r="AB237" t="s">
        <v>725</v>
      </c>
      <c r="AC237">
        <v>0</v>
      </c>
      <c r="AD237" s="7">
        <v>43644</v>
      </c>
      <c r="AE237">
        <v>1</v>
      </c>
      <c r="AF237">
        <v>14.24</v>
      </c>
      <c r="AG237" s="9">
        <v>0.65049999999999997</v>
      </c>
      <c r="AH237" s="6">
        <v>2849</v>
      </c>
      <c r="AI237" s="6">
        <v>1300957</v>
      </c>
      <c r="AJ237" s="6">
        <v>3419</v>
      </c>
      <c r="AK237" s="6">
        <v>9097</v>
      </c>
      <c r="AL237" s="6">
        <v>-2279</v>
      </c>
      <c r="AM237" s="6">
        <v>4301</v>
      </c>
      <c r="AN237">
        <v>18</v>
      </c>
      <c r="AO237" s="6">
        <v>13309</v>
      </c>
      <c r="AP237">
        <v>56</v>
      </c>
      <c r="AQ237">
        <v>117.37</v>
      </c>
      <c r="AR237">
        <v>84</v>
      </c>
      <c r="AS237" s="6">
        <v>-2000000</v>
      </c>
      <c r="AT237" s="6">
        <v>-2000000</v>
      </c>
      <c r="AU237">
        <v>0</v>
      </c>
      <c r="AV237">
        <v>0</v>
      </c>
    </row>
    <row r="238" spans="1:48" x14ac:dyDescent="0.25">
      <c r="A238" t="s">
        <v>1000</v>
      </c>
      <c r="B238" t="s">
        <v>2</v>
      </c>
      <c r="C238">
        <v>1</v>
      </c>
      <c r="D238" t="s">
        <v>740</v>
      </c>
      <c r="E238" s="6">
        <v>-2000000</v>
      </c>
      <c r="F238" s="7">
        <v>43647</v>
      </c>
      <c r="H238">
        <v>0</v>
      </c>
      <c r="I238" t="s">
        <v>741</v>
      </c>
      <c r="J238" s="6">
        <v>0.3520833333333333</v>
      </c>
      <c r="K238" s="6">
        <v>1</v>
      </c>
      <c r="L238">
        <v>0</v>
      </c>
      <c r="M238">
        <v>0</v>
      </c>
      <c r="N238" t="s">
        <v>742</v>
      </c>
      <c r="O238" t="s">
        <v>743</v>
      </c>
      <c r="P238" t="s">
        <v>744</v>
      </c>
      <c r="Q238">
        <v>193</v>
      </c>
      <c r="R238" t="s">
        <v>745</v>
      </c>
      <c r="S238" t="s">
        <v>746</v>
      </c>
      <c r="T238" t="s">
        <v>747</v>
      </c>
      <c r="U238" s="7">
        <v>43647</v>
      </c>
      <c r="W238" t="s">
        <v>748</v>
      </c>
      <c r="Y238" t="s">
        <v>749</v>
      </c>
      <c r="Z238" t="s">
        <v>750</v>
      </c>
      <c r="AA238" t="s">
        <v>751</v>
      </c>
      <c r="AB238" t="s">
        <v>725</v>
      </c>
      <c r="AC238">
        <v>0</v>
      </c>
      <c r="AD238" s="7">
        <v>43644</v>
      </c>
      <c r="AE238">
        <v>1</v>
      </c>
      <c r="AF238">
        <v>12.66</v>
      </c>
      <c r="AG238" s="9">
        <v>0.57799999999999996</v>
      </c>
      <c r="AH238" s="6">
        <v>2531</v>
      </c>
      <c r="AI238" s="6">
        <v>1156092</v>
      </c>
      <c r="AJ238" s="6">
        <v>6818</v>
      </c>
      <c r="AK238" s="6">
        <v>9337</v>
      </c>
      <c r="AL238" s="6">
        <v>4299</v>
      </c>
      <c r="AM238" s="6">
        <v>10097</v>
      </c>
      <c r="AN238">
        <v>48</v>
      </c>
      <c r="AO238" s="6">
        <v>5969</v>
      </c>
      <c r="AP238">
        <v>28</v>
      </c>
      <c r="AQ238">
        <v>103.34</v>
      </c>
      <c r="AR238">
        <v>195.7</v>
      </c>
      <c r="AS238" s="6">
        <v>-2000000</v>
      </c>
      <c r="AT238" s="6">
        <v>-2000000</v>
      </c>
      <c r="AU238">
        <v>0</v>
      </c>
      <c r="AV238">
        <v>0</v>
      </c>
    </row>
    <row r="239" spans="1:48" x14ac:dyDescent="0.25">
      <c r="A239" t="s">
        <v>831</v>
      </c>
      <c r="B239" t="s">
        <v>60</v>
      </c>
      <c r="C239">
        <v>1</v>
      </c>
      <c r="D239" t="s">
        <v>740</v>
      </c>
      <c r="E239" s="6">
        <v>-2000000</v>
      </c>
      <c r="F239" s="7">
        <v>43647</v>
      </c>
      <c r="H239">
        <v>0</v>
      </c>
      <c r="I239" t="s">
        <v>741</v>
      </c>
      <c r="J239" s="6">
        <v>0.3520833333333333</v>
      </c>
      <c r="K239" s="6">
        <v>1</v>
      </c>
      <c r="L239">
        <v>0</v>
      </c>
      <c r="M239">
        <v>0</v>
      </c>
      <c r="N239" t="s">
        <v>742</v>
      </c>
      <c r="O239" t="s">
        <v>743</v>
      </c>
      <c r="P239" t="s">
        <v>744</v>
      </c>
      <c r="Q239">
        <v>137</v>
      </c>
      <c r="R239" t="s">
        <v>745</v>
      </c>
      <c r="S239" t="s">
        <v>746</v>
      </c>
      <c r="T239" t="s">
        <v>747</v>
      </c>
      <c r="U239" s="7">
        <v>43647</v>
      </c>
      <c r="W239" t="s">
        <v>748</v>
      </c>
      <c r="Y239" t="s">
        <v>749</v>
      </c>
      <c r="Z239" t="s">
        <v>750</v>
      </c>
      <c r="AA239" t="s">
        <v>751</v>
      </c>
      <c r="AB239" t="s">
        <v>725</v>
      </c>
      <c r="AC239">
        <v>0</v>
      </c>
      <c r="AD239" s="7">
        <v>43644</v>
      </c>
      <c r="AE239">
        <v>1</v>
      </c>
      <c r="AF239">
        <v>12.52</v>
      </c>
      <c r="AG239" s="9">
        <v>0.5716</v>
      </c>
      <c r="AH239" s="6">
        <v>2503</v>
      </c>
      <c r="AI239" s="6">
        <v>1143121</v>
      </c>
      <c r="AJ239" s="6">
        <v>2999</v>
      </c>
      <c r="AK239" s="6">
        <v>4259</v>
      </c>
      <c r="AL239" s="6">
        <v>1760</v>
      </c>
      <c r="AM239" s="6">
        <v>1437</v>
      </c>
      <c r="AN239">
        <v>6</v>
      </c>
      <c r="AO239" s="6">
        <v>2469</v>
      </c>
      <c r="AP239">
        <v>11</v>
      </c>
      <c r="AQ239">
        <v>109.05</v>
      </c>
      <c r="AR239">
        <v>138.30000000000001</v>
      </c>
      <c r="AS239" s="6">
        <v>-4999000</v>
      </c>
      <c r="AT239" s="6">
        <v>-2000000</v>
      </c>
      <c r="AU239">
        <v>0</v>
      </c>
      <c r="AV239">
        <v>0</v>
      </c>
    </row>
    <row r="240" spans="1:48" x14ac:dyDescent="0.25">
      <c r="A240" t="s">
        <v>1012</v>
      </c>
      <c r="B240" t="s">
        <v>108</v>
      </c>
      <c r="C240">
        <v>1</v>
      </c>
      <c r="D240" t="s">
        <v>740</v>
      </c>
      <c r="E240" s="6">
        <v>-1000000</v>
      </c>
      <c r="F240" s="7">
        <v>43647</v>
      </c>
      <c r="H240">
        <v>0</v>
      </c>
      <c r="I240" t="s">
        <v>741</v>
      </c>
      <c r="J240" s="6">
        <v>0.3520833333333333</v>
      </c>
      <c r="K240" s="6">
        <v>1</v>
      </c>
      <c r="L240">
        <v>0</v>
      </c>
      <c r="M240">
        <v>0</v>
      </c>
      <c r="N240" t="s">
        <v>742</v>
      </c>
      <c r="O240" t="s">
        <v>743</v>
      </c>
      <c r="P240" t="s">
        <v>744</v>
      </c>
      <c r="Q240">
        <v>94</v>
      </c>
      <c r="R240" t="s">
        <v>745</v>
      </c>
      <c r="S240" t="s">
        <v>746</v>
      </c>
      <c r="T240" t="s">
        <v>747</v>
      </c>
      <c r="U240" s="7">
        <v>43647</v>
      </c>
      <c r="W240" t="s">
        <v>748</v>
      </c>
      <c r="Y240" t="s">
        <v>749</v>
      </c>
      <c r="Z240" t="s">
        <v>750</v>
      </c>
      <c r="AA240" t="s">
        <v>751</v>
      </c>
      <c r="AB240" t="s">
        <v>725</v>
      </c>
      <c r="AC240">
        <v>0</v>
      </c>
      <c r="AD240" s="7">
        <v>43644</v>
      </c>
      <c r="AE240">
        <v>1</v>
      </c>
      <c r="AF240">
        <v>17.88</v>
      </c>
      <c r="AG240" s="9">
        <v>0.81640000000000001</v>
      </c>
      <c r="AH240" s="6">
        <v>1788</v>
      </c>
      <c r="AI240" s="6">
        <v>816352</v>
      </c>
      <c r="AJ240" s="6">
        <v>2139</v>
      </c>
      <c r="AK240" s="6">
        <v>6578</v>
      </c>
      <c r="AL240" s="6">
        <v>-2329</v>
      </c>
      <c r="AM240" s="6">
        <v>3491</v>
      </c>
      <c r="AN240">
        <v>34</v>
      </c>
      <c r="AO240" s="6">
        <v>3214</v>
      </c>
      <c r="AP240">
        <v>31</v>
      </c>
      <c r="AQ240">
        <v>101.53</v>
      </c>
      <c r="AR240">
        <v>96.1</v>
      </c>
      <c r="AS240" s="6">
        <v>-1000000</v>
      </c>
      <c r="AT240" s="6">
        <v>-1000000</v>
      </c>
      <c r="AU240">
        <v>0</v>
      </c>
      <c r="AV240">
        <v>0</v>
      </c>
    </row>
    <row r="241" spans="1:48" x14ac:dyDescent="0.25">
      <c r="A241" t="s">
        <v>874</v>
      </c>
      <c r="B241" t="s">
        <v>132</v>
      </c>
      <c r="C241">
        <v>1</v>
      </c>
      <c r="D241" t="s">
        <v>740</v>
      </c>
      <c r="E241" s="6">
        <v>-600000</v>
      </c>
      <c r="F241" s="7">
        <v>43647</v>
      </c>
      <c r="H241">
        <v>0</v>
      </c>
      <c r="I241" t="s">
        <v>741</v>
      </c>
      <c r="J241" s="8">
        <v>0.3520833333333333</v>
      </c>
      <c r="K241">
        <v>1</v>
      </c>
      <c r="L241">
        <v>0</v>
      </c>
      <c r="M241">
        <v>0</v>
      </c>
      <c r="N241" t="s">
        <v>742</v>
      </c>
      <c r="O241" t="s">
        <v>743</v>
      </c>
      <c r="P241" t="s">
        <v>744</v>
      </c>
      <c r="Q241">
        <v>120</v>
      </c>
      <c r="R241" t="s">
        <v>745</v>
      </c>
      <c r="S241" t="s">
        <v>746</v>
      </c>
      <c r="T241" t="s">
        <v>747</v>
      </c>
      <c r="U241" s="7">
        <v>43647</v>
      </c>
      <c r="W241" t="s">
        <v>748</v>
      </c>
      <c r="Y241" t="s">
        <v>749</v>
      </c>
      <c r="Z241" t="s">
        <v>750</v>
      </c>
      <c r="AA241" t="s">
        <v>751</v>
      </c>
      <c r="AB241" t="s">
        <v>725</v>
      </c>
      <c r="AC241">
        <v>0</v>
      </c>
      <c r="AD241" s="7">
        <v>43644</v>
      </c>
      <c r="AE241">
        <v>1</v>
      </c>
      <c r="AF241">
        <v>19.02</v>
      </c>
      <c r="AG241" s="9">
        <v>0.86860000000000004</v>
      </c>
      <c r="AH241" s="6">
        <v>1141</v>
      </c>
      <c r="AI241" s="6">
        <v>521159</v>
      </c>
      <c r="AJ241" s="6">
        <v>1368</v>
      </c>
      <c r="AK241" s="6">
        <v>1937</v>
      </c>
      <c r="AL241">
        <v>798</v>
      </c>
      <c r="AM241">
        <v>32</v>
      </c>
      <c r="AN241">
        <v>0</v>
      </c>
      <c r="AO241">
        <v>879</v>
      </c>
      <c r="AP241">
        <v>13</v>
      </c>
      <c r="AQ241">
        <v>112.87</v>
      </c>
      <c r="AR241">
        <v>121.1</v>
      </c>
      <c r="AS241" s="6">
        <v>2400000</v>
      </c>
      <c r="AT241" s="6">
        <v>-600000</v>
      </c>
      <c r="AU241">
        <v>0</v>
      </c>
      <c r="AV241">
        <v>0</v>
      </c>
    </row>
    <row r="242" spans="1:48" x14ac:dyDescent="0.25">
      <c r="A242" t="s">
        <v>1020</v>
      </c>
      <c r="B242" t="s">
        <v>66</v>
      </c>
      <c r="C242">
        <v>1</v>
      </c>
      <c r="D242" t="s">
        <v>740</v>
      </c>
      <c r="E242" s="6">
        <v>-400000</v>
      </c>
      <c r="F242" s="7">
        <v>43647</v>
      </c>
      <c r="H242">
        <v>0</v>
      </c>
      <c r="I242" t="s">
        <v>741</v>
      </c>
      <c r="J242" s="6">
        <v>0.3520833333333333</v>
      </c>
      <c r="K242" s="6">
        <v>1</v>
      </c>
      <c r="L242">
        <v>0</v>
      </c>
      <c r="M242">
        <v>0</v>
      </c>
      <c r="N242" t="s">
        <v>742</v>
      </c>
      <c r="O242" t="s">
        <v>743</v>
      </c>
      <c r="P242" t="s">
        <v>744</v>
      </c>
      <c r="Q242">
        <v>105</v>
      </c>
      <c r="R242" t="s">
        <v>745</v>
      </c>
      <c r="S242" t="s">
        <v>746</v>
      </c>
      <c r="T242" t="s">
        <v>747</v>
      </c>
      <c r="U242" s="7">
        <v>43647</v>
      </c>
      <c r="W242" t="s">
        <v>748</v>
      </c>
      <c r="Y242" t="s">
        <v>749</v>
      </c>
      <c r="Z242" t="s">
        <v>750</v>
      </c>
      <c r="AA242" t="s">
        <v>751</v>
      </c>
      <c r="AB242" t="s">
        <v>725</v>
      </c>
      <c r="AC242">
        <v>0</v>
      </c>
      <c r="AD242" s="7">
        <v>43644</v>
      </c>
      <c r="AE242">
        <v>1</v>
      </c>
      <c r="AF242">
        <v>17.329999999999998</v>
      </c>
      <c r="AG242" s="9">
        <v>0.79149999999999998</v>
      </c>
      <c r="AH242">
        <v>693</v>
      </c>
      <c r="AI242" s="6">
        <v>316603</v>
      </c>
      <c r="AJ242" s="6">
        <v>1867</v>
      </c>
      <c r="AK242" s="6">
        <v>3243</v>
      </c>
      <c r="AL242">
        <v>488</v>
      </c>
      <c r="AM242" s="6">
        <v>2316</v>
      </c>
      <c r="AN242">
        <v>53</v>
      </c>
      <c r="AO242" s="6">
        <v>1821</v>
      </c>
      <c r="AP242">
        <v>42</v>
      </c>
      <c r="AQ242">
        <v>107.68</v>
      </c>
      <c r="AR242">
        <v>107.9</v>
      </c>
      <c r="AS242" s="6">
        <v>-1900000</v>
      </c>
      <c r="AT242" s="6">
        <v>-1400000</v>
      </c>
      <c r="AU242">
        <v>0</v>
      </c>
      <c r="AV242">
        <v>0</v>
      </c>
    </row>
    <row r="243" spans="1:48" x14ac:dyDescent="0.25">
      <c r="A243" t="s">
        <v>1061</v>
      </c>
      <c r="B243" t="s">
        <v>152</v>
      </c>
      <c r="C243">
        <v>1</v>
      </c>
      <c r="D243" t="s">
        <v>740</v>
      </c>
      <c r="E243" s="6">
        <v>-400000</v>
      </c>
      <c r="F243" s="7">
        <v>43647</v>
      </c>
      <c r="H243">
        <v>0</v>
      </c>
      <c r="I243" t="s">
        <v>741</v>
      </c>
      <c r="J243" s="6">
        <v>0.3520833333333333</v>
      </c>
      <c r="K243" s="6">
        <v>1</v>
      </c>
      <c r="L243">
        <v>0</v>
      </c>
      <c r="M243">
        <v>0</v>
      </c>
      <c r="N243" t="s">
        <v>742</v>
      </c>
      <c r="O243" t="s">
        <v>743</v>
      </c>
      <c r="P243" t="s">
        <v>744</v>
      </c>
      <c r="Q243">
        <v>93</v>
      </c>
      <c r="R243" t="s">
        <v>745</v>
      </c>
      <c r="S243" t="s">
        <v>746</v>
      </c>
      <c r="T243" t="s">
        <v>747</v>
      </c>
      <c r="U243" s="7">
        <v>43647</v>
      </c>
      <c r="W243" t="s">
        <v>748</v>
      </c>
      <c r="Y243" t="s">
        <v>749</v>
      </c>
      <c r="Z243" t="s">
        <v>750</v>
      </c>
      <c r="AA243" t="s">
        <v>751</v>
      </c>
      <c r="AB243" t="s">
        <v>725</v>
      </c>
      <c r="AC243">
        <v>0</v>
      </c>
      <c r="AD243" s="7">
        <v>43644</v>
      </c>
      <c r="AE243">
        <v>1</v>
      </c>
      <c r="AF243">
        <v>16.55</v>
      </c>
      <c r="AG243" s="9">
        <v>0.75570000000000004</v>
      </c>
      <c r="AH243">
        <v>662</v>
      </c>
      <c r="AI243" s="6">
        <v>302299</v>
      </c>
      <c r="AJ243" s="6">
        <v>1784</v>
      </c>
      <c r="AK243" s="6">
        <v>3095</v>
      </c>
      <c r="AL243">
        <v>464</v>
      </c>
      <c r="AM243" s="6">
        <v>2624</v>
      </c>
      <c r="AN243">
        <v>61</v>
      </c>
      <c r="AO243" s="6">
        <v>2594</v>
      </c>
      <c r="AP243">
        <v>60</v>
      </c>
      <c r="AQ243">
        <v>107.45</v>
      </c>
      <c r="AR243">
        <v>97.2</v>
      </c>
      <c r="AS243" s="6">
        <v>-2982000</v>
      </c>
      <c r="AT243" s="6">
        <v>-400000</v>
      </c>
      <c r="AU243">
        <v>0</v>
      </c>
      <c r="AV243">
        <v>0</v>
      </c>
    </row>
    <row r="244" spans="1:48" x14ac:dyDescent="0.25">
      <c r="A244" t="s">
        <v>758</v>
      </c>
      <c r="B244" t="s">
        <v>164</v>
      </c>
      <c r="C244">
        <v>1</v>
      </c>
      <c r="D244" t="s">
        <v>740</v>
      </c>
      <c r="E244" s="6">
        <v>-400000</v>
      </c>
      <c r="F244" s="7">
        <v>43647</v>
      </c>
      <c r="H244">
        <v>0</v>
      </c>
      <c r="I244" t="s">
        <v>741</v>
      </c>
      <c r="J244" s="6">
        <v>0.3520833333333333</v>
      </c>
      <c r="K244" s="6">
        <v>1</v>
      </c>
      <c r="L244">
        <v>0</v>
      </c>
      <c r="M244">
        <v>0</v>
      </c>
      <c r="N244" t="s">
        <v>742</v>
      </c>
      <c r="O244" t="s">
        <v>743</v>
      </c>
      <c r="P244" t="s">
        <v>744</v>
      </c>
      <c r="Q244">
        <v>188</v>
      </c>
      <c r="R244" t="s">
        <v>745</v>
      </c>
      <c r="S244" t="s">
        <v>746</v>
      </c>
      <c r="T244" t="s">
        <v>747</v>
      </c>
      <c r="U244" s="7">
        <v>43647</v>
      </c>
      <c r="W244" t="s">
        <v>748</v>
      </c>
      <c r="Y244" t="s">
        <v>749</v>
      </c>
      <c r="Z244" t="s">
        <v>750</v>
      </c>
      <c r="AA244" t="s">
        <v>751</v>
      </c>
      <c r="AB244" t="s">
        <v>725</v>
      </c>
      <c r="AC244">
        <v>0</v>
      </c>
      <c r="AD244" s="7">
        <v>43644</v>
      </c>
      <c r="AE244">
        <v>1</v>
      </c>
      <c r="AF244">
        <v>14.16</v>
      </c>
      <c r="AG244" s="9">
        <v>0.64680000000000004</v>
      </c>
      <c r="AH244">
        <v>566</v>
      </c>
      <c r="AI244" s="6">
        <v>258712</v>
      </c>
      <c r="AJ244">
        <v>396</v>
      </c>
      <c r="AK244">
        <v>960</v>
      </c>
      <c r="AL244">
        <v>-172</v>
      </c>
      <c r="AM244" s="6">
        <v>3607</v>
      </c>
      <c r="AN244">
        <v>69</v>
      </c>
      <c r="AO244">
        <v>-956</v>
      </c>
      <c r="AP244">
        <v>-18</v>
      </c>
      <c r="AQ244">
        <v>131.13</v>
      </c>
      <c r="AR244">
        <v>186.6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945</v>
      </c>
      <c r="B245" t="s">
        <v>174</v>
      </c>
      <c r="C245">
        <v>1</v>
      </c>
      <c r="D245" t="s">
        <v>740</v>
      </c>
      <c r="E245" s="6">
        <v>-400000</v>
      </c>
      <c r="F245" s="7">
        <v>43647</v>
      </c>
      <c r="H245">
        <v>0</v>
      </c>
      <c r="I245" t="s">
        <v>741</v>
      </c>
      <c r="J245" s="6">
        <v>0.3520833333333333</v>
      </c>
      <c r="K245" s="6">
        <v>1</v>
      </c>
      <c r="L245">
        <v>0</v>
      </c>
      <c r="M245">
        <v>0</v>
      </c>
      <c r="N245" t="s">
        <v>742</v>
      </c>
      <c r="O245" t="s">
        <v>743</v>
      </c>
      <c r="P245" t="s">
        <v>744</v>
      </c>
      <c r="Q245">
        <v>77</v>
      </c>
      <c r="R245" t="s">
        <v>745</v>
      </c>
      <c r="S245" t="s">
        <v>746</v>
      </c>
      <c r="T245" t="s">
        <v>747</v>
      </c>
      <c r="U245" s="7">
        <v>43647</v>
      </c>
      <c r="W245" t="s">
        <v>748</v>
      </c>
      <c r="Y245" t="s">
        <v>749</v>
      </c>
      <c r="Z245" t="s">
        <v>750</v>
      </c>
      <c r="AA245" t="s">
        <v>751</v>
      </c>
      <c r="AB245" t="s">
        <v>725</v>
      </c>
      <c r="AC245">
        <v>0</v>
      </c>
      <c r="AD245" s="7">
        <v>43644</v>
      </c>
      <c r="AE245">
        <v>1</v>
      </c>
      <c r="AF245">
        <v>13.55</v>
      </c>
      <c r="AG245" s="9">
        <v>0.61880000000000002</v>
      </c>
      <c r="AH245">
        <v>542</v>
      </c>
      <c r="AI245" s="6">
        <v>247513</v>
      </c>
      <c r="AJ245" s="6">
        <v>1999</v>
      </c>
      <c r="AK245" s="6">
        <v>3075</v>
      </c>
      <c r="AL245">
        <v>920</v>
      </c>
      <c r="AM245" s="6">
        <v>1979</v>
      </c>
      <c r="AN245">
        <v>42</v>
      </c>
      <c r="AO245">
        <v>839</v>
      </c>
      <c r="AP245">
        <v>18</v>
      </c>
      <c r="AQ245">
        <v>115.85</v>
      </c>
      <c r="AR245">
        <v>78.8</v>
      </c>
      <c r="AS245" s="6">
        <v>-1102000</v>
      </c>
      <c r="AT245" s="6">
        <v>-400000</v>
      </c>
      <c r="AU245">
        <v>0</v>
      </c>
      <c r="AV245">
        <v>0</v>
      </c>
    </row>
    <row r="246" spans="1:48" x14ac:dyDescent="0.25">
      <c r="A246" t="s">
        <v>1069</v>
      </c>
      <c r="B246" t="s">
        <v>198</v>
      </c>
      <c r="C246">
        <v>1</v>
      </c>
      <c r="D246" t="s">
        <v>740</v>
      </c>
      <c r="E246" s="6">
        <v>-400000</v>
      </c>
      <c r="F246" s="7">
        <v>43647</v>
      </c>
      <c r="H246">
        <v>0</v>
      </c>
      <c r="I246" t="s">
        <v>741</v>
      </c>
      <c r="J246" s="8">
        <v>0.3520833333333333</v>
      </c>
      <c r="K246">
        <v>1</v>
      </c>
      <c r="L246">
        <v>0</v>
      </c>
      <c r="M246">
        <v>0</v>
      </c>
      <c r="N246" t="s">
        <v>742</v>
      </c>
      <c r="O246" t="s">
        <v>743</v>
      </c>
      <c r="P246" t="s">
        <v>744</v>
      </c>
      <c r="Q246">
        <v>135</v>
      </c>
      <c r="R246" t="s">
        <v>745</v>
      </c>
      <c r="S246" t="s">
        <v>746</v>
      </c>
      <c r="T246" t="s">
        <v>747</v>
      </c>
      <c r="U246" s="7">
        <v>43647</v>
      </c>
      <c r="W246" t="s">
        <v>748</v>
      </c>
      <c r="Y246" t="s">
        <v>749</v>
      </c>
      <c r="Z246" t="s">
        <v>750</v>
      </c>
      <c r="AA246" t="s">
        <v>751</v>
      </c>
      <c r="AB246" t="s">
        <v>725</v>
      </c>
      <c r="AC246">
        <v>0</v>
      </c>
      <c r="AD246" s="7">
        <v>43644</v>
      </c>
      <c r="AE246">
        <v>1</v>
      </c>
      <c r="AF246">
        <v>15.54</v>
      </c>
      <c r="AG246" s="9">
        <v>0.70989999999999998</v>
      </c>
      <c r="AH246">
        <v>622</v>
      </c>
      <c r="AI246" s="6">
        <v>283976</v>
      </c>
      <c r="AJ246">
        <v>124</v>
      </c>
      <c r="AK246" s="6">
        <v>1368</v>
      </c>
      <c r="AL246" s="6">
        <v>-1120</v>
      </c>
      <c r="AM246" s="6">
        <v>1093</v>
      </c>
      <c r="AN246">
        <v>25</v>
      </c>
      <c r="AO246" s="6">
        <v>2833</v>
      </c>
      <c r="AP246">
        <v>66</v>
      </c>
      <c r="AQ246">
        <v>105.2</v>
      </c>
      <c r="AR246">
        <v>139.9</v>
      </c>
      <c r="AS246" s="6">
        <v>-400000</v>
      </c>
      <c r="AT246" s="6">
        <v>378000</v>
      </c>
      <c r="AU246">
        <v>0</v>
      </c>
      <c r="AV246">
        <v>0</v>
      </c>
    </row>
    <row r="247" spans="1:48" x14ac:dyDescent="0.25">
      <c r="A247" t="s">
        <v>913</v>
      </c>
      <c r="B247" t="s">
        <v>208</v>
      </c>
      <c r="C247">
        <v>1</v>
      </c>
      <c r="D247" t="s">
        <v>740</v>
      </c>
      <c r="E247" s="6">
        <v>-600000</v>
      </c>
      <c r="F247" s="7">
        <v>43647</v>
      </c>
      <c r="H247">
        <v>0</v>
      </c>
      <c r="I247" t="s">
        <v>741</v>
      </c>
      <c r="J247" s="6">
        <v>0.3520833333333333</v>
      </c>
      <c r="K247" s="6">
        <v>1</v>
      </c>
      <c r="L247">
        <v>0</v>
      </c>
      <c r="M247">
        <v>0</v>
      </c>
      <c r="N247" t="s">
        <v>742</v>
      </c>
      <c r="O247" t="s">
        <v>743</v>
      </c>
      <c r="P247" t="s">
        <v>744</v>
      </c>
      <c r="Q247">
        <v>143</v>
      </c>
      <c r="R247" t="s">
        <v>745</v>
      </c>
      <c r="S247" t="s">
        <v>746</v>
      </c>
      <c r="T247" t="s">
        <v>747</v>
      </c>
      <c r="U247" s="7">
        <v>43647</v>
      </c>
      <c r="W247" t="s">
        <v>748</v>
      </c>
      <c r="Y247" t="s">
        <v>749</v>
      </c>
      <c r="Z247" t="s">
        <v>750</v>
      </c>
      <c r="AA247" t="s">
        <v>751</v>
      </c>
      <c r="AB247" t="s">
        <v>725</v>
      </c>
      <c r="AC247">
        <v>0</v>
      </c>
      <c r="AD247" s="7">
        <v>43644</v>
      </c>
      <c r="AE247">
        <v>1</v>
      </c>
      <c r="AF247">
        <v>17.63</v>
      </c>
      <c r="AG247" s="9">
        <v>0.80500000000000005</v>
      </c>
      <c r="AH247" s="6">
        <v>1058</v>
      </c>
      <c r="AI247" s="6">
        <v>483016</v>
      </c>
      <c r="AJ247">
        <v>738</v>
      </c>
      <c r="AK247" s="6">
        <v>1794</v>
      </c>
      <c r="AL247">
        <v>-318</v>
      </c>
      <c r="AM247" s="6">
        <v>1833</v>
      </c>
      <c r="AN247">
        <v>27</v>
      </c>
      <c r="AO247" s="6">
        <v>1492</v>
      </c>
      <c r="AP247">
        <v>22</v>
      </c>
      <c r="AQ247">
        <v>114.06</v>
      </c>
      <c r="AR247">
        <v>144.69999999999999</v>
      </c>
      <c r="AS247" s="6">
        <v>-600000</v>
      </c>
      <c r="AT247" s="6">
        <v>-600000</v>
      </c>
      <c r="AU247">
        <v>0</v>
      </c>
      <c r="AV247">
        <v>0</v>
      </c>
    </row>
    <row r="248" spans="1:48" x14ac:dyDescent="0.25">
      <c r="A248" t="s">
        <v>1028</v>
      </c>
      <c r="B248" t="s">
        <v>244</v>
      </c>
      <c r="C248">
        <v>1</v>
      </c>
      <c r="D248" t="s">
        <v>740</v>
      </c>
      <c r="E248" s="6">
        <v>-700000</v>
      </c>
      <c r="F248" s="7">
        <v>43647</v>
      </c>
      <c r="H248">
        <v>0</v>
      </c>
      <c r="I248" t="s">
        <v>741</v>
      </c>
      <c r="J248" s="6">
        <v>0.3520833333333333</v>
      </c>
      <c r="K248" s="6">
        <v>1</v>
      </c>
      <c r="L248">
        <v>0</v>
      </c>
      <c r="M248">
        <v>0</v>
      </c>
      <c r="N248" t="s">
        <v>742</v>
      </c>
      <c r="O248" t="s">
        <v>743</v>
      </c>
      <c r="P248" t="s">
        <v>744</v>
      </c>
      <c r="Q248">
        <v>117</v>
      </c>
      <c r="R248" t="s">
        <v>745</v>
      </c>
      <c r="S248" t="s">
        <v>746</v>
      </c>
      <c r="T248" t="s">
        <v>747</v>
      </c>
      <c r="U248" s="7">
        <v>43647</v>
      </c>
      <c r="W248" t="s">
        <v>748</v>
      </c>
      <c r="Y248" t="s">
        <v>749</v>
      </c>
      <c r="Z248" t="s">
        <v>750</v>
      </c>
      <c r="AA248" t="s">
        <v>751</v>
      </c>
      <c r="AB248" t="s">
        <v>725</v>
      </c>
      <c r="AC248">
        <v>0</v>
      </c>
      <c r="AD248" s="7">
        <v>43644</v>
      </c>
      <c r="AE248">
        <v>1</v>
      </c>
      <c r="AF248">
        <v>17.420000000000002</v>
      </c>
      <c r="AG248" s="9">
        <v>0.79569999999999996</v>
      </c>
      <c r="AH248" s="6">
        <v>1220</v>
      </c>
      <c r="AI248" s="6">
        <v>556997</v>
      </c>
      <c r="AJ248" s="6">
        <v>2071</v>
      </c>
      <c r="AK248" s="6">
        <v>3891</v>
      </c>
      <c r="AL248">
        <v>245</v>
      </c>
      <c r="AM248" s="6">
        <v>4108</v>
      </c>
      <c r="AN248">
        <v>53</v>
      </c>
      <c r="AO248" s="6">
        <v>3078</v>
      </c>
      <c r="AP248">
        <v>40</v>
      </c>
      <c r="AQ248">
        <v>108.99</v>
      </c>
      <c r="AR248">
        <v>119.8</v>
      </c>
      <c r="AS248" s="6">
        <v>277000</v>
      </c>
      <c r="AT248" s="6">
        <v>-700000</v>
      </c>
      <c r="AU248">
        <v>0</v>
      </c>
      <c r="AV248">
        <v>0</v>
      </c>
    </row>
    <row r="249" spans="1:48" x14ac:dyDescent="0.25">
      <c r="A249" t="s">
        <v>991</v>
      </c>
      <c r="B249" t="s">
        <v>420</v>
      </c>
      <c r="C249">
        <v>1</v>
      </c>
      <c r="D249" t="s">
        <v>740</v>
      </c>
      <c r="E249" s="6">
        <v>-1200000</v>
      </c>
      <c r="F249" s="7">
        <v>43647</v>
      </c>
      <c r="H249">
        <v>0</v>
      </c>
      <c r="I249" t="s">
        <v>741</v>
      </c>
      <c r="J249" s="6">
        <v>0.3520833333333333</v>
      </c>
      <c r="K249" s="6">
        <v>1</v>
      </c>
      <c r="L249">
        <v>0</v>
      </c>
      <c r="M249">
        <v>0</v>
      </c>
      <c r="N249" t="s">
        <v>742</v>
      </c>
      <c r="O249" t="s">
        <v>743</v>
      </c>
      <c r="P249" t="s">
        <v>744</v>
      </c>
      <c r="Q249">
        <v>102</v>
      </c>
      <c r="R249" t="s">
        <v>745</v>
      </c>
      <c r="S249" t="s">
        <v>746</v>
      </c>
      <c r="T249" t="s">
        <v>747</v>
      </c>
      <c r="U249" s="7">
        <v>43647</v>
      </c>
      <c r="W249" t="s">
        <v>748</v>
      </c>
      <c r="Y249" t="s">
        <v>749</v>
      </c>
      <c r="Z249" t="s">
        <v>750</v>
      </c>
      <c r="AA249" t="s">
        <v>751</v>
      </c>
      <c r="AB249" t="s">
        <v>725</v>
      </c>
      <c r="AC249">
        <v>0</v>
      </c>
      <c r="AD249" s="7">
        <v>43644</v>
      </c>
      <c r="AE249">
        <v>1</v>
      </c>
      <c r="AF249">
        <v>19.45</v>
      </c>
      <c r="AG249" s="9">
        <v>0.8881</v>
      </c>
      <c r="AH249" s="6">
        <v>2333</v>
      </c>
      <c r="AI249" s="6">
        <v>1065665</v>
      </c>
      <c r="AJ249" s="6">
        <v>2795</v>
      </c>
      <c r="AK249" s="6">
        <v>3959</v>
      </c>
      <c r="AL249" s="6">
        <v>1632</v>
      </c>
      <c r="AM249" s="6">
        <v>-4246</v>
      </c>
      <c r="AN249">
        <v>-31</v>
      </c>
      <c r="AO249" s="6">
        <v>4345</v>
      </c>
      <c r="AP249">
        <v>32</v>
      </c>
      <c r="AQ249">
        <v>111.77</v>
      </c>
      <c r="AR249">
        <v>104.2</v>
      </c>
      <c r="AS249" s="6">
        <v>25897000</v>
      </c>
      <c r="AT249" s="6">
        <v>-1200000</v>
      </c>
      <c r="AU249">
        <v>0</v>
      </c>
      <c r="AV249">
        <v>0</v>
      </c>
    </row>
    <row r="250" spans="1:48" x14ac:dyDescent="0.25">
      <c r="A250" t="s">
        <v>1031</v>
      </c>
      <c r="B250" t="s">
        <v>478</v>
      </c>
      <c r="C250">
        <v>1</v>
      </c>
      <c r="D250" t="s">
        <v>740</v>
      </c>
      <c r="E250" s="6">
        <v>-600000</v>
      </c>
      <c r="F250" s="7">
        <v>43647</v>
      </c>
      <c r="H250">
        <v>0</v>
      </c>
      <c r="I250" t="s">
        <v>741</v>
      </c>
      <c r="J250" s="6">
        <v>0.3520833333333333</v>
      </c>
      <c r="K250" s="6">
        <v>1</v>
      </c>
      <c r="L250">
        <v>0</v>
      </c>
      <c r="M250">
        <v>0</v>
      </c>
      <c r="N250" t="s">
        <v>742</v>
      </c>
      <c r="O250" t="s">
        <v>743</v>
      </c>
      <c r="P250" t="s">
        <v>744</v>
      </c>
      <c r="Q250">
        <v>150</v>
      </c>
      <c r="R250" t="s">
        <v>745</v>
      </c>
      <c r="S250" t="s">
        <v>746</v>
      </c>
      <c r="T250" t="s">
        <v>747</v>
      </c>
      <c r="U250" s="7">
        <v>43647</v>
      </c>
      <c r="W250" t="s">
        <v>748</v>
      </c>
      <c r="Y250" t="s">
        <v>749</v>
      </c>
      <c r="Z250" t="s">
        <v>750</v>
      </c>
      <c r="AA250" t="s">
        <v>751</v>
      </c>
      <c r="AB250" t="s">
        <v>725</v>
      </c>
      <c r="AC250">
        <v>0</v>
      </c>
      <c r="AD250" s="7">
        <v>43644</v>
      </c>
      <c r="AE250">
        <v>1</v>
      </c>
      <c r="AF250">
        <v>14.36</v>
      </c>
      <c r="AG250" s="9">
        <v>0.65590000000000004</v>
      </c>
      <c r="AH250">
        <v>862</v>
      </c>
      <c r="AI250" s="6">
        <v>393521</v>
      </c>
      <c r="AJ250" s="6">
        <v>2753</v>
      </c>
      <c r="AK250" s="6">
        <v>4895</v>
      </c>
      <c r="AL250">
        <v>606</v>
      </c>
      <c r="AM250" s="6">
        <v>3887</v>
      </c>
      <c r="AN250">
        <v>50</v>
      </c>
      <c r="AO250" s="6">
        <v>3488</v>
      </c>
      <c r="AP250">
        <v>44</v>
      </c>
      <c r="AQ250">
        <v>129.03</v>
      </c>
      <c r="AR250">
        <v>154.4</v>
      </c>
      <c r="AS250" s="6">
        <v>-365000</v>
      </c>
      <c r="AT250">
        <v>0</v>
      </c>
      <c r="AU250">
        <v>0</v>
      </c>
      <c r="AV250">
        <v>0</v>
      </c>
    </row>
    <row r="251" spans="1:48" x14ac:dyDescent="0.25">
      <c r="A251" t="s">
        <v>754</v>
      </c>
      <c r="B251" t="s">
        <v>628</v>
      </c>
      <c r="C251">
        <v>1</v>
      </c>
      <c r="D251" t="s">
        <v>740</v>
      </c>
      <c r="E251" s="6">
        <v>-400000</v>
      </c>
      <c r="F251" s="7">
        <v>43647</v>
      </c>
      <c r="H251">
        <v>0</v>
      </c>
      <c r="I251" t="s">
        <v>741</v>
      </c>
      <c r="J251" s="6">
        <v>0.3520833333333333</v>
      </c>
      <c r="K251" s="6">
        <v>1</v>
      </c>
      <c r="L251">
        <v>0</v>
      </c>
      <c r="M251">
        <v>0</v>
      </c>
      <c r="N251" t="s">
        <v>742</v>
      </c>
      <c r="O251" t="s">
        <v>743</v>
      </c>
      <c r="P251" t="s">
        <v>744</v>
      </c>
      <c r="Q251">
        <v>110</v>
      </c>
      <c r="R251" t="s">
        <v>745</v>
      </c>
      <c r="S251" t="s">
        <v>746</v>
      </c>
      <c r="T251" t="s">
        <v>747</v>
      </c>
      <c r="U251" s="7">
        <v>43647</v>
      </c>
      <c r="W251" t="s">
        <v>748</v>
      </c>
      <c r="Y251" t="s">
        <v>749</v>
      </c>
      <c r="Z251" t="s">
        <v>750</v>
      </c>
      <c r="AA251" t="s">
        <v>751</v>
      </c>
      <c r="AB251" t="s">
        <v>725</v>
      </c>
      <c r="AC251">
        <v>0</v>
      </c>
      <c r="AD251" s="7">
        <v>43644</v>
      </c>
      <c r="AE251">
        <v>1</v>
      </c>
      <c r="AF251">
        <v>13.47</v>
      </c>
      <c r="AG251" s="9">
        <v>0.61539999999999995</v>
      </c>
      <c r="AH251">
        <v>539</v>
      </c>
      <c r="AI251" s="6">
        <v>246143</v>
      </c>
      <c r="AJ251" s="6">
        <v>1184</v>
      </c>
      <c r="AK251" s="6">
        <v>1452</v>
      </c>
      <c r="AL251">
        <v>916</v>
      </c>
      <c r="AM251">
        <v>331</v>
      </c>
      <c r="AN251">
        <v>8</v>
      </c>
      <c r="AO251">
        <v>-501</v>
      </c>
      <c r="AP251">
        <v>-12</v>
      </c>
      <c r="AQ251">
        <v>104.27</v>
      </c>
      <c r="AR251">
        <v>109.4</v>
      </c>
      <c r="AS251" s="6">
        <v>-400000</v>
      </c>
      <c r="AT251" s="6">
        <v>-400000</v>
      </c>
      <c r="AU251">
        <v>0</v>
      </c>
      <c r="AV251">
        <v>0</v>
      </c>
    </row>
    <row r="252" spans="1:48" x14ac:dyDescent="0.25">
      <c r="A252" t="s">
        <v>1037</v>
      </c>
      <c r="B252" t="s">
        <v>50</v>
      </c>
      <c r="C252">
        <v>1</v>
      </c>
      <c r="D252" t="s">
        <v>740</v>
      </c>
      <c r="E252" s="6">
        <v>-1000000</v>
      </c>
      <c r="F252" s="7">
        <v>43647</v>
      </c>
      <c r="H252">
        <v>0</v>
      </c>
      <c r="I252" t="s">
        <v>741</v>
      </c>
      <c r="J252" s="6">
        <v>0.3520833333333333</v>
      </c>
      <c r="K252" s="6">
        <v>1</v>
      </c>
      <c r="L252">
        <v>0</v>
      </c>
      <c r="M252">
        <v>0</v>
      </c>
      <c r="N252" t="s">
        <v>742</v>
      </c>
      <c r="O252" t="s">
        <v>743</v>
      </c>
      <c r="P252" t="s">
        <v>744</v>
      </c>
      <c r="Q252">
        <v>90</v>
      </c>
      <c r="R252" t="s">
        <v>745</v>
      </c>
      <c r="S252" t="s">
        <v>746</v>
      </c>
      <c r="T252" t="s">
        <v>747</v>
      </c>
      <c r="U252" s="7">
        <v>43647</v>
      </c>
      <c r="W252" t="s">
        <v>748</v>
      </c>
      <c r="Y252" t="s">
        <v>749</v>
      </c>
      <c r="Z252" t="s">
        <v>750</v>
      </c>
      <c r="AA252" t="s">
        <v>751</v>
      </c>
      <c r="AB252" t="s">
        <v>725</v>
      </c>
      <c r="AC252">
        <v>0</v>
      </c>
      <c r="AD252" s="7">
        <v>43644</v>
      </c>
      <c r="AE252">
        <v>1</v>
      </c>
      <c r="AF252">
        <v>18.97</v>
      </c>
      <c r="AG252" s="9">
        <v>0.86639999999999995</v>
      </c>
      <c r="AH252" s="6">
        <v>1897</v>
      </c>
      <c r="AI252" s="6">
        <v>866407</v>
      </c>
      <c r="AJ252" s="6">
        <v>2269</v>
      </c>
      <c r="AK252" s="6">
        <v>4159</v>
      </c>
      <c r="AL252">
        <v>380</v>
      </c>
      <c r="AM252" s="6">
        <v>6175</v>
      </c>
      <c r="AN252">
        <v>56</v>
      </c>
      <c r="AO252" s="6">
        <v>4645</v>
      </c>
      <c r="AP252">
        <v>42</v>
      </c>
      <c r="AQ252">
        <v>108.4</v>
      </c>
      <c r="AR252">
        <v>92.8</v>
      </c>
      <c r="AS252" s="6">
        <v>-965000</v>
      </c>
      <c r="AT252" s="6">
        <v>-1000000</v>
      </c>
      <c r="AU252">
        <v>0</v>
      </c>
      <c r="AV252">
        <v>0</v>
      </c>
    </row>
    <row r="253" spans="1:48" x14ac:dyDescent="0.25">
      <c r="A253" t="s">
        <v>994</v>
      </c>
      <c r="B253" t="s">
        <v>86</v>
      </c>
      <c r="C253">
        <v>1</v>
      </c>
      <c r="D253" t="s">
        <v>740</v>
      </c>
      <c r="E253" s="6">
        <v>-1000000</v>
      </c>
      <c r="F253" s="7">
        <v>43647</v>
      </c>
      <c r="H253">
        <v>0</v>
      </c>
      <c r="I253" t="s">
        <v>741</v>
      </c>
      <c r="J253" s="6">
        <v>0.3520833333333333</v>
      </c>
      <c r="K253" s="6">
        <v>1</v>
      </c>
      <c r="L253">
        <v>0</v>
      </c>
      <c r="M253">
        <v>0</v>
      </c>
      <c r="N253" t="s">
        <v>742</v>
      </c>
      <c r="O253" t="s">
        <v>743</v>
      </c>
      <c r="P253" t="s">
        <v>744</v>
      </c>
      <c r="Q253">
        <v>97</v>
      </c>
      <c r="R253" t="s">
        <v>745</v>
      </c>
      <c r="S253" t="s">
        <v>746</v>
      </c>
      <c r="T253" t="s">
        <v>747</v>
      </c>
      <c r="U253" s="7">
        <v>43647</v>
      </c>
      <c r="W253" t="s">
        <v>748</v>
      </c>
      <c r="Y253" t="s">
        <v>749</v>
      </c>
      <c r="Z253" t="s">
        <v>750</v>
      </c>
      <c r="AA253" t="s">
        <v>751</v>
      </c>
      <c r="AB253" t="s">
        <v>725</v>
      </c>
      <c r="AC253">
        <v>0</v>
      </c>
      <c r="AD253" s="7">
        <v>43644</v>
      </c>
      <c r="AE253">
        <v>1</v>
      </c>
      <c r="AF253">
        <v>19.89</v>
      </c>
      <c r="AG253" s="9">
        <v>0.90849999999999997</v>
      </c>
      <c r="AH253" s="6">
        <v>1989</v>
      </c>
      <c r="AI253" s="6">
        <v>908514</v>
      </c>
      <c r="AJ253" s="6">
        <v>1390</v>
      </c>
      <c r="AK253" s="6">
        <v>2379</v>
      </c>
      <c r="AL253">
        <v>400</v>
      </c>
      <c r="AM253" s="6">
        <v>3175</v>
      </c>
      <c r="AN253">
        <v>28</v>
      </c>
      <c r="AO253" s="6">
        <v>2676</v>
      </c>
      <c r="AP253">
        <v>23</v>
      </c>
      <c r="AQ253">
        <v>112.97</v>
      </c>
      <c r="AR253">
        <v>98.6</v>
      </c>
      <c r="AS253">
        <v>0</v>
      </c>
      <c r="AT253">
        <v>0</v>
      </c>
      <c r="AU253">
        <v>0</v>
      </c>
      <c r="AV253">
        <v>0</v>
      </c>
    </row>
    <row r="254" spans="1:48" x14ac:dyDescent="0.25">
      <c r="A254" t="s">
        <v>1009</v>
      </c>
      <c r="B254" t="s">
        <v>98</v>
      </c>
      <c r="C254">
        <v>1</v>
      </c>
      <c r="D254" t="s">
        <v>740</v>
      </c>
      <c r="E254" s="6">
        <v>-1000000</v>
      </c>
      <c r="F254" s="7">
        <v>43647</v>
      </c>
      <c r="H254">
        <v>0</v>
      </c>
      <c r="I254" t="s">
        <v>741</v>
      </c>
      <c r="J254" s="6">
        <v>0.3520833333333333</v>
      </c>
      <c r="K254" s="6">
        <v>1</v>
      </c>
      <c r="L254">
        <v>0</v>
      </c>
      <c r="M254">
        <v>0</v>
      </c>
      <c r="N254" t="s">
        <v>742</v>
      </c>
      <c r="O254" t="s">
        <v>743</v>
      </c>
      <c r="P254" t="s">
        <v>744</v>
      </c>
      <c r="Q254">
        <v>194</v>
      </c>
      <c r="R254" t="s">
        <v>745</v>
      </c>
      <c r="S254" t="s">
        <v>746</v>
      </c>
      <c r="T254" t="s">
        <v>747</v>
      </c>
      <c r="U254" s="7">
        <v>43647</v>
      </c>
      <c r="W254" t="s">
        <v>748</v>
      </c>
      <c r="Y254" t="s">
        <v>749</v>
      </c>
      <c r="Z254" t="s">
        <v>750</v>
      </c>
      <c r="AA254" t="s">
        <v>751</v>
      </c>
      <c r="AB254" t="s">
        <v>725</v>
      </c>
      <c r="AC254">
        <v>0</v>
      </c>
      <c r="AD254" s="7">
        <v>43644</v>
      </c>
      <c r="AE254">
        <v>1</v>
      </c>
      <c r="AF254">
        <v>17.14</v>
      </c>
      <c r="AG254" s="9">
        <v>0.78300000000000003</v>
      </c>
      <c r="AH254" s="6">
        <v>1714</v>
      </c>
      <c r="AI254" s="6">
        <v>782967</v>
      </c>
      <c r="AJ254" s="6">
        <v>2049</v>
      </c>
      <c r="AK254" s="6">
        <v>2899</v>
      </c>
      <c r="AL254" s="6">
        <v>1200</v>
      </c>
      <c r="AM254" s="6">
        <v>3752</v>
      </c>
      <c r="AN254">
        <v>33</v>
      </c>
      <c r="AO254" s="6">
        <v>4010</v>
      </c>
      <c r="AP254">
        <v>36</v>
      </c>
      <c r="AQ254">
        <v>110.79</v>
      </c>
      <c r="AR254">
        <v>196.6</v>
      </c>
      <c r="AS254" s="6">
        <v>-1500000</v>
      </c>
      <c r="AT254" s="6">
        <v>-1000000</v>
      </c>
      <c r="AU254">
        <v>0</v>
      </c>
      <c r="AV254">
        <v>0</v>
      </c>
    </row>
    <row r="255" spans="1:48" x14ac:dyDescent="0.25">
      <c r="A255" t="s">
        <v>1029</v>
      </c>
      <c r="B255" t="s">
        <v>122</v>
      </c>
      <c r="C255">
        <v>1</v>
      </c>
      <c r="D255" t="s">
        <v>740</v>
      </c>
      <c r="E255" s="6">
        <v>-400000</v>
      </c>
      <c r="F255" s="7">
        <v>43647</v>
      </c>
      <c r="H255">
        <v>0</v>
      </c>
      <c r="I255" t="s">
        <v>741</v>
      </c>
      <c r="J255" s="6">
        <v>0.3520833333333333</v>
      </c>
      <c r="K255" s="6">
        <v>1</v>
      </c>
      <c r="L255">
        <v>0</v>
      </c>
      <c r="M255">
        <v>0</v>
      </c>
      <c r="N255" t="s">
        <v>742</v>
      </c>
      <c r="O255" t="s">
        <v>743</v>
      </c>
      <c r="P255" t="s">
        <v>744</v>
      </c>
      <c r="Q255">
        <v>71</v>
      </c>
      <c r="R255" t="s">
        <v>745</v>
      </c>
      <c r="S255" t="s">
        <v>746</v>
      </c>
      <c r="T255" t="s">
        <v>747</v>
      </c>
      <c r="U255" s="7">
        <v>43647</v>
      </c>
      <c r="W255" t="s">
        <v>748</v>
      </c>
      <c r="Y255" t="s">
        <v>749</v>
      </c>
      <c r="Z255" t="s">
        <v>750</v>
      </c>
      <c r="AA255" t="s">
        <v>751</v>
      </c>
      <c r="AB255" t="s">
        <v>725</v>
      </c>
      <c r="AC255">
        <v>0</v>
      </c>
      <c r="AD255" s="7">
        <v>43644</v>
      </c>
      <c r="AE255">
        <v>1</v>
      </c>
      <c r="AF255">
        <v>19.03</v>
      </c>
      <c r="AG255" s="9">
        <v>0.86899999999999999</v>
      </c>
      <c r="AH255">
        <v>761</v>
      </c>
      <c r="AI255" s="6">
        <v>347604</v>
      </c>
      <c r="AJ255" s="6">
        <v>1292</v>
      </c>
      <c r="AK255" s="6">
        <v>2427</v>
      </c>
      <c r="AL255">
        <v>152</v>
      </c>
      <c r="AM255" s="6">
        <v>1609</v>
      </c>
      <c r="AN255">
        <v>38</v>
      </c>
      <c r="AO255" s="6">
        <v>1609</v>
      </c>
      <c r="AP255">
        <v>38</v>
      </c>
      <c r="AQ255">
        <v>106.16</v>
      </c>
      <c r="AR255">
        <v>73.400000000000006</v>
      </c>
      <c r="AS255" s="6">
        <v>-400000</v>
      </c>
      <c r="AT255" s="6">
        <v>-400000</v>
      </c>
      <c r="AU255">
        <v>0</v>
      </c>
      <c r="AV255">
        <v>0</v>
      </c>
    </row>
    <row r="256" spans="1:48" x14ac:dyDescent="0.25">
      <c r="A256" t="s">
        <v>1030</v>
      </c>
      <c r="B256" t="s">
        <v>200</v>
      </c>
      <c r="C256">
        <v>1</v>
      </c>
      <c r="D256" t="s">
        <v>740</v>
      </c>
      <c r="E256" s="6">
        <v>-1800000</v>
      </c>
      <c r="F256" s="7">
        <v>43647</v>
      </c>
      <c r="H256">
        <v>0</v>
      </c>
      <c r="I256" t="s">
        <v>741</v>
      </c>
      <c r="J256" s="6">
        <v>0.3520833333333333</v>
      </c>
      <c r="K256" s="6">
        <v>1</v>
      </c>
      <c r="L256">
        <v>0</v>
      </c>
      <c r="M256">
        <v>0</v>
      </c>
      <c r="N256" t="s">
        <v>742</v>
      </c>
      <c r="O256" t="s">
        <v>743</v>
      </c>
      <c r="P256" t="s">
        <v>744</v>
      </c>
      <c r="Q256">
        <v>86</v>
      </c>
      <c r="R256" t="s">
        <v>745</v>
      </c>
      <c r="S256" t="s">
        <v>746</v>
      </c>
      <c r="T256" t="s">
        <v>747</v>
      </c>
      <c r="U256" s="7">
        <v>43647</v>
      </c>
      <c r="W256" t="s">
        <v>748</v>
      </c>
      <c r="Y256" t="s">
        <v>749</v>
      </c>
      <c r="Z256" t="s">
        <v>750</v>
      </c>
      <c r="AA256" t="s">
        <v>751</v>
      </c>
      <c r="AB256" t="s">
        <v>725</v>
      </c>
      <c r="AC256">
        <v>0</v>
      </c>
      <c r="AD256" s="7">
        <v>43644</v>
      </c>
      <c r="AE256">
        <v>1</v>
      </c>
      <c r="AF256">
        <v>12.89</v>
      </c>
      <c r="AG256" s="9">
        <v>0.5887</v>
      </c>
      <c r="AH256" s="6">
        <v>2320</v>
      </c>
      <c r="AI256" s="6">
        <v>1059637</v>
      </c>
      <c r="AJ256" s="6">
        <v>6244</v>
      </c>
      <c r="AK256" s="6">
        <v>9699</v>
      </c>
      <c r="AL256" s="6">
        <v>2771</v>
      </c>
      <c r="AM256" s="6">
        <v>9031</v>
      </c>
      <c r="AN256">
        <v>44</v>
      </c>
      <c r="AO256" s="6">
        <v>8131</v>
      </c>
      <c r="AP256">
        <v>40</v>
      </c>
      <c r="AQ256">
        <v>111.39</v>
      </c>
      <c r="AR256">
        <v>89.8</v>
      </c>
      <c r="AS256" s="6">
        <v>2726000</v>
      </c>
      <c r="AT256" s="6">
        <v>-1800000</v>
      </c>
      <c r="AU256">
        <v>0</v>
      </c>
      <c r="AV256">
        <v>0</v>
      </c>
    </row>
    <row r="257" spans="1:48" x14ac:dyDescent="0.25">
      <c r="A257" t="s">
        <v>1045</v>
      </c>
      <c r="B257" t="s">
        <v>210</v>
      </c>
      <c r="C257">
        <v>1</v>
      </c>
      <c r="D257" t="s">
        <v>740</v>
      </c>
      <c r="E257" s="6">
        <v>-400000</v>
      </c>
      <c r="F257" s="7">
        <v>43647</v>
      </c>
      <c r="H257">
        <v>0</v>
      </c>
      <c r="I257" t="s">
        <v>741</v>
      </c>
      <c r="J257" s="6">
        <v>0.3520833333333333</v>
      </c>
      <c r="K257" s="6">
        <v>1</v>
      </c>
      <c r="L257">
        <v>0</v>
      </c>
      <c r="M257">
        <v>0</v>
      </c>
      <c r="N257" t="s">
        <v>742</v>
      </c>
      <c r="O257" t="s">
        <v>743</v>
      </c>
      <c r="P257" t="s">
        <v>744</v>
      </c>
      <c r="Q257">
        <v>86</v>
      </c>
      <c r="R257" t="s">
        <v>745</v>
      </c>
      <c r="S257" t="s">
        <v>746</v>
      </c>
      <c r="T257" t="s">
        <v>747</v>
      </c>
      <c r="U257" s="7">
        <v>43647</v>
      </c>
      <c r="W257" t="s">
        <v>748</v>
      </c>
      <c r="Y257" t="s">
        <v>749</v>
      </c>
      <c r="Z257" t="s">
        <v>750</v>
      </c>
      <c r="AA257" t="s">
        <v>751</v>
      </c>
      <c r="AB257" t="s">
        <v>725</v>
      </c>
      <c r="AC257">
        <v>0</v>
      </c>
      <c r="AD257" s="7">
        <v>43644</v>
      </c>
      <c r="AE257">
        <v>1</v>
      </c>
      <c r="AF257">
        <v>15.34</v>
      </c>
      <c r="AG257" s="9">
        <v>0.70079999999999998</v>
      </c>
      <c r="AH257">
        <v>614</v>
      </c>
      <c r="AI257" s="6">
        <v>280305</v>
      </c>
      <c r="AJ257" s="6">
        <v>1040</v>
      </c>
      <c r="AK257" s="6">
        <v>1652</v>
      </c>
      <c r="AL257">
        <v>428</v>
      </c>
      <c r="AM257" s="6">
        <v>2982</v>
      </c>
      <c r="AN257">
        <v>54</v>
      </c>
      <c r="AO257" s="6">
        <v>2732</v>
      </c>
      <c r="AP257">
        <v>50</v>
      </c>
      <c r="AQ257">
        <v>136.65</v>
      </c>
      <c r="AR257">
        <v>90.8</v>
      </c>
      <c r="AS257" s="6">
        <v>-400000</v>
      </c>
      <c r="AT257" s="6">
        <v>-400000</v>
      </c>
      <c r="AU257">
        <v>0</v>
      </c>
      <c r="AV257">
        <v>0</v>
      </c>
    </row>
    <row r="258" spans="1:48" x14ac:dyDescent="0.25">
      <c r="A258" t="s">
        <v>1064</v>
      </c>
      <c r="B258" t="s">
        <v>234</v>
      </c>
      <c r="C258">
        <v>1</v>
      </c>
      <c r="D258" t="s">
        <v>740</v>
      </c>
      <c r="E258" s="6">
        <v>-600000</v>
      </c>
      <c r="F258" s="7">
        <v>43647</v>
      </c>
      <c r="H258">
        <v>0</v>
      </c>
      <c r="I258" t="s">
        <v>741</v>
      </c>
      <c r="J258" s="6">
        <v>0.3520833333333333</v>
      </c>
      <c r="K258" s="6">
        <v>1</v>
      </c>
      <c r="L258">
        <v>0</v>
      </c>
      <c r="M258">
        <v>0</v>
      </c>
      <c r="N258" t="s">
        <v>742</v>
      </c>
      <c r="O258" t="s">
        <v>743</v>
      </c>
      <c r="P258" t="s">
        <v>744</v>
      </c>
      <c r="Q258">
        <v>119</v>
      </c>
      <c r="R258" t="s">
        <v>745</v>
      </c>
      <c r="S258" t="s">
        <v>746</v>
      </c>
      <c r="T258" t="s">
        <v>747</v>
      </c>
      <c r="U258" s="7">
        <v>43647</v>
      </c>
      <c r="W258" t="s">
        <v>748</v>
      </c>
      <c r="Y258" t="s">
        <v>749</v>
      </c>
      <c r="Z258" t="s">
        <v>750</v>
      </c>
      <c r="AA258" t="s">
        <v>751</v>
      </c>
      <c r="AB258" t="s">
        <v>725</v>
      </c>
      <c r="AC258">
        <v>0</v>
      </c>
      <c r="AD258" s="7">
        <v>43644</v>
      </c>
      <c r="AE258">
        <v>1</v>
      </c>
      <c r="AF258">
        <v>17.95</v>
      </c>
      <c r="AG258" s="9">
        <v>0.81989999999999996</v>
      </c>
      <c r="AH258" s="6">
        <v>1077</v>
      </c>
      <c r="AI258" s="6">
        <v>491921</v>
      </c>
      <c r="AJ258" s="6">
        <v>1829</v>
      </c>
      <c r="AK258" s="6">
        <v>3971</v>
      </c>
      <c r="AL258">
        <v>-324</v>
      </c>
      <c r="AM258" s="6">
        <v>7866</v>
      </c>
      <c r="AN258">
        <v>107</v>
      </c>
      <c r="AO258" s="6">
        <v>4553</v>
      </c>
      <c r="AP258">
        <v>62</v>
      </c>
      <c r="AQ258">
        <v>121.28</v>
      </c>
      <c r="AR258">
        <v>123.5</v>
      </c>
      <c r="AS258" s="6">
        <v>-600000</v>
      </c>
      <c r="AT258" s="6">
        <v>-600000</v>
      </c>
      <c r="AU258">
        <v>0</v>
      </c>
      <c r="AV258">
        <v>0</v>
      </c>
    </row>
    <row r="259" spans="1:48" x14ac:dyDescent="0.25">
      <c r="A259" t="s">
        <v>1083</v>
      </c>
      <c r="B259" t="s">
        <v>256</v>
      </c>
      <c r="C259">
        <v>1</v>
      </c>
      <c r="D259" t="s">
        <v>740</v>
      </c>
      <c r="E259" s="6">
        <v>-800000</v>
      </c>
      <c r="F259" s="7">
        <v>43647</v>
      </c>
      <c r="H259">
        <v>0</v>
      </c>
      <c r="I259" t="s">
        <v>741</v>
      </c>
      <c r="J259" s="6">
        <v>0.3520833333333333</v>
      </c>
      <c r="K259" s="6">
        <v>1</v>
      </c>
      <c r="L259">
        <v>0</v>
      </c>
      <c r="M259">
        <v>0</v>
      </c>
      <c r="N259" t="s">
        <v>742</v>
      </c>
      <c r="O259" t="s">
        <v>743</v>
      </c>
      <c r="P259" t="s">
        <v>744</v>
      </c>
      <c r="Q259">
        <v>118</v>
      </c>
      <c r="R259" t="s">
        <v>745</v>
      </c>
      <c r="S259" t="s">
        <v>746</v>
      </c>
      <c r="T259" t="s">
        <v>747</v>
      </c>
      <c r="U259" s="7">
        <v>43647</v>
      </c>
      <c r="W259" t="s">
        <v>748</v>
      </c>
      <c r="Y259" t="s">
        <v>749</v>
      </c>
      <c r="Z259" t="s">
        <v>750</v>
      </c>
      <c r="AA259" t="s">
        <v>751</v>
      </c>
      <c r="AB259" t="s">
        <v>725</v>
      </c>
      <c r="AC259">
        <v>0</v>
      </c>
      <c r="AD259" s="7">
        <v>43644</v>
      </c>
      <c r="AE259">
        <v>1</v>
      </c>
      <c r="AF259">
        <v>17.71</v>
      </c>
      <c r="AG259" s="9">
        <v>0.80900000000000005</v>
      </c>
      <c r="AH259" s="6">
        <v>1417</v>
      </c>
      <c r="AI259" s="6">
        <v>647236</v>
      </c>
      <c r="AJ259" s="6">
        <v>2407</v>
      </c>
      <c r="AK259" s="6">
        <v>5231</v>
      </c>
      <c r="AL259">
        <v>-424</v>
      </c>
      <c r="AM259" s="6">
        <v>12965</v>
      </c>
      <c r="AN259">
        <v>121</v>
      </c>
      <c r="AO259" s="6">
        <v>8615</v>
      </c>
      <c r="AP259">
        <v>80</v>
      </c>
      <c r="AQ259">
        <v>130.44999999999999</v>
      </c>
      <c r="AR259">
        <v>124.4</v>
      </c>
      <c r="AS259" s="6">
        <v>-800000</v>
      </c>
      <c r="AT259" s="6">
        <v>-800000</v>
      </c>
      <c r="AU259">
        <v>0</v>
      </c>
      <c r="AV259">
        <v>0</v>
      </c>
    </row>
    <row r="260" spans="1:48" x14ac:dyDescent="0.25">
      <c r="A260" t="s">
        <v>1019</v>
      </c>
      <c r="B260" t="s">
        <v>292</v>
      </c>
      <c r="C260">
        <v>1</v>
      </c>
      <c r="D260" t="s">
        <v>740</v>
      </c>
      <c r="E260" s="6">
        <v>-400000</v>
      </c>
      <c r="F260" s="7">
        <v>43647</v>
      </c>
      <c r="H260">
        <v>0</v>
      </c>
      <c r="I260" t="s">
        <v>741</v>
      </c>
      <c r="J260" s="6">
        <v>0.3520833333333333</v>
      </c>
      <c r="K260" s="6">
        <v>1</v>
      </c>
      <c r="L260">
        <v>0</v>
      </c>
      <c r="M260">
        <v>0</v>
      </c>
      <c r="N260" t="s">
        <v>742</v>
      </c>
      <c r="O260" t="s">
        <v>743</v>
      </c>
      <c r="P260" t="s">
        <v>744</v>
      </c>
      <c r="Q260">
        <v>141</v>
      </c>
      <c r="R260" t="s">
        <v>745</v>
      </c>
      <c r="S260" t="s">
        <v>746</v>
      </c>
      <c r="T260" t="s">
        <v>747</v>
      </c>
      <c r="U260" s="7">
        <v>43647</v>
      </c>
      <c r="W260" t="s">
        <v>748</v>
      </c>
      <c r="Y260" t="s">
        <v>749</v>
      </c>
      <c r="Z260" t="s">
        <v>750</v>
      </c>
      <c r="AA260" t="s">
        <v>751</v>
      </c>
      <c r="AB260" t="s">
        <v>725</v>
      </c>
      <c r="AC260">
        <v>0</v>
      </c>
      <c r="AD260" s="7">
        <v>43644</v>
      </c>
      <c r="AE260">
        <v>1</v>
      </c>
      <c r="AF260">
        <v>18.18</v>
      </c>
      <c r="AG260" s="9">
        <v>0.83040000000000003</v>
      </c>
      <c r="AH260">
        <v>727</v>
      </c>
      <c r="AI260" s="6">
        <v>332149</v>
      </c>
      <c r="AJ260" s="6">
        <v>2319</v>
      </c>
      <c r="AK260" s="6">
        <v>3039</v>
      </c>
      <c r="AL260" s="6">
        <v>1596</v>
      </c>
      <c r="AM260" s="6">
        <v>2013</v>
      </c>
      <c r="AN260">
        <v>46</v>
      </c>
      <c r="AO260" s="6">
        <v>1922</v>
      </c>
      <c r="AP260">
        <v>44</v>
      </c>
      <c r="AQ260">
        <v>108.67</v>
      </c>
      <c r="AR260">
        <v>143.9</v>
      </c>
      <c r="AS260" s="6">
        <v>-400000</v>
      </c>
      <c r="AT260" s="6">
        <v>-400000</v>
      </c>
      <c r="AU260">
        <v>0</v>
      </c>
      <c r="AV260">
        <v>0</v>
      </c>
    </row>
    <row r="261" spans="1:48" x14ac:dyDescent="0.25">
      <c r="A261" t="s">
        <v>914</v>
      </c>
      <c r="B261" t="s">
        <v>340</v>
      </c>
      <c r="C261">
        <v>1</v>
      </c>
      <c r="D261" t="s">
        <v>740</v>
      </c>
      <c r="E261" s="6">
        <v>-1300000</v>
      </c>
      <c r="F261" s="7">
        <v>43647</v>
      </c>
      <c r="H261">
        <v>0</v>
      </c>
      <c r="I261" t="s">
        <v>741</v>
      </c>
      <c r="J261" s="6">
        <v>0.3520833333333333</v>
      </c>
      <c r="K261" s="6">
        <v>1</v>
      </c>
      <c r="L261">
        <v>0</v>
      </c>
      <c r="M261">
        <v>0</v>
      </c>
      <c r="N261" t="s">
        <v>742</v>
      </c>
      <c r="O261" t="s">
        <v>743</v>
      </c>
      <c r="P261" t="s">
        <v>744</v>
      </c>
      <c r="Q261">
        <v>100</v>
      </c>
      <c r="R261" t="s">
        <v>745</v>
      </c>
      <c r="S261" t="s">
        <v>746</v>
      </c>
      <c r="T261" t="s">
        <v>747</v>
      </c>
      <c r="U261" s="7">
        <v>43647</v>
      </c>
      <c r="W261" t="s">
        <v>748</v>
      </c>
      <c r="Y261" t="s">
        <v>749</v>
      </c>
      <c r="Z261" t="s">
        <v>750</v>
      </c>
      <c r="AA261" t="s">
        <v>751</v>
      </c>
      <c r="AB261" t="s">
        <v>725</v>
      </c>
      <c r="AC261">
        <v>0</v>
      </c>
      <c r="AD261" s="7">
        <v>43644</v>
      </c>
      <c r="AE261">
        <v>1</v>
      </c>
      <c r="AF261">
        <v>18.16</v>
      </c>
      <c r="AG261" s="9">
        <v>0.8296</v>
      </c>
      <c r="AH261" s="6">
        <v>2361</v>
      </c>
      <c r="AI261" s="6">
        <v>1078416</v>
      </c>
      <c r="AJ261" s="6">
        <v>2833</v>
      </c>
      <c r="AK261" s="6">
        <v>4003</v>
      </c>
      <c r="AL261" s="6">
        <v>1651</v>
      </c>
      <c r="AM261" s="6">
        <v>3040</v>
      </c>
      <c r="AN261">
        <v>17</v>
      </c>
      <c r="AO261" s="6">
        <v>3511</v>
      </c>
      <c r="AP261">
        <v>20</v>
      </c>
      <c r="AQ261">
        <v>135.22999999999999</v>
      </c>
      <c r="AR261">
        <v>101.8</v>
      </c>
      <c r="AS261" s="6">
        <v>-1968000</v>
      </c>
      <c r="AT261" s="6">
        <v>-1300000</v>
      </c>
      <c r="AU261">
        <v>0</v>
      </c>
      <c r="AV261">
        <v>0</v>
      </c>
    </row>
    <row r="262" spans="1:48" x14ac:dyDescent="0.25">
      <c r="A262" t="s">
        <v>978</v>
      </c>
      <c r="B262" t="s">
        <v>352</v>
      </c>
      <c r="C262">
        <v>1</v>
      </c>
      <c r="D262" t="s">
        <v>740</v>
      </c>
      <c r="E262" s="6">
        <v>-700000</v>
      </c>
      <c r="F262" s="7">
        <v>43647</v>
      </c>
      <c r="H262">
        <v>0</v>
      </c>
      <c r="I262" t="s">
        <v>741</v>
      </c>
      <c r="J262" s="6">
        <v>0.3520833333333333</v>
      </c>
      <c r="K262" s="6">
        <v>1</v>
      </c>
      <c r="L262">
        <v>0</v>
      </c>
      <c r="M262">
        <v>0</v>
      </c>
      <c r="N262" t="s">
        <v>742</v>
      </c>
      <c r="O262" t="s">
        <v>743</v>
      </c>
      <c r="P262" t="s">
        <v>744</v>
      </c>
      <c r="Q262">
        <v>211</v>
      </c>
      <c r="R262" t="s">
        <v>745</v>
      </c>
      <c r="S262" t="s">
        <v>746</v>
      </c>
      <c r="T262" t="s">
        <v>747</v>
      </c>
      <c r="U262" s="7">
        <v>43647</v>
      </c>
      <c r="W262" t="s">
        <v>748</v>
      </c>
      <c r="Y262" t="s">
        <v>749</v>
      </c>
      <c r="Z262" t="s">
        <v>750</v>
      </c>
      <c r="AA262" t="s">
        <v>751</v>
      </c>
      <c r="AB262" t="s">
        <v>725</v>
      </c>
      <c r="AC262">
        <v>0</v>
      </c>
      <c r="AD262" s="7">
        <v>43644</v>
      </c>
      <c r="AE262">
        <v>1</v>
      </c>
      <c r="AF262">
        <v>16.28</v>
      </c>
      <c r="AG262" s="9">
        <v>0.74329999999999996</v>
      </c>
      <c r="AH262" s="6">
        <v>1139</v>
      </c>
      <c r="AI262" s="6">
        <v>520328</v>
      </c>
      <c r="AJ262" s="6">
        <v>2162</v>
      </c>
      <c r="AK262" s="6">
        <v>3065</v>
      </c>
      <c r="AL262" s="6">
        <v>1253</v>
      </c>
      <c r="AM262" s="6">
        <v>3802</v>
      </c>
      <c r="AN262">
        <v>51</v>
      </c>
      <c r="AO262" s="6">
        <v>2785</v>
      </c>
      <c r="AP262">
        <v>37</v>
      </c>
      <c r="AQ262">
        <v>105.6</v>
      </c>
      <c r="AR262">
        <v>213.7</v>
      </c>
      <c r="AS262" s="6">
        <v>6229000</v>
      </c>
      <c r="AT262" s="6">
        <v>8300000</v>
      </c>
      <c r="AU262">
        <v>0</v>
      </c>
      <c r="AV262">
        <v>0</v>
      </c>
    </row>
    <row r="263" spans="1:48" x14ac:dyDescent="0.25">
      <c r="A263" t="s">
        <v>1013</v>
      </c>
      <c r="B263" t="s">
        <v>376</v>
      </c>
      <c r="C263">
        <v>1</v>
      </c>
      <c r="D263" t="s">
        <v>740</v>
      </c>
      <c r="E263" s="6">
        <v>-400000</v>
      </c>
      <c r="F263" s="7">
        <v>43647</v>
      </c>
      <c r="H263">
        <v>0</v>
      </c>
      <c r="I263" t="s">
        <v>741</v>
      </c>
      <c r="J263" s="6">
        <v>0.3520833333333333</v>
      </c>
      <c r="K263" s="6">
        <v>1</v>
      </c>
      <c r="L263">
        <v>0</v>
      </c>
      <c r="M263">
        <v>0</v>
      </c>
      <c r="N263" t="s">
        <v>742</v>
      </c>
      <c r="O263" t="s">
        <v>743</v>
      </c>
      <c r="P263" t="s">
        <v>744</v>
      </c>
      <c r="Q263">
        <v>126</v>
      </c>
      <c r="R263" t="s">
        <v>745</v>
      </c>
      <c r="S263" t="s">
        <v>746</v>
      </c>
      <c r="T263" t="s">
        <v>747</v>
      </c>
      <c r="U263" s="7">
        <v>43647</v>
      </c>
      <c r="W263" t="s">
        <v>748</v>
      </c>
      <c r="Y263" t="s">
        <v>749</v>
      </c>
      <c r="Z263" t="s">
        <v>750</v>
      </c>
      <c r="AA263" t="s">
        <v>751</v>
      </c>
      <c r="AB263" t="s">
        <v>725</v>
      </c>
      <c r="AC263">
        <v>0</v>
      </c>
      <c r="AD263" s="7">
        <v>43644</v>
      </c>
      <c r="AE263">
        <v>1</v>
      </c>
      <c r="AF263">
        <v>15.49</v>
      </c>
      <c r="AG263" s="9">
        <v>0.70730000000000004</v>
      </c>
      <c r="AH263">
        <v>620</v>
      </c>
      <c r="AI263" s="6">
        <v>282935</v>
      </c>
      <c r="AJ263" s="6">
        <v>1052</v>
      </c>
      <c r="AK263" s="6">
        <v>1668</v>
      </c>
      <c r="AL263">
        <v>436</v>
      </c>
      <c r="AM263">
        <v>999</v>
      </c>
      <c r="AN263">
        <v>24</v>
      </c>
      <c r="AO263" s="6">
        <v>1557</v>
      </c>
      <c r="AP263">
        <v>38</v>
      </c>
      <c r="AQ263">
        <v>102.42</v>
      </c>
      <c r="AR263">
        <v>128.80000000000001</v>
      </c>
      <c r="AS263" s="6">
        <v>-1280000</v>
      </c>
      <c r="AT263" s="6">
        <v>-400000</v>
      </c>
      <c r="AU263">
        <v>0</v>
      </c>
      <c r="AV263">
        <v>0</v>
      </c>
    </row>
    <row r="264" spans="1:48" x14ac:dyDescent="0.25">
      <c r="A264" t="s">
        <v>775</v>
      </c>
      <c r="B264" t="s">
        <v>400</v>
      </c>
      <c r="C264">
        <v>1</v>
      </c>
      <c r="D264" t="s">
        <v>740</v>
      </c>
      <c r="E264" s="6">
        <v>-2300000</v>
      </c>
      <c r="F264" s="7">
        <v>43647</v>
      </c>
      <c r="H264">
        <v>0</v>
      </c>
      <c r="I264" t="s">
        <v>756</v>
      </c>
      <c r="J264" s="6">
        <v>0.3520833333333333</v>
      </c>
      <c r="K264" s="6">
        <v>1</v>
      </c>
      <c r="L264">
        <v>0</v>
      </c>
      <c r="M264">
        <v>0</v>
      </c>
      <c r="N264" t="s">
        <v>742</v>
      </c>
      <c r="O264" t="s">
        <v>743</v>
      </c>
      <c r="P264" t="s">
        <v>744</v>
      </c>
      <c r="Q264">
        <v>93</v>
      </c>
      <c r="R264" t="s">
        <v>745</v>
      </c>
      <c r="S264" t="s">
        <v>746</v>
      </c>
      <c r="T264" t="s">
        <v>747</v>
      </c>
      <c r="U264" s="7">
        <v>43647</v>
      </c>
      <c r="W264" t="s">
        <v>757</v>
      </c>
      <c r="Y264" t="s">
        <v>749</v>
      </c>
      <c r="Z264" t="s">
        <v>750</v>
      </c>
      <c r="AA264" t="s">
        <v>751</v>
      </c>
      <c r="AB264" t="s">
        <v>725</v>
      </c>
      <c r="AC264">
        <v>0</v>
      </c>
      <c r="AD264" s="7">
        <v>43644</v>
      </c>
      <c r="AE264">
        <v>1</v>
      </c>
      <c r="AF264">
        <v>18.29</v>
      </c>
      <c r="AG264" s="9">
        <v>0.83540000000000003</v>
      </c>
      <c r="AH264" s="6">
        <v>4207</v>
      </c>
      <c r="AI264" s="6">
        <v>1921517</v>
      </c>
      <c r="AJ264" s="6">
        <v>9220</v>
      </c>
      <c r="AK264" s="6">
        <v>11313</v>
      </c>
      <c r="AL264" s="6">
        <v>7128</v>
      </c>
      <c r="AM264" s="6">
        <v>13182</v>
      </c>
      <c r="AN264">
        <v>54</v>
      </c>
      <c r="AO264" s="6">
        <v>3088</v>
      </c>
      <c r="AP264">
        <v>13</v>
      </c>
      <c r="AQ264">
        <v>104.56</v>
      </c>
      <c r="AR264">
        <v>94</v>
      </c>
      <c r="AS264" s="6">
        <v>-1515000</v>
      </c>
      <c r="AT264" s="6">
        <v>-8000000</v>
      </c>
      <c r="AU264">
        <v>0</v>
      </c>
      <c r="AV264">
        <v>0</v>
      </c>
    </row>
    <row r="265" spans="1:48" x14ac:dyDescent="0.25">
      <c r="A265" t="s">
        <v>974</v>
      </c>
      <c r="B265" t="s">
        <v>444</v>
      </c>
      <c r="C265">
        <v>1</v>
      </c>
      <c r="D265" t="s">
        <v>740</v>
      </c>
      <c r="E265" s="6">
        <v>-1700000</v>
      </c>
      <c r="F265" s="7">
        <v>43647</v>
      </c>
      <c r="H265">
        <v>0</v>
      </c>
      <c r="I265" t="s">
        <v>741</v>
      </c>
      <c r="J265" s="8">
        <v>0.3520833333333333</v>
      </c>
      <c r="K265">
        <v>1</v>
      </c>
      <c r="L265">
        <v>0</v>
      </c>
      <c r="M265">
        <v>0</v>
      </c>
      <c r="N265" t="s">
        <v>742</v>
      </c>
      <c r="O265" t="s">
        <v>743</v>
      </c>
      <c r="P265" t="s">
        <v>744</v>
      </c>
      <c r="Q265">
        <v>118</v>
      </c>
      <c r="R265" t="s">
        <v>745</v>
      </c>
      <c r="S265" t="s">
        <v>746</v>
      </c>
      <c r="T265" t="s">
        <v>747</v>
      </c>
      <c r="U265" s="7">
        <v>43647</v>
      </c>
      <c r="W265" t="s">
        <v>748</v>
      </c>
      <c r="Y265" t="s">
        <v>749</v>
      </c>
      <c r="Z265" t="s">
        <v>750</v>
      </c>
      <c r="AA265" t="s">
        <v>751</v>
      </c>
      <c r="AB265" t="s">
        <v>725</v>
      </c>
      <c r="AC265">
        <v>0</v>
      </c>
      <c r="AD265" s="7">
        <v>43644</v>
      </c>
      <c r="AE265">
        <v>1</v>
      </c>
      <c r="AF265">
        <v>15.45</v>
      </c>
      <c r="AG265" s="9">
        <v>0.70550000000000002</v>
      </c>
      <c r="AH265" s="6">
        <v>2626</v>
      </c>
      <c r="AI265" s="6">
        <v>1199291</v>
      </c>
      <c r="AJ265" s="6">
        <v>3144</v>
      </c>
      <c r="AK265" s="6">
        <v>5761</v>
      </c>
      <c r="AL265">
        <v>527</v>
      </c>
      <c r="AM265" s="6">
        <v>4364</v>
      </c>
      <c r="AN265">
        <v>25</v>
      </c>
      <c r="AO265" s="6">
        <v>3335</v>
      </c>
      <c r="AP265">
        <v>19</v>
      </c>
      <c r="AQ265">
        <v>101.56</v>
      </c>
      <c r="AR265">
        <v>119.6</v>
      </c>
      <c r="AS265" s="6">
        <v>-1700000</v>
      </c>
      <c r="AT265" s="6">
        <v>-1700000</v>
      </c>
      <c r="AU265">
        <v>0</v>
      </c>
      <c r="AV265">
        <v>0</v>
      </c>
    </row>
    <row r="266" spans="1:48" x14ac:dyDescent="0.25">
      <c r="A266" t="s">
        <v>1082</v>
      </c>
      <c r="B266" t="s">
        <v>468</v>
      </c>
      <c r="C266">
        <v>1</v>
      </c>
      <c r="D266" t="s">
        <v>740</v>
      </c>
      <c r="E266" s="6">
        <v>-600000</v>
      </c>
      <c r="F266" s="7">
        <v>43647</v>
      </c>
      <c r="H266">
        <v>0</v>
      </c>
      <c r="I266" t="s">
        <v>741</v>
      </c>
      <c r="J266" s="8">
        <v>0.3520833333333333</v>
      </c>
      <c r="K266">
        <v>1</v>
      </c>
      <c r="L266">
        <v>0</v>
      </c>
      <c r="M266">
        <v>0</v>
      </c>
      <c r="N266" t="s">
        <v>742</v>
      </c>
      <c r="O266" t="s">
        <v>743</v>
      </c>
      <c r="P266" t="s">
        <v>744</v>
      </c>
      <c r="Q266">
        <v>102</v>
      </c>
      <c r="R266" t="s">
        <v>745</v>
      </c>
      <c r="S266" t="s">
        <v>746</v>
      </c>
      <c r="T266" t="s">
        <v>747</v>
      </c>
      <c r="U266" s="7">
        <v>43647</v>
      </c>
      <c r="W266" t="s">
        <v>748</v>
      </c>
      <c r="Y266" t="s">
        <v>749</v>
      </c>
      <c r="Z266" t="s">
        <v>750</v>
      </c>
      <c r="AA266" t="s">
        <v>751</v>
      </c>
      <c r="AB266" t="s">
        <v>725</v>
      </c>
      <c r="AC266">
        <v>0</v>
      </c>
      <c r="AD266" s="7">
        <v>43644</v>
      </c>
      <c r="AE266">
        <v>1</v>
      </c>
      <c r="AF266">
        <v>17.989999999999998</v>
      </c>
      <c r="AG266" s="9">
        <v>0.8216</v>
      </c>
      <c r="AH266" s="6">
        <v>1079</v>
      </c>
      <c r="AI266" s="6">
        <v>492963</v>
      </c>
      <c r="AJ266" s="6">
        <v>4511</v>
      </c>
      <c r="AK266" s="6">
        <v>6646</v>
      </c>
      <c r="AL266" s="6">
        <v>2369</v>
      </c>
      <c r="AM266" s="6">
        <v>3444</v>
      </c>
      <c r="AN266">
        <v>52</v>
      </c>
      <c r="AO266" s="6">
        <v>5211</v>
      </c>
      <c r="AP266">
        <v>79</v>
      </c>
      <c r="AQ266">
        <v>108.05</v>
      </c>
      <c r="AR266">
        <v>107.2</v>
      </c>
      <c r="AS266" s="6">
        <v>-617000</v>
      </c>
      <c r="AT266" s="6">
        <v>-600000</v>
      </c>
      <c r="AU266">
        <v>0</v>
      </c>
      <c r="AV266">
        <v>0</v>
      </c>
    </row>
    <row r="267" spans="1:48" x14ac:dyDescent="0.25">
      <c r="A267" t="s">
        <v>1025</v>
      </c>
      <c r="B267" t="s">
        <v>480</v>
      </c>
      <c r="C267">
        <v>1</v>
      </c>
      <c r="D267" t="s">
        <v>740</v>
      </c>
      <c r="E267" s="6">
        <v>-400000</v>
      </c>
      <c r="F267" s="7">
        <v>43647</v>
      </c>
      <c r="H267">
        <v>0</v>
      </c>
      <c r="I267" t="s">
        <v>741</v>
      </c>
      <c r="J267" s="6">
        <v>0.3520833333333333</v>
      </c>
      <c r="K267" s="6">
        <v>1</v>
      </c>
      <c r="L267">
        <v>0</v>
      </c>
      <c r="M267">
        <v>0</v>
      </c>
      <c r="N267" t="s">
        <v>742</v>
      </c>
      <c r="O267" t="s">
        <v>743</v>
      </c>
      <c r="P267" t="s">
        <v>744</v>
      </c>
      <c r="Q267">
        <v>197</v>
      </c>
      <c r="R267" t="s">
        <v>745</v>
      </c>
      <c r="S267" t="s">
        <v>746</v>
      </c>
      <c r="T267" t="s">
        <v>747</v>
      </c>
      <c r="U267" s="7">
        <v>43647</v>
      </c>
      <c r="W267" t="s">
        <v>748</v>
      </c>
      <c r="Y267" t="s">
        <v>749</v>
      </c>
      <c r="Z267" t="s">
        <v>750</v>
      </c>
      <c r="AA267" t="s">
        <v>751</v>
      </c>
      <c r="AB267" t="s">
        <v>725</v>
      </c>
      <c r="AC267">
        <v>0</v>
      </c>
      <c r="AD267" s="7">
        <v>43644</v>
      </c>
      <c r="AE267">
        <v>1</v>
      </c>
      <c r="AF267">
        <v>14.24</v>
      </c>
      <c r="AG267" s="9">
        <v>0.6502</v>
      </c>
      <c r="AH267">
        <v>569</v>
      </c>
      <c r="AI267" s="6">
        <v>260082</v>
      </c>
      <c r="AJ267">
        <v>116</v>
      </c>
      <c r="AK267">
        <v>968</v>
      </c>
      <c r="AL267">
        <v>-740</v>
      </c>
      <c r="AM267" s="6">
        <v>1676</v>
      </c>
      <c r="AN267">
        <v>42</v>
      </c>
      <c r="AO267" s="6">
        <v>1410</v>
      </c>
      <c r="AP267">
        <v>36</v>
      </c>
      <c r="AQ267">
        <v>97.47</v>
      </c>
      <c r="AR267">
        <v>199.8</v>
      </c>
      <c r="AS267" s="6">
        <v>-400000</v>
      </c>
      <c r="AT267" s="6">
        <v>-400000</v>
      </c>
      <c r="AU267">
        <v>0</v>
      </c>
      <c r="AV267">
        <v>0</v>
      </c>
    </row>
    <row r="268" spans="1:48" x14ac:dyDescent="0.25">
      <c r="A268" t="s">
        <v>975</v>
      </c>
      <c r="B268" t="s">
        <v>492</v>
      </c>
      <c r="C268">
        <v>1</v>
      </c>
      <c r="D268" t="s">
        <v>740</v>
      </c>
      <c r="E268" s="6">
        <v>-400000</v>
      </c>
      <c r="F268" s="7">
        <v>43647</v>
      </c>
      <c r="H268">
        <v>0</v>
      </c>
      <c r="I268" t="s">
        <v>741</v>
      </c>
      <c r="J268" s="6">
        <v>0.3520833333333333</v>
      </c>
      <c r="K268" s="6">
        <v>1</v>
      </c>
      <c r="L268">
        <v>0</v>
      </c>
      <c r="M268">
        <v>0</v>
      </c>
      <c r="N268" t="s">
        <v>742</v>
      </c>
      <c r="O268" t="s">
        <v>743</v>
      </c>
      <c r="P268" t="s">
        <v>744</v>
      </c>
      <c r="Q268">
        <v>106</v>
      </c>
      <c r="R268" t="s">
        <v>745</v>
      </c>
      <c r="S268" t="s">
        <v>746</v>
      </c>
      <c r="T268" t="s">
        <v>747</v>
      </c>
      <c r="U268" s="7">
        <v>43647</v>
      </c>
      <c r="W268" t="s">
        <v>748</v>
      </c>
      <c r="Y268" t="s">
        <v>749</v>
      </c>
      <c r="Z268" t="s">
        <v>750</v>
      </c>
      <c r="AA268" t="s">
        <v>751</v>
      </c>
      <c r="AB268" t="s">
        <v>725</v>
      </c>
      <c r="AC268">
        <v>0</v>
      </c>
      <c r="AD268" s="7">
        <v>43644</v>
      </c>
      <c r="AE268">
        <v>1</v>
      </c>
      <c r="AF268">
        <v>12.73</v>
      </c>
      <c r="AG268" s="9">
        <v>0.58130000000000004</v>
      </c>
      <c r="AH268">
        <v>509</v>
      </c>
      <c r="AI268" s="6">
        <v>232534</v>
      </c>
      <c r="AJ268" s="6">
        <v>2383</v>
      </c>
      <c r="AK268" s="6">
        <v>3395</v>
      </c>
      <c r="AL268" s="6">
        <v>1372</v>
      </c>
      <c r="AM268">
        <v>607</v>
      </c>
      <c r="AN268">
        <v>13</v>
      </c>
      <c r="AO268" s="6">
        <v>1172</v>
      </c>
      <c r="AP268">
        <v>26</v>
      </c>
      <c r="AQ268">
        <v>111.41</v>
      </c>
      <c r="AR268">
        <v>108.6</v>
      </c>
      <c r="AS268" s="6">
        <v>-6518000</v>
      </c>
      <c r="AT268" s="6">
        <v>-400000</v>
      </c>
      <c r="AU268">
        <v>0</v>
      </c>
      <c r="AV268">
        <v>0</v>
      </c>
    </row>
    <row r="269" spans="1:48" x14ac:dyDescent="0.25">
      <c r="A269" t="s">
        <v>759</v>
      </c>
      <c r="B269" t="s">
        <v>524</v>
      </c>
      <c r="C269">
        <v>1</v>
      </c>
      <c r="D269" t="s">
        <v>740</v>
      </c>
      <c r="E269" s="6">
        <v>-400000</v>
      </c>
      <c r="F269" s="7">
        <v>43647</v>
      </c>
      <c r="H269">
        <v>0</v>
      </c>
      <c r="I269" t="s">
        <v>741</v>
      </c>
      <c r="J269" s="6">
        <v>0.3520833333333333</v>
      </c>
      <c r="K269" s="6">
        <v>1</v>
      </c>
      <c r="L269">
        <v>0</v>
      </c>
      <c r="M269">
        <v>0</v>
      </c>
      <c r="N269" t="s">
        <v>742</v>
      </c>
      <c r="O269" t="s">
        <v>743</v>
      </c>
      <c r="P269" t="s">
        <v>744</v>
      </c>
      <c r="Q269">
        <v>85</v>
      </c>
      <c r="R269" t="s">
        <v>745</v>
      </c>
      <c r="S269" t="s">
        <v>746</v>
      </c>
      <c r="T269" t="s">
        <v>747</v>
      </c>
      <c r="U269" s="7">
        <v>43647</v>
      </c>
      <c r="W269" t="s">
        <v>748</v>
      </c>
      <c r="Y269" t="s">
        <v>749</v>
      </c>
      <c r="Z269" t="s">
        <v>750</v>
      </c>
      <c r="AA269" t="s">
        <v>751</v>
      </c>
      <c r="AB269" t="s">
        <v>725</v>
      </c>
      <c r="AC269">
        <v>0</v>
      </c>
      <c r="AD269" s="7">
        <v>43644</v>
      </c>
      <c r="AE269">
        <v>1</v>
      </c>
      <c r="AF269">
        <v>14.31</v>
      </c>
      <c r="AG269" s="9">
        <v>0.65339999999999998</v>
      </c>
      <c r="AH269">
        <v>572</v>
      </c>
      <c r="AI269" s="6">
        <v>261361</v>
      </c>
      <c r="AJ269" s="6">
        <v>1827</v>
      </c>
      <c r="AK269" s="6">
        <v>2683</v>
      </c>
      <c r="AL269">
        <v>972</v>
      </c>
      <c r="AM269" s="6">
        <v>2291</v>
      </c>
      <c r="AN269">
        <v>45</v>
      </c>
      <c r="AO269">
        <v>-578</v>
      </c>
      <c r="AP269">
        <v>-11</v>
      </c>
      <c r="AQ269">
        <v>128.22</v>
      </c>
      <c r="AR269">
        <v>84.3</v>
      </c>
      <c r="AS269" s="6">
        <v>-2203000</v>
      </c>
      <c r="AT269" s="6">
        <v>-400000</v>
      </c>
      <c r="AU269">
        <v>0</v>
      </c>
      <c r="AV269">
        <v>0</v>
      </c>
    </row>
    <row r="270" spans="1:48" x14ac:dyDescent="0.25">
      <c r="A270" t="s">
        <v>1007</v>
      </c>
      <c r="B270" t="s">
        <v>546</v>
      </c>
      <c r="C270">
        <v>1</v>
      </c>
      <c r="D270" t="s">
        <v>740</v>
      </c>
      <c r="E270" s="6">
        <v>-500000</v>
      </c>
      <c r="F270" s="7">
        <v>43647</v>
      </c>
      <c r="H270">
        <v>0</v>
      </c>
      <c r="I270" t="s">
        <v>741</v>
      </c>
      <c r="J270" s="6">
        <v>0.3520833333333333</v>
      </c>
      <c r="K270" s="6">
        <v>1</v>
      </c>
      <c r="L270">
        <v>0</v>
      </c>
      <c r="M270">
        <v>0</v>
      </c>
      <c r="N270" t="s">
        <v>742</v>
      </c>
      <c r="O270" t="s">
        <v>743</v>
      </c>
      <c r="P270" t="s">
        <v>744</v>
      </c>
      <c r="Q270">
        <v>74</v>
      </c>
      <c r="R270" t="s">
        <v>745</v>
      </c>
      <c r="S270" t="s">
        <v>746</v>
      </c>
      <c r="T270" t="s">
        <v>747</v>
      </c>
      <c r="U270" s="7">
        <v>43647</v>
      </c>
      <c r="W270" t="s">
        <v>748</v>
      </c>
      <c r="Y270" t="s">
        <v>749</v>
      </c>
      <c r="Z270" t="s">
        <v>750</v>
      </c>
      <c r="AA270" t="s">
        <v>751</v>
      </c>
      <c r="AB270" t="s">
        <v>725</v>
      </c>
      <c r="AC270">
        <v>0</v>
      </c>
      <c r="AD270" s="7">
        <v>43644</v>
      </c>
      <c r="AE270">
        <v>1</v>
      </c>
      <c r="AF270">
        <v>14.86</v>
      </c>
      <c r="AG270" s="9">
        <v>0.67879999999999996</v>
      </c>
      <c r="AH270">
        <v>743</v>
      </c>
      <c r="AI270" s="6">
        <v>339420</v>
      </c>
      <c r="AJ270" s="6">
        <v>1630</v>
      </c>
      <c r="AK270" s="6">
        <v>2739</v>
      </c>
      <c r="AL270">
        <v>520</v>
      </c>
      <c r="AM270">
        <v>285</v>
      </c>
      <c r="AN270">
        <v>5</v>
      </c>
      <c r="AO270" s="6">
        <v>1869</v>
      </c>
      <c r="AP270">
        <v>34</v>
      </c>
      <c r="AQ270">
        <v>107.83</v>
      </c>
      <c r="AR270">
        <v>76.8</v>
      </c>
      <c r="AS270" s="6">
        <v>-500000</v>
      </c>
      <c r="AT270" s="6">
        <v>-500000</v>
      </c>
      <c r="AU270">
        <v>0</v>
      </c>
      <c r="AV270">
        <v>0</v>
      </c>
    </row>
    <row r="271" spans="1:48" x14ac:dyDescent="0.25">
      <c r="A271" t="s">
        <v>1051</v>
      </c>
      <c r="B271" t="s">
        <v>594</v>
      </c>
      <c r="C271">
        <v>1</v>
      </c>
      <c r="D271" t="s">
        <v>740</v>
      </c>
      <c r="E271" s="6">
        <v>-1400000</v>
      </c>
      <c r="F271" s="7">
        <v>43647</v>
      </c>
      <c r="H271">
        <v>0</v>
      </c>
      <c r="I271" t="s">
        <v>741</v>
      </c>
      <c r="J271" s="6">
        <v>0.3520833333333333</v>
      </c>
      <c r="K271" s="6">
        <v>1</v>
      </c>
      <c r="L271">
        <v>0</v>
      </c>
      <c r="M271">
        <v>0</v>
      </c>
      <c r="N271" t="s">
        <v>742</v>
      </c>
      <c r="O271" t="s">
        <v>743</v>
      </c>
      <c r="P271" t="s">
        <v>744</v>
      </c>
      <c r="Q271">
        <v>118</v>
      </c>
      <c r="R271" t="s">
        <v>745</v>
      </c>
      <c r="S271" t="s">
        <v>746</v>
      </c>
      <c r="T271" t="s">
        <v>747</v>
      </c>
      <c r="U271" s="7">
        <v>43647</v>
      </c>
      <c r="W271" t="s">
        <v>748</v>
      </c>
      <c r="Y271" t="s">
        <v>749</v>
      </c>
      <c r="Z271" t="s">
        <v>750</v>
      </c>
      <c r="AA271" t="s">
        <v>751</v>
      </c>
      <c r="AB271" t="s">
        <v>725</v>
      </c>
      <c r="AC271">
        <v>0</v>
      </c>
      <c r="AD271" s="7">
        <v>43644</v>
      </c>
      <c r="AE271">
        <v>1</v>
      </c>
      <c r="AF271">
        <v>19.54</v>
      </c>
      <c r="AG271" s="9">
        <v>0.89249999999999996</v>
      </c>
      <c r="AH271" s="6">
        <v>2736</v>
      </c>
      <c r="AI271" s="6">
        <v>1249478</v>
      </c>
      <c r="AJ271" s="6">
        <v>3275</v>
      </c>
      <c r="AK271" s="6">
        <v>4633</v>
      </c>
      <c r="AL271" s="6">
        <v>1903</v>
      </c>
      <c r="AM271" s="6">
        <v>8557</v>
      </c>
      <c r="AN271">
        <v>52</v>
      </c>
      <c r="AO271" s="6">
        <v>8717</v>
      </c>
      <c r="AP271">
        <v>53</v>
      </c>
      <c r="AQ271">
        <v>115.49</v>
      </c>
      <c r="AR271">
        <v>121.5</v>
      </c>
      <c r="AS271" s="6">
        <v>12276000</v>
      </c>
      <c r="AT271" s="6">
        <v>-1400000</v>
      </c>
      <c r="AU271">
        <v>0</v>
      </c>
      <c r="AV271">
        <v>0</v>
      </c>
    </row>
    <row r="272" spans="1:48" x14ac:dyDescent="0.25">
      <c r="A272" t="s">
        <v>1062</v>
      </c>
      <c r="B272" t="s">
        <v>654</v>
      </c>
      <c r="C272">
        <v>1</v>
      </c>
      <c r="D272" t="s">
        <v>740</v>
      </c>
      <c r="E272" s="6">
        <v>-1900000</v>
      </c>
      <c r="F272" s="7">
        <v>43647</v>
      </c>
      <c r="H272">
        <v>0</v>
      </c>
      <c r="I272" t="s">
        <v>741</v>
      </c>
      <c r="J272" s="6">
        <v>0.3520833333333333</v>
      </c>
      <c r="K272" s="6">
        <v>1</v>
      </c>
      <c r="L272">
        <v>0</v>
      </c>
      <c r="M272">
        <v>0</v>
      </c>
      <c r="N272" t="s">
        <v>742</v>
      </c>
      <c r="O272" t="s">
        <v>743</v>
      </c>
      <c r="P272" t="s">
        <v>744</v>
      </c>
      <c r="Q272">
        <v>167</v>
      </c>
      <c r="R272" t="s">
        <v>745</v>
      </c>
      <c r="S272" t="s">
        <v>746</v>
      </c>
      <c r="T272" t="s">
        <v>747</v>
      </c>
      <c r="U272" s="7">
        <v>43647</v>
      </c>
      <c r="W272" t="s">
        <v>748</v>
      </c>
      <c r="Y272" t="s">
        <v>749</v>
      </c>
      <c r="Z272" t="s">
        <v>750</v>
      </c>
      <c r="AA272" t="s">
        <v>751</v>
      </c>
      <c r="AB272" t="s">
        <v>725</v>
      </c>
      <c r="AC272">
        <v>0</v>
      </c>
      <c r="AD272" s="7">
        <v>43644</v>
      </c>
      <c r="AE272">
        <v>1</v>
      </c>
      <c r="AF272">
        <v>15.45</v>
      </c>
      <c r="AG272" s="9">
        <v>0.70550000000000002</v>
      </c>
      <c r="AH272" s="6">
        <v>2935</v>
      </c>
      <c r="AI272" s="6">
        <v>1340471</v>
      </c>
      <c r="AJ272" s="6">
        <v>-2336</v>
      </c>
      <c r="AK272">
        <v>-874</v>
      </c>
      <c r="AL272" s="6">
        <v>-3818</v>
      </c>
      <c r="AM272" s="6">
        <v>5301</v>
      </c>
      <c r="AN272">
        <v>25</v>
      </c>
      <c r="AO272" s="6">
        <v>13419</v>
      </c>
      <c r="AP272">
        <v>63</v>
      </c>
      <c r="AQ272">
        <v>109.76</v>
      </c>
      <c r="AR272">
        <v>171.9</v>
      </c>
      <c r="AS272" s="6">
        <v>-1900000</v>
      </c>
      <c r="AT272" s="6">
        <v>-1900000</v>
      </c>
      <c r="AU272">
        <v>0</v>
      </c>
      <c r="AV272">
        <v>0</v>
      </c>
    </row>
    <row r="273" spans="1:48" x14ac:dyDescent="0.25">
      <c r="A273" t="s">
        <v>992</v>
      </c>
      <c r="B273" t="s">
        <v>418</v>
      </c>
      <c r="C273">
        <v>1</v>
      </c>
      <c r="D273" t="s">
        <v>740</v>
      </c>
      <c r="E273" s="6">
        <v>-600000</v>
      </c>
      <c r="F273" s="7">
        <v>43647</v>
      </c>
      <c r="H273">
        <v>0</v>
      </c>
      <c r="I273" t="s">
        <v>741</v>
      </c>
      <c r="J273" s="6">
        <v>0.3520833333333333</v>
      </c>
      <c r="K273" s="6">
        <v>1</v>
      </c>
      <c r="L273">
        <v>0</v>
      </c>
      <c r="M273">
        <v>0</v>
      </c>
      <c r="N273" t="s">
        <v>742</v>
      </c>
      <c r="O273" t="s">
        <v>743</v>
      </c>
      <c r="P273" t="s">
        <v>744</v>
      </c>
      <c r="Q273">
        <v>247</v>
      </c>
      <c r="R273" t="s">
        <v>745</v>
      </c>
      <c r="S273" t="s">
        <v>746</v>
      </c>
      <c r="T273" t="s">
        <v>747</v>
      </c>
      <c r="U273" s="7">
        <v>43647</v>
      </c>
      <c r="W273" t="s">
        <v>748</v>
      </c>
      <c r="Y273" t="s">
        <v>749</v>
      </c>
      <c r="Z273" t="s">
        <v>750</v>
      </c>
      <c r="AA273" t="s">
        <v>751</v>
      </c>
      <c r="AB273" t="s">
        <v>725</v>
      </c>
      <c r="AC273">
        <v>0</v>
      </c>
      <c r="AD273" s="7">
        <v>43644</v>
      </c>
      <c r="AE273">
        <v>1</v>
      </c>
      <c r="AF273">
        <v>12.85</v>
      </c>
      <c r="AG273" s="9">
        <v>0.58679999999999999</v>
      </c>
      <c r="AH273">
        <v>771</v>
      </c>
      <c r="AI273" s="6">
        <v>352089</v>
      </c>
      <c r="AJ273" s="6">
        <v>1692</v>
      </c>
      <c r="AK273" s="6">
        <v>3221</v>
      </c>
      <c r="AL273">
        <v>150</v>
      </c>
      <c r="AM273" s="6">
        <v>5974</v>
      </c>
      <c r="AN273">
        <v>97</v>
      </c>
      <c r="AO273" s="6">
        <v>5975</v>
      </c>
      <c r="AP273">
        <v>97</v>
      </c>
      <c r="AQ273">
        <v>99.95</v>
      </c>
      <c r="AR273">
        <v>255.1</v>
      </c>
      <c r="AS273" s="6">
        <v>-600000</v>
      </c>
      <c r="AT273" s="6">
        <v>-600000</v>
      </c>
      <c r="AU273">
        <v>0</v>
      </c>
      <c r="AV273">
        <v>0</v>
      </c>
    </row>
    <row r="274" spans="1:48" x14ac:dyDescent="0.25">
      <c r="A274" t="s">
        <v>1055</v>
      </c>
      <c r="B274" t="s">
        <v>58</v>
      </c>
      <c r="C274">
        <v>1</v>
      </c>
      <c r="D274" t="s">
        <v>740</v>
      </c>
      <c r="E274" s="6">
        <v>-1000000</v>
      </c>
      <c r="F274" s="7">
        <v>43647</v>
      </c>
      <c r="H274">
        <v>0</v>
      </c>
      <c r="I274" t="s">
        <v>741</v>
      </c>
      <c r="J274" s="6">
        <v>0.3520833333333333</v>
      </c>
      <c r="K274" s="6">
        <v>1</v>
      </c>
      <c r="L274">
        <v>0</v>
      </c>
      <c r="M274">
        <v>0</v>
      </c>
      <c r="N274" t="s">
        <v>742</v>
      </c>
      <c r="O274" t="s">
        <v>743</v>
      </c>
      <c r="P274" t="s">
        <v>744</v>
      </c>
      <c r="Q274">
        <v>114</v>
      </c>
      <c r="R274" t="s">
        <v>745</v>
      </c>
      <c r="S274" t="s">
        <v>746</v>
      </c>
      <c r="T274" t="s">
        <v>747</v>
      </c>
      <c r="U274" s="7">
        <v>43647</v>
      </c>
      <c r="W274" t="s">
        <v>748</v>
      </c>
      <c r="Y274" t="s">
        <v>749</v>
      </c>
      <c r="Z274" t="s">
        <v>750</v>
      </c>
      <c r="AA274" t="s">
        <v>751</v>
      </c>
      <c r="AB274" t="s">
        <v>725</v>
      </c>
      <c r="AC274">
        <v>0</v>
      </c>
      <c r="AD274" s="7">
        <v>43644</v>
      </c>
      <c r="AE274">
        <v>1</v>
      </c>
      <c r="AF274">
        <v>18.760000000000002</v>
      </c>
      <c r="AG274" s="9">
        <v>0.8569</v>
      </c>
      <c r="AH274" s="6">
        <v>1876</v>
      </c>
      <c r="AI274" s="6">
        <v>856862</v>
      </c>
      <c r="AJ274">
        <v>380</v>
      </c>
      <c r="AK274" s="6">
        <v>3189</v>
      </c>
      <c r="AL274" s="6">
        <v>-2439</v>
      </c>
      <c r="AM274" s="6">
        <v>2824</v>
      </c>
      <c r="AN274">
        <v>26</v>
      </c>
      <c r="AO274" s="6">
        <v>5018</v>
      </c>
      <c r="AP274">
        <v>46</v>
      </c>
      <c r="AQ274">
        <v>107.16</v>
      </c>
      <c r="AR274">
        <v>117</v>
      </c>
      <c r="AS274" s="6">
        <v>4000000</v>
      </c>
      <c r="AT274" s="6">
        <v>-1000000</v>
      </c>
      <c r="AU274">
        <v>0</v>
      </c>
      <c r="AV274">
        <v>0</v>
      </c>
    </row>
    <row r="275" spans="1:48" x14ac:dyDescent="0.25">
      <c r="A275" t="s">
        <v>815</v>
      </c>
      <c r="B275" t="s">
        <v>242</v>
      </c>
      <c r="C275">
        <v>1</v>
      </c>
      <c r="D275" t="s">
        <v>740</v>
      </c>
      <c r="E275" s="6">
        <v>-1300000</v>
      </c>
      <c r="F275" s="7">
        <v>43647</v>
      </c>
      <c r="H275">
        <v>0</v>
      </c>
      <c r="I275" t="s">
        <v>741</v>
      </c>
      <c r="J275" s="6">
        <v>0.3520833333333333</v>
      </c>
      <c r="K275">
        <v>1</v>
      </c>
      <c r="L275">
        <v>0</v>
      </c>
      <c r="M275">
        <v>0</v>
      </c>
      <c r="N275" t="s">
        <v>742</v>
      </c>
      <c r="O275" t="s">
        <v>743</v>
      </c>
      <c r="P275" t="s">
        <v>744</v>
      </c>
      <c r="Q275">
        <v>166</v>
      </c>
      <c r="R275" t="s">
        <v>745</v>
      </c>
      <c r="S275" t="s">
        <v>746</v>
      </c>
      <c r="T275" t="s">
        <v>747</v>
      </c>
      <c r="U275" s="7">
        <v>43647</v>
      </c>
      <c r="W275" t="s">
        <v>748</v>
      </c>
      <c r="Y275" t="s">
        <v>749</v>
      </c>
      <c r="Z275" t="s">
        <v>750</v>
      </c>
      <c r="AA275" t="s">
        <v>751</v>
      </c>
      <c r="AB275" t="s">
        <v>725</v>
      </c>
      <c r="AC275">
        <v>0</v>
      </c>
      <c r="AD275" s="7">
        <v>43644</v>
      </c>
      <c r="AE275">
        <v>1</v>
      </c>
      <c r="AF275">
        <v>15.38</v>
      </c>
      <c r="AG275" s="9">
        <v>0.70220000000000005</v>
      </c>
      <c r="AH275" s="6">
        <v>1999</v>
      </c>
      <c r="AI275" s="6">
        <v>912890</v>
      </c>
      <c r="AJ275" s="6">
        <v>1404</v>
      </c>
      <c r="AK275" s="6">
        <v>6381</v>
      </c>
      <c r="AL275" s="6">
        <v>-3600</v>
      </c>
      <c r="AM275" s="6">
        <v>-4200</v>
      </c>
      <c r="AN275">
        <v>-29</v>
      </c>
      <c r="AO275" s="6">
        <v>1605</v>
      </c>
      <c r="AP275">
        <v>11</v>
      </c>
      <c r="AQ275">
        <v>109.07</v>
      </c>
      <c r="AR275">
        <v>167.1</v>
      </c>
      <c r="AS275" s="6">
        <v>-1300000</v>
      </c>
      <c r="AT275" s="6">
        <v>-1300000</v>
      </c>
      <c r="AU275">
        <v>0</v>
      </c>
      <c r="AV275">
        <v>0</v>
      </c>
    </row>
    <row r="276" spans="1:48" x14ac:dyDescent="0.25">
      <c r="A276" t="s">
        <v>1067</v>
      </c>
      <c r="B276" t="s">
        <v>614</v>
      </c>
      <c r="C276">
        <v>1</v>
      </c>
      <c r="D276" t="s">
        <v>740</v>
      </c>
      <c r="E276" s="6">
        <v>-800000</v>
      </c>
      <c r="F276" s="7">
        <v>43647</v>
      </c>
      <c r="H276">
        <v>0</v>
      </c>
      <c r="I276" t="s">
        <v>741</v>
      </c>
      <c r="J276" s="8">
        <v>0.3520833333333333</v>
      </c>
      <c r="K276">
        <v>1</v>
      </c>
      <c r="L276">
        <v>0</v>
      </c>
      <c r="M276">
        <v>0</v>
      </c>
      <c r="N276" t="s">
        <v>742</v>
      </c>
      <c r="O276" t="s">
        <v>743</v>
      </c>
      <c r="P276" t="s">
        <v>744</v>
      </c>
      <c r="Q276">
        <v>43</v>
      </c>
      <c r="R276" t="s">
        <v>745</v>
      </c>
      <c r="S276" t="s">
        <v>746</v>
      </c>
      <c r="T276" t="s">
        <v>747</v>
      </c>
      <c r="U276" s="7">
        <v>43647</v>
      </c>
      <c r="W276" t="s">
        <v>748</v>
      </c>
      <c r="Y276" t="s">
        <v>749</v>
      </c>
      <c r="Z276" t="s">
        <v>750</v>
      </c>
      <c r="AA276" t="s">
        <v>751</v>
      </c>
      <c r="AB276" t="s">
        <v>725</v>
      </c>
      <c r="AC276">
        <v>0</v>
      </c>
      <c r="AD276" s="7">
        <v>43644</v>
      </c>
      <c r="AE276">
        <v>1</v>
      </c>
      <c r="AF276">
        <v>12.54</v>
      </c>
      <c r="AG276" s="9">
        <v>0.5726</v>
      </c>
      <c r="AH276" s="6">
        <v>1003</v>
      </c>
      <c r="AI276" s="6">
        <v>458089</v>
      </c>
      <c r="AJ276" s="6">
        <v>2207</v>
      </c>
      <c r="AK276" s="6">
        <v>2703</v>
      </c>
      <c r="AL276" s="6">
        <v>1704</v>
      </c>
      <c r="AM276" s="6">
        <v>3394</v>
      </c>
      <c r="AN276">
        <v>39</v>
      </c>
      <c r="AO276" s="6">
        <v>5437</v>
      </c>
      <c r="AP276">
        <v>63</v>
      </c>
      <c r="AQ276">
        <v>105.55</v>
      </c>
      <c r="AR276">
        <v>48.7</v>
      </c>
      <c r="AS276" s="6">
        <v>90000</v>
      </c>
      <c r="AT276">
        <v>0</v>
      </c>
      <c r="AU276">
        <v>0</v>
      </c>
      <c r="AV276">
        <v>0</v>
      </c>
    </row>
    <row r="277" spans="1:48" x14ac:dyDescent="0.25">
      <c r="A277" t="s">
        <v>1073</v>
      </c>
      <c r="B277" t="s">
        <v>252</v>
      </c>
      <c r="C277">
        <v>1</v>
      </c>
      <c r="D277" t="s">
        <v>740</v>
      </c>
      <c r="E277" s="6">
        <v>-500000</v>
      </c>
      <c r="F277" s="7">
        <v>43647</v>
      </c>
      <c r="H277">
        <v>0</v>
      </c>
      <c r="I277" t="s">
        <v>741</v>
      </c>
      <c r="J277" s="6">
        <v>0.3520833333333333</v>
      </c>
      <c r="K277" s="6">
        <v>1</v>
      </c>
      <c r="L277">
        <v>0</v>
      </c>
      <c r="M277">
        <v>0</v>
      </c>
      <c r="N277" t="s">
        <v>742</v>
      </c>
      <c r="O277" t="s">
        <v>743</v>
      </c>
      <c r="P277" t="s">
        <v>744</v>
      </c>
      <c r="Q277">
        <v>102</v>
      </c>
      <c r="R277" t="s">
        <v>745</v>
      </c>
      <c r="S277" t="s">
        <v>746</v>
      </c>
      <c r="T277" t="s">
        <v>747</v>
      </c>
      <c r="U277" s="7">
        <v>43647</v>
      </c>
      <c r="W277" t="s">
        <v>748</v>
      </c>
      <c r="Y277" t="s">
        <v>749</v>
      </c>
      <c r="Z277" t="s">
        <v>750</v>
      </c>
      <c r="AA277" t="s">
        <v>751</v>
      </c>
      <c r="AB277" t="s">
        <v>725</v>
      </c>
      <c r="AC277">
        <v>0</v>
      </c>
      <c r="AD277" s="7">
        <v>43644</v>
      </c>
      <c r="AE277">
        <v>1</v>
      </c>
      <c r="AF277">
        <v>19.79</v>
      </c>
      <c r="AG277" s="9">
        <v>0.90390000000000004</v>
      </c>
      <c r="AH277">
        <v>990</v>
      </c>
      <c r="AI277" s="6">
        <v>451928</v>
      </c>
      <c r="AJ277">
        <v>695</v>
      </c>
      <c r="AK277" s="6">
        <v>1190</v>
      </c>
      <c r="AL277">
        <v>200</v>
      </c>
      <c r="AM277" s="6">
        <v>1270</v>
      </c>
      <c r="AN277">
        <v>21</v>
      </c>
      <c r="AO277" s="6">
        <v>1270</v>
      </c>
      <c r="AP277">
        <v>21</v>
      </c>
      <c r="AQ277">
        <v>122.52</v>
      </c>
      <c r="AR277">
        <v>103.6</v>
      </c>
      <c r="AS277" s="6">
        <v>3759000</v>
      </c>
      <c r="AT277" s="6">
        <v>-500000</v>
      </c>
      <c r="AU277">
        <v>0</v>
      </c>
      <c r="AV277">
        <v>0</v>
      </c>
    </row>
    <row r="278" spans="1:48" x14ac:dyDescent="0.25">
      <c r="A278" t="s">
        <v>837</v>
      </c>
      <c r="B278" t="s">
        <v>276</v>
      </c>
      <c r="C278">
        <v>1</v>
      </c>
      <c r="D278" t="s">
        <v>740</v>
      </c>
      <c r="E278" s="6">
        <v>-400000</v>
      </c>
      <c r="F278" s="7">
        <v>43647</v>
      </c>
      <c r="H278">
        <v>0</v>
      </c>
      <c r="I278" t="s">
        <v>741</v>
      </c>
      <c r="J278" s="6">
        <v>0.3520833333333333</v>
      </c>
      <c r="K278" s="6">
        <v>1</v>
      </c>
      <c r="L278">
        <v>0</v>
      </c>
      <c r="M278">
        <v>0</v>
      </c>
      <c r="N278" t="s">
        <v>742</v>
      </c>
      <c r="O278" t="s">
        <v>743</v>
      </c>
      <c r="P278" t="s">
        <v>744</v>
      </c>
      <c r="Q278">
        <v>149</v>
      </c>
      <c r="R278" t="s">
        <v>745</v>
      </c>
      <c r="S278" t="s">
        <v>746</v>
      </c>
      <c r="T278" t="s">
        <v>747</v>
      </c>
      <c r="U278" s="7">
        <v>43647</v>
      </c>
      <c r="W278" t="s">
        <v>748</v>
      </c>
      <c r="Y278" t="s">
        <v>749</v>
      </c>
      <c r="Z278" t="s">
        <v>750</v>
      </c>
      <c r="AA278" t="s">
        <v>751</v>
      </c>
      <c r="AB278" t="s">
        <v>725</v>
      </c>
      <c r="AC278">
        <v>0</v>
      </c>
      <c r="AD278" s="7">
        <v>43644</v>
      </c>
      <c r="AE278">
        <v>1</v>
      </c>
      <c r="AF278">
        <v>17.27</v>
      </c>
      <c r="AG278" s="9">
        <v>0.78859999999999997</v>
      </c>
      <c r="AH278">
        <v>691</v>
      </c>
      <c r="AI278" s="6">
        <v>315452</v>
      </c>
      <c r="AJ278">
        <v>828</v>
      </c>
      <c r="AK278" s="6">
        <v>1516</v>
      </c>
      <c r="AL278">
        <v>140</v>
      </c>
      <c r="AM278" s="6">
        <v>2143</v>
      </c>
      <c r="AN278">
        <v>51</v>
      </c>
      <c r="AO278">
        <v>520</v>
      </c>
      <c r="AP278">
        <v>12</v>
      </c>
      <c r="AQ278">
        <v>105.36</v>
      </c>
      <c r="AR278">
        <v>150.1</v>
      </c>
      <c r="AS278" s="6">
        <v>-3818000</v>
      </c>
      <c r="AT278" s="6">
        <v>-400000</v>
      </c>
      <c r="AU278">
        <v>0</v>
      </c>
      <c r="AV278">
        <v>0</v>
      </c>
    </row>
    <row r="279" spans="1:48" x14ac:dyDescent="0.25">
      <c r="A279" t="s">
        <v>1022</v>
      </c>
      <c r="B279" t="s">
        <v>464</v>
      </c>
      <c r="C279">
        <v>1</v>
      </c>
      <c r="D279" t="s">
        <v>740</v>
      </c>
      <c r="E279" s="6">
        <v>-400000</v>
      </c>
      <c r="F279" s="7">
        <v>43647</v>
      </c>
      <c r="H279">
        <v>0</v>
      </c>
      <c r="I279" t="s">
        <v>741</v>
      </c>
      <c r="J279" s="6">
        <v>0.3520833333333333</v>
      </c>
      <c r="K279" s="6">
        <v>1</v>
      </c>
      <c r="L279">
        <v>0</v>
      </c>
      <c r="M279">
        <v>0</v>
      </c>
      <c r="N279" t="s">
        <v>742</v>
      </c>
      <c r="O279" t="s">
        <v>743</v>
      </c>
      <c r="P279" t="s">
        <v>744</v>
      </c>
      <c r="Q279">
        <v>85</v>
      </c>
      <c r="R279" t="s">
        <v>745</v>
      </c>
      <c r="S279" t="s">
        <v>746</v>
      </c>
      <c r="T279" t="s">
        <v>747</v>
      </c>
      <c r="U279" s="7">
        <v>43647</v>
      </c>
      <c r="W279" t="s">
        <v>748</v>
      </c>
      <c r="Y279" t="s">
        <v>749</v>
      </c>
      <c r="Z279" t="s">
        <v>750</v>
      </c>
      <c r="AA279" t="s">
        <v>751</v>
      </c>
      <c r="AB279" t="s">
        <v>725</v>
      </c>
      <c r="AC279">
        <v>0</v>
      </c>
      <c r="AD279" s="7">
        <v>43644</v>
      </c>
      <c r="AE279">
        <v>1</v>
      </c>
      <c r="AF279">
        <v>17.329999999999998</v>
      </c>
      <c r="AG279" s="9">
        <v>0.7913</v>
      </c>
      <c r="AH279">
        <v>693</v>
      </c>
      <c r="AI279" s="6">
        <v>316530</v>
      </c>
      <c r="AJ279" s="6">
        <v>1176</v>
      </c>
      <c r="AK279" s="6">
        <v>2211</v>
      </c>
      <c r="AL279">
        <v>140</v>
      </c>
      <c r="AM279" s="6">
        <v>1468</v>
      </c>
      <c r="AN279">
        <v>35</v>
      </c>
      <c r="AO279" s="6">
        <v>1446</v>
      </c>
      <c r="AP279">
        <v>34</v>
      </c>
      <c r="AQ279">
        <v>104.59</v>
      </c>
      <c r="AR279">
        <v>87.4</v>
      </c>
      <c r="AS279">
        <v>0</v>
      </c>
      <c r="AT279">
        <v>0</v>
      </c>
      <c r="AU279">
        <v>0</v>
      </c>
      <c r="AV279">
        <v>0</v>
      </c>
    </row>
    <row r="280" spans="1:48" x14ac:dyDescent="0.25">
      <c r="A280" t="s">
        <v>1066</v>
      </c>
      <c r="B280" t="s">
        <v>650</v>
      </c>
      <c r="C280">
        <v>1</v>
      </c>
      <c r="D280" t="s">
        <v>740</v>
      </c>
      <c r="E280" s="6">
        <v>-2300000</v>
      </c>
      <c r="F280" s="7">
        <v>43647</v>
      </c>
      <c r="H280">
        <v>0</v>
      </c>
      <c r="I280" t="s">
        <v>756</v>
      </c>
      <c r="J280" s="6">
        <v>0.3520833333333333</v>
      </c>
      <c r="K280" s="6">
        <v>1</v>
      </c>
      <c r="L280">
        <v>0</v>
      </c>
      <c r="M280">
        <v>0</v>
      </c>
      <c r="N280" t="s">
        <v>742</v>
      </c>
      <c r="O280" t="s">
        <v>743</v>
      </c>
      <c r="P280" t="s">
        <v>744</v>
      </c>
      <c r="Q280">
        <v>92</v>
      </c>
      <c r="R280" t="s">
        <v>745</v>
      </c>
      <c r="S280" t="s">
        <v>746</v>
      </c>
      <c r="T280" t="s">
        <v>747</v>
      </c>
      <c r="U280" s="7">
        <v>43647</v>
      </c>
      <c r="W280" t="s">
        <v>757</v>
      </c>
      <c r="Y280" t="s">
        <v>749</v>
      </c>
      <c r="Z280" t="s">
        <v>750</v>
      </c>
      <c r="AA280" t="s">
        <v>751</v>
      </c>
      <c r="AB280" t="s">
        <v>725</v>
      </c>
      <c r="AC280">
        <v>0</v>
      </c>
      <c r="AD280" s="7">
        <v>43644</v>
      </c>
      <c r="AE280">
        <v>1</v>
      </c>
      <c r="AF280">
        <v>23.89</v>
      </c>
      <c r="AG280" s="9">
        <v>1.091</v>
      </c>
      <c r="AH280" s="6">
        <v>5494</v>
      </c>
      <c r="AI280" s="6">
        <v>2509222</v>
      </c>
      <c r="AJ280" s="6">
        <v>12049</v>
      </c>
      <c r="AK280" s="6">
        <v>17498</v>
      </c>
      <c r="AL280" s="6">
        <v>6576</v>
      </c>
      <c r="AM280">
        <v>776</v>
      </c>
      <c r="AN280">
        <v>3</v>
      </c>
      <c r="AO280" s="6">
        <v>15630</v>
      </c>
      <c r="AP280">
        <v>55</v>
      </c>
      <c r="AQ280">
        <v>120.6</v>
      </c>
      <c r="AR280">
        <v>95.2</v>
      </c>
      <c r="AS280" s="6">
        <v>2810000</v>
      </c>
      <c r="AT280" s="6">
        <v>-2300000</v>
      </c>
      <c r="AU280">
        <v>0</v>
      </c>
      <c r="AV280">
        <v>0</v>
      </c>
    </row>
    <row r="281" spans="1:48" x14ac:dyDescent="0.25">
      <c r="A281" t="s">
        <v>1039</v>
      </c>
      <c r="B281" t="s">
        <v>300</v>
      </c>
      <c r="C281">
        <v>1</v>
      </c>
      <c r="D281" t="s">
        <v>740</v>
      </c>
      <c r="E281" s="6">
        <v>-1400000</v>
      </c>
      <c r="F281" s="7">
        <v>43647</v>
      </c>
      <c r="H281">
        <v>0</v>
      </c>
      <c r="I281" t="s">
        <v>741</v>
      </c>
      <c r="J281" s="6">
        <v>0.3520833333333333</v>
      </c>
      <c r="K281" s="6">
        <v>1</v>
      </c>
      <c r="L281">
        <v>0</v>
      </c>
      <c r="M281">
        <v>0</v>
      </c>
      <c r="N281" t="s">
        <v>742</v>
      </c>
      <c r="O281" t="s">
        <v>743</v>
      </c>
      <c r="P281" t="s">
        <v>744</v>
      </c>
      <c r="Q281">
        <v>98</v>
      </c>
      <c r="R281" t="s">
        <v>745</v>
      </c>
      <c r="S281" t="s">
        <v>746</v>
      </c>
      <c r="T281" t="s">
        <v>747</v>
      </c>
      <c r="U281" s="7">
        <v>43647</v>
      </c>
      <c r="W281" t="s">
        <v>748</v>
      </c>
      <c r="Y281" t="s">
        <v>749</v>
      </c>
      <c r="Z281" t="s">
        <v>750</v>
      </c>
      <c r="AA281" t="s">
        <v>751</v>
      </c>
      <c r="AB281" t="s">
        <v>725</v>
      </c>
      <c r="AC281">
        <v>0</v>
      </c>
      <c r="AD281" s="7">
        <v>43644</v>
      </c>
      <c r="AE281">
        <v>1</v>
      </c>
      <c r="AF281">
        <v>19.149999999999999</v>
      </c>
      <c r="AG281" s="9">
        <v>0.87460000000000004</v>
      </c>
      <c r="AH281" s="6">
        <v>2681</v>
      </c>
      <c r="AI281" s="6">
        <v>1224478</v>
      </c>
      <c r="AJ281" s="6">
        <v>4549</v>
      </c>
      <c r="AK281" s="6">
        <v>7208</v>
      </c>
      <c r="AL281" s="6">
        <v>1875</v>
      </c>
      <c r="AM281" s="6">
        <v>6167</v>
      </c>
      <c r="AN281">
        <v>40</v>
      </c>
      <c r="AO281" s="6">
        <v>7428</v>
      </c>
      <c r="AP281">
        <v>48</v>
      </c>
      <c r="AQ281">
        <v>107.89</v>
      </c>
      <c r="AR281">
        <v>101.1</v>
      </c>
      <c r="AS281" s="6">
        <v>-1400000</v>
      </c>
      <c r="AT281" s="6">
        <v>-1400000</v>
      </c>
      <c r="AU281">
        <v>0</v>
      </c>
      <c r="AV281">
        <v>0</v>
      </c>
    </row>
    <row r="282" spans="1:48" x14ac:dyDescent="0.25">
      <c r="A282" t="s">
        <v>1077</v>
      </c>
      <c r="B282" t="s">
        <v>488</v>
      </c>
      <c r="C282">
        <v>1</v>
      </c>
      <c r="D282" t="s">
        <v>740</v>
      </c>
      <c r="E282" s="6">
        <v>-400000</v>
      </c>
      <c r="F282" s="7">
        <v>43647</v>
      </c>
      <c r="H282">
        <v>0</v>
      </c>
      <c r="I282" t="s">
        <v>741</v>
      </c>
      <c r="J282" s="6">
        <v>0.3520833333333333</v>
      </c>
      <c r="K282" s="6">
        <v>1</v>
      </c>
      <c r="L282">
        <v>0</v>
      </c>
      <c r="M282">
        <v>0</v>
      </c>
      <c r="N282" t="s">
        <v>742</v>
      </c>
      <c r="O282" t="s">
        <v>743</v>
      </c>
      <c r="P282" t="s">
        <v>744</v>
      </c>
      <c r="Q282">
        <v>99</v>
      </c>
      <c r="R282" t="s">
        <v>745</v>
      </c>
      <c r="S282" t="s">
        <v>746</v>
      </c>
      <c r="T282" t="s">
        <v>747</v>
      </c>
      <c r="U282" s="7">
        <v>43647</v>
      </c>
      <c r="W282" t="s">
        <v>748</v>
      </c>
      <c r="Y282" t="s">
        <v>749</v>
      </c>
      <c r="Z282" t="s">
        <v>750</v>
      </c>
      <c r="AA282" t="s">
        <v>751</v>
      </c>
      <c r="AB282" t="s">
        <v>725</v>
      </c>
      <c r="AC282">
        <v>0</v>
      </c>
      <c r="AD282" s="7">
        <v>43644</v>
      </c>
      <c r="AE282">
        <v>1</v>
      </c>
      <c r="AF282">
        <v>18.739999999999998</v>
      </c>
      <c r="AG282" s="9">
        <v>0.85599999999999998</v>
      </c>
      <c r="AH282">
        <v>750</v>
      </c>
      <c r="AI282" s="6">
        <v>342416</v>
      </c>
      <c r="AJ282" s="6">
        <v>2019</v>
      </c>
      <c r="AK282" s="6">
        <v>3507</v>
      </c>
      <c r="AL282">
        <v>524</v>
      </c>
      <c r="AM282" s="6">
        <v>1825</v>
      </c>
      <c r="AN282">
        <v>32</v>
      </c>
      <c r="AO282" s="6">
        <v>4326</v>
      </c>
      <c r="AP282">
        <v>77</v>
      </c>
      <c r="AQ282">
        <v>138.03</v>
      </c>
      <c r="AR282">
        <v>105.1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 t="s">
        <v>944</v>
      </c>
      <c r="B283" t="s">
        <v>312</v>
      </c>
      <c r="C283">
        <v>1</v>
      </c>
      <c r="D283" t="s">
        <v>740</v>
      </c>
      <c r="E283" s="6">
        <v>-1100000</v>
      </c>
      <c r="F283" s="7">
        <v>43647</v>
      </c>
      <c r="H283">
        <v>0</v>
      </c>
      <c r="I283" t="s">
        <v>741</v>
      </c>
      <c r="J283" s="6">
        <v>0.3520833333333333</v>
      </c>
      <c r="K283" s="6">
        <v>1</v>
      </c>
      <c r="L283">
        <v>0</v>
      </c>
      <c r="M283">
        <v>0</v>
      </c>
      <c r="N283" t="s">
        <v>742</v>
      </c>
      <c r="O283" t="s">
        <v>743</v>
      </c>
      <c r="P283" t="s">
        <v>744</v>
      </c>
      <c r="Q283">
        <v>102</v>
      </c>
      <c r="R283" t="s">
        <v>745</v>
      </c>
      <c r="S283" t="s">
        <v>746</v>
      </c>
      <c r="T283" t="s">
        <v>747</v>
      </c>
      <c r="U283" s="7">
        <v>43647</v>
      </c>
      <c r="W283" t="s">
        <v>748</v>
      </c>
      <c r="Y283" t="s">
        <v>749</v>
      </c>
      <c r="Z283" t="s">
        <v>750</v>
      </c>
      <c r="AA283" t="s">
        <v>751</v>
      </c>
      <c r="AB283" t="s">
        <v>725</v>
      </c>
      <c r="AC283">
        <v>0</v>
      </c>
      <c r="AD283" s="7">
        <v>43644</v>
      </c>
      <c r="AE283">
        <v>1</v>
      </c>
      <c r="AF283">
        <v>17.989999999999998</v>
      </c>
      <c r="AG283" s="9">
        <v>0.8216</v>
      </c>
      <c r="AH283" s="6">
        <v>1979</v>
      </c>
      <c r="AI283" s="6">
        <v>903714</v>
      </c>
      <c r="AJ283" s="6">
        <v>5323</v>
      </c>
      <c r="AK283" s="6">
        <v>9248</v>
      </c>
      <c r="AL283" s="6">
        <v>1375</v>
      </c>
      <c r="AM283" s="6">
        <v>5054</v>
      </c>
      <c r="AN283">
        <v>39</v>
      </c>
      <c r="AO283" s="6">
        <v>3091</v>
      </c>
      <c r="AP283">
        <v>24</v>
      </c>
      <c r="AQ283">
        <v>115.61</v>
      </c>
      <c r="AR283">
        <v>103.9</v>
      </c>
      <c r="AS283" s="6">
        <v>-1100000</v>
      </c>
      <c r="AT283" s="6">
        <v>-1100000</v>
      </c>
      <c r="AU283">
        <v>0</v>
      </c>
      <c r="AV283">
        <v>0</v>
      </c>
    </row>
    <row r="284" spans="1:48" x14ac:dyDescent="0.25">
      <c r="A284" t="s">
        <v>761</v>
      </c>
      <c r="B284" t="s">
        <v>496</v>
      </c>
      <c r="C284">
        <v>1</v>
      </c>
      <c r="D284" t="s">
        <v>740</v>
      </c>
      <c r="E284" s="6">
        <v>-500000</v>
      </c>
      <c r="F284" s="7">
        <v>43647</v>
      </c>
      <c r="H284">
        <v>0</v>
      </c>
      <c r="I284" t="s">
        <v>741</v>
      </c>
      <c r="J284" s="6">
        <v>0.3520833333333333</v>
      </c>
      <c r="K284" s="6">
        <v>1</v>
      </c>
      <c r="L284">
        <v>0</v>
      </c>
      <c r="M284">
        <v>0</v>
      </c>
      <c r="N284" t="s">
        <v>742</v>
      </c>
      <c r="O284" t="s">
        <v>743</v>
      </c>
      <c r="P284" t="s">
        <v>744</v>
      </c>
      <c r="Q284">
        <v>116</v>
      </c>
      <c r="R284" t="s">
        <v>745</v>
      </c>
      <c r="S284" t="s">
        <v>746</v>
      </c>
      <c r="T284" t="s">
        <v>747</v>
      </c>
      <c r="U284" s="7">
        <v>43647</v>
      </c>
      <c r="W284" t="s">
        <v>748</v>
      </c>
      <c r="Y284" t="s">
        <v>749</v>
      </c>
      <c r="Z284" t="s">
        <v>750</v>
      </c>
      <c r="AA284" t="s">
        <v>751</v>
      </c>
      <c r="AB284" t="s">
        <v>725</v>
      </c>
      <c r="AC284">
        <v>0</v>
      </c>
      <c r="AD284" s="7">
        <v>43644</v>
      </c>
      <c r="AE284">
        <v>1</v>
      </c>
      <c r="AF284">
        <v>14.5</v>
      </c>
      <c r="AG284" s="9">
        <v>0.6623</v>
      </c>
      <c r="AH284">
        <v>725</v>
      </c>
      <c r="AI284" s="6">
        <v>331154</v>
      </c>
      <c r="AJ284">
        <v>-945</v>
      </c>
      <c r="AK284">
        <v>-580</v>
      </c>
      <c r="AL284" s="6">
        <v>-1310</v>
      </c>
      <c r="AM284">
        <v>426</v>
      </c>
      <c r="AN284">
        <v>8</v>
      </c>
      <c r="AO284">
        <v>-230</v>
      </c>
      <c r="AP284">
        <v>-4</v>
      </c>
      <c r="AQ284">
        <v>106.12</v>
      </c>
      <c r="AR284">
        <v>116</v>
      </c>
      <c r="AS284" s="6">
        <v>3117000</v>
      </c>
      <c r="AT284" s="6">
        <v>-500000</v>
      </c>
      <c r="AU284">
        <v>0</v>
      </c>
      <c r="AV284">
        <v>0</v>
      </c>
    </row>
    <row r="285" spans="1:48" x14ac:dyDescent="0.25">
      <c r="A285" t="s">
        <v>753</v>
      </c>
      <c r="B285" t="s">
        <v>520</v>
      </c>
      <c r="C285">
        <v>1</v>
      </c>
      <c r="D285" t="s">
        <v>740</v>
      </c>
      <c r="E285" s="6">
        <v>-800000</v>
      </c>
      <c r="F285" s="7">
        <v>43647</v>
      </c>
      <c r="H285">
        <v>0</v>
      </c>
      <c r="I285" t="s">
        <v>741</v>
      </c>
      <c r="J285" s="8">
        <v>0.3520833333333333</v>
      </c>
      <c r="K285">
        <v>1</v>
      </c>
      <c r="L285">
        <v>0</v>
      </c>
      <c r="M285">
        <v>0</v>
      </c>
      <c r="N285" t="s">
        <v>742</v>
      </c>
      <c r="O285" t="s">
        <v>743</v>
      </c>
      <c r="P285" t="s">
        <v>744</v>
      </c>
      <c r="Q285">
        <v>156</v>
      </c>
      <c r="R285" t="s">
        <v>745</v>
      </c>
      <c r="S285" t="s">
        <v>746</v>
      </c>
      <c r="T285" t="s">
        <v>747</v>
      </c>
      <c r="U285" s="7">
        <v>43647</v>
      </c>
      <c r="W285" t="s">
        <v>748</v>
      </c>
      <c r="Y285" t="s">
        <v>749</v>
      </c>
      <c r="Z285" t="s">
        <v>750</v>
      </c>
      <c r="AA285" t="s">
        <v>751</v>
      </c>
      <c r="AB285" t="s">
        <v>725</v>
      </c>
      <c r="AC285">
        <v>0</v>
      </c>
      <c r="AD285" s="7">
        <v>43644</v>
      </c>
      <c r="AE285">
        <v>1</v>
      </c>
      <c r="AF285">
        <v>16.21</v>
      </c>
      <c r="AG285" s="9">
        <v>0.74039999999999995</v>
      </c>
      <c r="AH285" s="6">
        <v>1297</v>
      </c>
      <c r="AI285" s="6">
        <v>592286</v>
      </c>
      <c r="AJ285" s="6">
        <v>4775</v>
      </c>
      <c r="AK285" s="6">
        <v>7982</v>
      </c>
      <c r="AL285" s="6">
        <v>1552</v>
      </c>
      <c r="AM285" s="6">
        <v>6647</v>
      </c>
      <c r="AN285">
        <v>79</v>
      </c>
      <c r="AO285" s="6">
        <v>-1904</v>
      </c>
      <c r="AP285">
        <v>-23</v>
      </c>
      <c r="AQ285">
        <v>104.33</v>
      </c>
      <c r="AR285">
        <v>154.80000000000001</v>
      </c>
      <c r="AS285" s="6">
        <v>-800000</v>
      </c>
      <c r="AT285" s="6">
        <v>-800000</v>
      </c>
      <c r="AU285">
        <v>0</v>
      </c>
      <c r="AV285">
        <v>0</v>
      </c>
    </row>
    <row r="286" spans="1:48" x14ac:dyDescent="0.25">
      <c r="A286" t="s">
        <v>752</v>
      </c>
      <c r="B286" t="s">
        <v>162</v>
      </c>
      <c r="C286">
        <v>1</v>
      </c>
      <c r="D286" t="s">
        <v>740</v>
      </c>
      <c r="E286" s="6">
        <v>-400000</v>
      </c>
      <c r="F286" s="7">
        <v>43647</v>
      </c>
      <c r="H286">
        <v>0</v>
      </c>
      <c r="I286" t="s">
        <v>741</v>
      </c>
      <c r="J286" s="6">
        <v>0.3520833333333333</v>
      </c>
      <c r="K286" s="6">
        <v>1</v>
      </c>
      <c r="L286">
        <v>0</v>
      </c>
      <c r="M286">
        <v>0</v>
      </c>
      <c r="N286" t="s">
        <v>742</v>
      </c>
      <c r="O286" t="s">
        <v>743</v>
      </c>
      <c r="P286" t="s">
        <v>744</v>
      </c>
      <c r="Q286">
        <v>258</v>
      </c>
      <c r="R286" t="s">
        <v>745</v>
      </c>
      <c r="S286" t="s">
        <v>746</v>
      </c>
      <c r="T286" t="s">
        <v>747</v>
      </c>
      <c r="U286" s="7">
        <v>43647</v>
      </c>
      <c r="W286" t="s">
        <v>748</v>
      </c>
      <c r="Y286" t="s">
        <v>749</v>
      </c>
      <c r="Z286" t="s">
        <v>750</v>
      </c>
      <c r="AA286" t="s">
        <v>751</v>
      </c>
      <c r="AB286" t="s">
        <v>725</v>
      </c>
      <c r="AC286">
        <v>0</v>
      </c>
      <c r="AD286" s="7">
        <v>43644</v>
      </c>
      <c r="AE286">
        <v>1</v>
      </c>
      <c r="AF286">
        <v>13.41</v>
      </c>
      <c r="AG286" s="9">
        <v>0.61229999999999996</v>
      </c>
      <c r="AH286">
        <v>536</v>
      </c>
      <c r="AI286" s="6">
        <v>244901</v>
      </c>
      <c r="AJ286">
        <v>376</v>
      </c>
      <c r="AK286" s="6">
        <v>1444</v>
      </c>
      <c r="AL286">
        <v>-696</v>
      </c>
      <c r="AM286" s="6">
        <v>5014</v>
      </c>
      <c r="AN286">
        <v>118</v>
      </c>
      <c r="AO286">
        <v>-874</v>
      </c>
      <c r="AP286">
        <v>-21</v>
      </c>
      <c r="AQ286">
        <v>104.95</v>
      </c>
      <c r="AR286">
        <v>256.7</v>
      </c>
      <c r="AS286" s="6">
        <v>-408000</v>
      </c>
      <c r="AT286" s="6">
        <v>-400000</v>
      </c>
      <c r="AU286">
        <v>0</v>
      </c>
      <c r="AV286">
        <v>0</v>
      </c>
    </row>
    <row r="287" spans="1:48" x14ac:dyDescent="0.25">
      <c r="A287" t="s">
        <v>887</v>
      </c>
      <c r="B287" t="s">
        <v>360</v>
      </c>
      <c r="C287">
        <v>1</v>
      </c>
      <c r="D287" t="s">
        <v>740</v>
      </c>
      <c r="E287" s="6">
        <v>-900000</v>
      </c>
      <c r="F287" s="7">
        <v>43647</v>
      </c>
      <c r="H287">
        <v>0</v>
      </c>
      <c r="I287" t="s">
        <v>741</v>
      </c>
      <c r="J287" s="6">
        <v>0.3520833333333333</v>
      </c>
      <c r="K287" s="6">
        <v>1</v>
      </c>
      <c r="L287">
        <v>0</v>
      </c>
      <c r="M287">
        <v>0</v>
      </c>
      <c r="N287" t="s">
        <v>742</v>
      </c>
      <c r="O287" t="s">
        <v>743</v>
      </c>
      <c r="P287" t="s">
        <v>744</v>
      </c>
      <c r="Q287">
        <v>80</v>
      </c>
      <c r="R287" t="s">
        <v>745</v>
      </c>
      <c r="S287" t="s">
        <v>746</v>
      </c>
      <c r="T287" t="s">
        <v>747</v>
      </c>
      <c r="U287" s="7">
        <v>43647</v>
      </c>
      <c r="W287" t="s">
        <v>748</v>
      </c>
      <c r="Y287" t="s">
        <v>749</v>
      </c>
      <c r="Z287" t="s">
        <v>750</v>
      </c>
      <c r="AA287" t="s">
        <v>751</v>
      </c>
      <c r="AB287" t="s">
        <v>725</v>
      </c>
      <c r="AC287">
        <v>0</v>
      </c>
      <c r="AD287" s="7">
        <v>43644</v>
      </c>
      <c r="AE287">
        <v>1</v>
      </c>
      <c r="AF287">
        <v>19.39</v>
      </c>
      <c r="AG287" s="9">
        <v>0.88570000000000004</v>
      </c>
      <c r="AH287" s="6">
        <v>1745</v>
      </c>
      <c r="AI287" s="6">
        <v>797111</v>
      </c>
      <c r="AJ287" s="6">
        <v>2960</v>
      </c>
      <c r="AK287" s="6">
        <v>3833</v>
      </c>
      <c r="AL287" s="6">
        <v>2096</v>
      </c>
      <c r="AM287" s="6">
        <v>2879</v>
      </c>
      <c r="AN287">
        <v>28</v>
      </c>
      <c r="AO287" s="6">
        <v>2744</v>
      </c>
      <c r="AP287">
        <v>27</v>
      </c>
      <c r="AQ287">
        <v>112.15</v>
      </c>
      <c r="AR287">
        <v>81.900000000000006</v>
      </c>
      <c r="AS287" s="6">
        <v>16000</v>
      </c>
      <c r="AT287">
        <v>0</v>
      </c>
      <c r="AU287">
        <v>0</v>
      </c>
      <c r="AV287">
        <v>0</v>
      </c>
    </row>
    <row r="288" spans="1:48" x14ac:dyDescent="0.25">
      <c r="A288" t="s">
        <v>987</v>
      </c>
      <c r="B288" t="s">
        <v>372</v>
      </c>
      <c r="C288">
        <v>1</v>
      </c>
      <c r="D288" t="s">
        <v>740</v>
      </c>
      <c r="E288" s="6">
        <v>-500000</v>
      </c>
      <c r="F288" s="7">
        <v>43647</v>
      </c>
      <c r="H288">
        <v>0</v>
      </c>
      <c r="I288" t="s">
        <v>741</v>
      </c>
      <c r="J288" s="6">
        <v>0.3520833333333333</v>
      </c>
      <c r="K288" s="6">
        <v>1</v>
      </c>
      <c r="L288">
        <v>0</v>
      </c>
      <c r="M288">
        <v>0</v>
      </c>
      <c r="N288" t="s">
        <v>742</v>
      </c>
      <c r="O288" t="s">
        <v>743</v>
      </c>
      <c r="P288" t="s">
        <v>744</v>
      </c>
      <c r="Q288">
        <v>122</v>
      </c>
      <c r="R288" t="s">
        <v>745</v>
      </c>
      <c r="S288" t="s">
        <v>746</v>
      </c>
      <c r="T288" t="s">
        <v>747</v>
      </c>
      <c r="U288" s="7">
        <v>43647</v>
      </c>
      <c r="W288" t="s">
        <v>748</v>
      </c>
      <c r="Y288" t="s">
        <v>749</v>
      </c>
      <c r="Z288" t="s">
        <v>750</v>
      </c>
      <c r="AA288" t="s">
        <v>751</v>
      </c>
      <c r="AB288" t="s">
        <v>725</v>
      </c>
      <c r="AC288">
        <v>0</v>
      </c>
      <c r="AD288" s="7">
        <v>43644</v>
      </c>
      <c r="AE288">
        <v>1</v>
      </c>
      <c r="AF288">
        <v>15.94</v>
      </c>
      <c r="AG288" s="9">
        <v>0.72809999999999997</v>
      </c>
      <c r="AH288">
        <v>797</v>
      </c>
      <c r="AI288" s="6">
        <v>364059</v>
      </c>
      <c r="AJ288">
        <v>-240</v>
      </c>
      <c r="AK288">
        <v>160</v>
      </c>
      <c r="AL288">
        <v>-640</v>
      </c>
      <c r="AM288" s="6">
        <v>2078</v>
      </c>
      <c r="AN288">
        <v>30</v>
      </c>
      <c r="AO288" s="6">
        <v>1627</v>
      </c>
      <c r="AP288">
        <v>24</v>
      </c>
      <c r="AQ288">
        <v>134.66</v>
      </c>
      <c r="AR288">
        <v>124.3</v>
      </c>
      <c r="AS288" s="6">
        <v>12593000</v>
      </c>
      <c r="AT288" s="6">
        <v>-500000</v>
      </c>
      <c r="AU288">
        <v>0</v>
      </c>
      <c r="AV288">
        <v>0</v>
      </c>
    </row>
    <row r="289" spans="1:48" x14ac:dyDescent="0.25">
      <c r="A289" t="s">
        <v>1058</v>
      </c>
      <c r="B289" t="s">
        <v>10</v>
      </c>
      <c r="C289">
        <v>1</v>
      </c>
      <c r="D289" t="s">
        <v>740</v>
      </c>
      <c r="E289" s="6">
        <v>-1000000</v>
      </c>
      <c r="F289" s="7">
        <v>43647</v>
      </c>
      <c r="H289">
        <v>0</v>
      </c>
      <c r="I289" t="s">
        <v>741</v>
      </c>
      <c r="J289" s="6">
        <v>0.3520833333333333</v>
      </c>
      <c r="K289" s="6">
        <v>1</v>
      </c>
      <c r="L289">
        <v>0</v>
      </c>
      <c r="M289">
        <v>0</v>
      </c>
      <c r="N289" t="s">
        <v>742</v>
      </c>
      <c r="O289" t="s">
        <v>743</v>
      </c>
      <c r="P289" t="s">
        <v>744</v>
      </c>
      <c r="Q289">
        <v>105</v>
      </c>
      <c r="R289" t="s">
        <v>745</v>
      </c>
      <c r="S289" t="s">
        <v>746</v>
      </c>
      <c r="T289" t="s">
        <v>747</v>
      </c>
      <c r="U289" s="7">
        <v>43647</v>
      </c>
      <c r="W289" t="s">
        <v>748</v>
      </c>
      <c r="Y289" t="s">
        <v>749</v>
      </c>
      <c r="Z289" t="s">
        <v>750</v>
      </c>
      <c r="AA289" t="s">
        <v>751</v>
      </c>
      <c r="AB289" t="s">
        <v>725</v>
      </c>
      <c r="AC289">
        <v>0</v>
      </c>
      <c r="AD289" s="7">
        <v>43644</v>
      </c>
      <c r="AE289">
        <v>1</v>
      </c>
      <c r="AF289">
        <v>17.72</v>
      </c>
      <c r="AG289" s="9">
        <v>0.80920000000000003</v>
      </c>
      <c r="AH289" s="6">
        <v>1772</v>
      </c>
      <c r="AI289" s="6">
        <v>809182</v>
      </c>
      <c r="AJ289" s="6">
        <v>3889</v>
      </c>
      <c r="AK289" s="6">
        <v>7408</v>
      </c>
      <c r="AL289">
        <v>360</v>
      </c>
      <c r="AM289" s="6">
        <v>5777</v>
      </c>
      <c r="AN289">
        <v>52</v>
      </c>
      <c r="AO289" s="6">
        <v>5716</v>
      </c>
      <c r="AP289">
        <v>51</v>
      </c>
      <c r="AQ289">
        <v>109.32</v>
      </c>
      <c r="AR289">
        <v>108.5</v>
      </c>
      <c r="AS289" s="6">
        <v>-1000000</v>
      </c>
      <c r="AT289" s="6">
        <v>-1000000</v>
      </c>
      <c r="AU289">
        <v>0</v>
      </c>
      <c r="AV289">
        <v>0</v>
      </c>
    </row>
    <row r="290" spans="1:48" x14ac:dyDescent="0.25">
      <c r="A290" t="s">
        <v>1034</v>
      </c>
      <c r="B290" t="s">
        <v>566</v>
      </c>
      <c r="C290">
        <v>1</v>
      </c>
      <c r="D290" t="s">
        <v>740</v>
      </c>
      <c r="E290" s="6">
        <v>-600000</v>
      </c>
      <c r="F290" s="7">
        <v>43647</v>
      </c>
      <c r="H290">
        <v>0</v>
      </c>
      <c r="I290" t="s">
        <v>741</v>
      </c>
      <c r="J290" s="6">
        <v>0.3520833333333333</v>
      </c>
      <c r="K290" s="6">
        <v>1</v>
      </c>
      <c r="L290">
        <v>0</v>
      </c>
      <c r="M290">
        <v>0</v>
      </c>
      <c r="N290" t="s">
        <v>742</v>
      </c>
      <c r="O290" t="s">
        <v>743</v>
      </c>
      <c r="P290" t="s">
        <v>744</v>
      </c>
      <c r="Q290">
        <v>56</v>
      </c>
      <c r="R290" t="s">
        <v>745</v>
      </c>
      <c r="S290" t="s">
        <v>746</v>
      </c>
      <c r="T290" t="s">
        <v>747</v>
      </c>
      <c r="U290" s="7">
        <v>43647</v>
      </c>
      <c r="W290" t="s">
        <v>748</v>
      </c>
      <c r="Y290" t="s">
        <v>749</v>
      </c>
      <c r="Z290" t="s">
        <v>750</v>
      </c>
      <c r="AA290" t="s">
        <v>751</v>
      </c>
      <c r="AB290" t="s">
        <v>725</v>
      </c>
      <c r="AC290">
        <v>0</v>
      </c>
      <c r="AD290" s="7">
        <v>43644</v>
      </c>
      <c r="AE290">
        <v>1</v>
      </c>
      <c r="AF290">
        <v>13.04</v>
      </c>
      <c r="AG290" s="9">
        <v>0.59560000000000002</v>
      </c>
      <c r="AH290">
        <v>782</v>
      </c>
      <c r="AI290" s="6">
        <v>357350</v>
      </c>
      <c r="AJ290" s="6">
        <v>1716</v>
      </c>
      <c r="AK290" s="6">
        <v>3275</v>
      </c>
      <c r="AL290">
        <v>156</v>
      </c>
      <c r="AM290" s="6">
        <v>2424</v>
      </c>
      <c r="AN290">
        <v>38</v>
      </c>
      <c r="AO290" s="6">
        <v>2686</v>
      </c>
      <c r="AP290">
        <v>42</v>
      </c>
      <c r="AQ290">
        <v>105.04</v>
      </c>
      <c r="AR290">
        <v>59.7</v>
      </c>
      <c r="AS290" s="6">
        <v>-600000</v>
      </c>
      <c r="AT290" s="6">
        <v>-600000</v>
      </c>
      <c r="AU290">
        <v>0</v>
      </c>
      <c r="AV290">
        <v>0</v>
      </c>
    </row>
    <row r="291" spans="1:48" x14ac:dyDescent="0.25">
      <c r="A291" t="s">
        <v>1102</v>
      </c>
      <c r="B291" t="s">
        <v>578</v>
      </c>
      <c r="C291">
        <v>1</v>
      </c>
      <c r="D291" t="s">
        <v>740</v>
      </c>
      <c r="E291" s="6">
        <v>-400000</v>
      </c>
      <c r="F291" s="7">
        <v>43647</v>
      </c>
      <c r="H291">
        <v>0</v>
      </c>
      <c r="I291" t="s">
        <v>741</v>
      </c>
      <c r="J291" s="6">
        <v>0.3520833333333333</v>
      </c>
      <c r="K291" s="6">
        <v>1</v>
      </c>
      <c r="L291">
        <v>0</v>
      </c>
      <c r="M291">
        <v>0</v>
      </c>
      <c r="N291" t="s">
        <v>742</v>
      </c>
      <c r="O291" t="s">
        <v>743</v>
      </c>
      <c r="P291" t="s">
        <v>744</v>
      </c>
      <c r="Q291">
        <v>212</v>
      </c>
      <c r="R291" t="s">
        <v>745</v>
      </c>
      <c r="S291" t="s">
        <v>746</v>
      </c>
      <c r="T291" t="s">
        <v>747</v>
      </c>
      <c r="U291" s="7">
        <v>43647</v>
      </c>
      <c r="W291" t="s">
        <v>748</v>
      </c>
      <c r="Y291" t="s">
        <v>749</v>
      </c>
      <c r="Z291" t="s">
        <v>750</v>
      </c>
      <c r="AA291" t="s">
        <v>751</v>
      </c>
      <c r="AB291" t="s">
        <v>725</v>
      </c>
      <c r="AC291">
        <v>0</v>
      </c>
      <c r="AD291" s="7">
        <v>43644</v>
      </c>
      <c r="AE291">
        <v>1</v>
      </c>
      <c r="AF291">
        <v>15.9</v>
      </c>
      <c r="AG291" s="9">
        <v>0.72619999999999996</v>
      </c>
      <c r="AH291">
        <v>636</v>
      </c>
      <c r="AI291" s="6">
        <v>290498</v>
      </c>
      <c r="AJ291" s="6">
        <v>2347</v>
      </c>
      <c r="AK291" s="6">
        <v>3291</v>
      </c>
      <c r="AL291" s="6">
        <v>1400</v>
      </c>
      <c r="AM291" s="6">
        <v>3238</v>
      </c>
      <c r="AN291">
        <v>73</v>
      </c>
      <c r="AO291" t="s">
        <v>749</v>
      </c>
      <c r="AP291" t="s">
        <v>749</v>
      </c>
      <c r="AQ291" t="s">
        <v>749</v>
      </c>
      <c r="AR291" t="s">
        <v>749</v>
      </c>
      <c r="AS291" s="6">
        <v>-1350000</v>
      </c>
      <c r="AT291" s="6">
        <v>-400000</v>
      </c>
      <c r="AU291">
        <v>0</v>
      </c>
      <c r="AV291">
        <v>0</v>
      </c>
    </row>
    <row r="292" spans="1:48" x14ac:dyDescent="0.25">
      <c r="A292" t="s">
        <v>1046</v>
      </c>
      <c r="B292" t="s">
        <v>406</v>
      </c>
      <c r="C292">
        <v>1</v>
      </c>
      <c r="D292" t="s">
        <v>740</v>
      </c>
      <c r="E292" s="6">
        <v>-400000</v>
      </c>
      <c r="F292" s="7">
        <v>43647</v>
      </c>
      <c r="H292">
        <v>0</v>
      </c>
      <c r="I292" t="s">
        <v>741</v>
      </c>
      <c r="J292" s="6">
        <v>0.3520833333333333</v>
      </c>
      <c r="K292" s="6">
        <v>1</v>
      </c>
      <c r="L292">
        <v>0</v>
      </c>
      <c r="M292">
        <v>0</v>
      </c>
      <c r="N292" t="s">
        <v>742</v>
      </c>
      <c r="O292" t="s">
        <v>743</v>
      </c>
      <c r="P292" t="s">
        <v>744</v>
      </c>
      <c r="Q292">
        <v>183</v>
      </c>
      <c r="R292" t="s">
        <v>745</v>
      </c>
      <c r="S292" t="s">
        <v>746</v>
      </c>
      <c r="T292" t="s">
        <v>747</v>
      </c>
      <c r="U292" s="7">
        <v>43647</v>
      </c>
      <c r="W292" t="s">
        <v>748</v>
      </c>
      <c r="Y292" t="s">
        <v>749</v>
      </c>
      <c r="Z292" t="s">
        <v>750</v>
      </c>
      <c r="AA292" t="s">
        <v>751</v>
      </c>
      <c r="AB292" t="s">
        <v>725</v>
      </c>
      <c r="AC292">
        <v>0</v>
      </c>
      <c r="AD292" s="7">
        <v>43644</v>
      </c>
      <c r="AE292">
        <v>1</v>
      </c>
      <c r="AF292">
        <v>15.61</v>
      </c>
      <c r="AG292" s="9">
        <v>0.71279999999999999</v>
      </c>
      <c r="AH292">
        <v>624</v>
      </c>
      <c r="AI292" s="6">
        <v>285109</v>
      </c>
      <c r="AJ292" s="6">
        <v>1060</v>
      </c>
      <c r="AK292" s="6">
        <v>1991</v>
      </c>
      <c r="AL292">
        <v>124</v>
      </c>
      <c r="AM292" s="6">
        <v>2381</v>
      </c>
      <c r="AN292">
        <v>63</v>
      </c>
      <c r="AO292" s="6">
        <v>1626</v>
      </c>
      <c r="AP292">
        <v>43</v>
      </c>
      <c r="AQ292">
        <v>94.66</v>
      </c>
      <c r="AR292">
        <v>185.9</v>
      </c>
      <c r="AS292" s="6">
        <v>2900000</v>
      </c>
      <c r="AT292" s="6">
        <v>-400000</v>
      </c>
      <c r="AU292">
        <v>0</v>
      </c>
      <c r="AV292">
        <v>0</v>
      </c>
    </row>
    <row r="293" spans="1:48" x14ac:dyDescent="0.25">
      <c r="A293" t="s">
        <v>940</v>
      </c>
      <c r="B293" t="s">
        <v>6</v>
      </c>
      <c r="C293">
        <v>1</v>
      </c>
      <c r="D293" t="s">
        <v>740</v>
      </c>
      <c r="E293" s="6">
        <v>-1000000</v>
      </c>
      <c r="F293" s="7">
        <v>43647</v>
      </c>
      <c r="H293">
        <v>0</v>
      </c>
      <c r="I293" t="s">
        <v>741</v>
      </c>
      <c r="J293" s="6">
        <v>0.3520833333333333</v>
      </c>
      <c r="K293" s="6">
        <v>1</v>
      </c>
      <c r="L293">
        <v>0</v>
      </c>
      <c r="M293">
        <v>0</v>
      </c>
      <c r="N293" t="s">
        <v>742</v>
      </c>
      <c r="O293" t="s">
        <v>743</v>
      </c>
      <c r="P293" t="s">
        <v>744</v>
      </c>
      <c r="Q293">
        <v>120</v>
      </c>
      <c r="R293" t="s">
        <v>745</v>
      </c>
      <c r="S293" t="s">
        <v>746</v>
      </c>
      <c r="T293" t="s">
        <v>747</v>
      </c>
      <c r="U293" s="7">
        <v>43647</v>
      </c>
      <c r="W293" t="s">
        <v>748</v>
      </c>
      <c r="Y293" t="s">
        <v>749</v>
      </c>
      <c r="Z293" t="s">
        <v>750</v>
      </c>
      <c r="AA293" t="s">
        <v>751</v>
      </c>
      <c r="AB293" t="s">
        <v>725</v>
      </c>
      <c r="AC293">
        <v>0</v>
      </c>
      <c r="AD293" s="7">
        <v>43644</v>
      </c>
      <c r="AE293">
        <v>1</v>
      </c>
      <c r="AF293">
        <v>18.93</v>
      </c>
      <c r="AG293" s="9">
        <v>0.86450000000000005</v>
      </c>
      <c r="AH293" s="6">
        <v>1893</v>
      </c>
      <c r="AI293" s="6">
        <v>864534</v>
      </c>
      <c r="AJ293" s="6">
        <v>-1520</v>
      </c>
      <c r="AK293">
        <v>-570</v>
      </c>
      <c r="AL293" s="6">
        <v>-2469</v>
      </c>
      <c r="AM293" s="6">
        <v>-1613</v>
      </c>
      <c r="AN293">
        <v>-15</v>
      </c>
      <c r="AO293" s="6">
        <v>1674</v>
      </c>
      <c r="AP293">
        <v>15</v>
      </c>
      <c r="AQ293">
        <v>108.67</v>
      </c>
      <c r="AR293">
        <v>121.2</v>
      </c>
      <c r="AS293" s="6">
        <v>9963000</v>
      </c>
      <c r="AT293" s="6">
        <v>-1500000</v>
      </c>
      <c r="AU293">
        <v>0</v>
      </c>
      <c r="AV293">
        <v>0</v>
      </c>
    </row>
    <row r="294" spans="1:48" x14ac:dyDescent="0.25">
      <c r="A294" t="s">
        <v>1056</v>
      </c>
      <c r="B294" t="s">
        <v>192</v>
      </c>
      <c r="C294">
        <v>1</v>
      </c>
      <c r="D294" t="s">
        <v>740</v>
      </c>
      <c r="E294" s="6">
        <v>-400000</v>
      </c>
      <c r="F294" s="7">
        <v>43647</v>
      </c>
      <c r="H294">
        <v>0</v>
      </c>
      <c r="I294" t="s">
        <v>741</v>
      </c>
      <c r="J294" s="6">
        <v>0.3520833333333333</v>
      </c>
      <c r="K294" s="6">
        <v>1</v>
      </c>
      <c r="L294">
        <v>0</v>
      </c>
      <c r="M294">
        <v>0</v>
      </c>
      <c r="N294" t="s">
        <v>742</v>
      </c>
      <c r="O294" t="s">
        <v>743</v>
      </c>
      <c r="P294" t="s">
        <v>744</v>
      </c>
      <c r="Q294">
        <v>70</v>
      </c>
      <c r="R294" t="s">
        <v>745</v>
      </c>
      <c r="S294" t="s">
        <v>746</v>
      </c>
      <c r="T294" t="s">
        <v>747</v>
      </c>
      <c r="U294" s="7">
        <v>43647</v>
      </c>
      <c r="W294" t="s">
        <v>748</v>
      </c>
      <c r="Y294" t="s">
        <v>749</v>
      </c>
      <c r="Z294" t="s">
        <v>750</v>
      </c>
      <c r="AA294" t="s">
        <v>751</v>
      </c>
      <c r="AB294" t="s">
        <v>725</v>
      </c>
      <c r="AC294">
        <v>0</v>
      </c>
      <c r="AD294" s="7">
        <v>43644</v>
      </c>
      <c r="AE294">
        <v>1</v>
      </c>
      <c r="AF294">
        <v>13.11</v>
      </c>
      <c r="AG294" s="9">
        <v>0.59850000000000003</v>
      </c>
      <c r="AH294">
        <v>524</v>
      </c>
      <c r="AI294" s="6">
        <v>239402</v>
      </c>
      <c r="AJ294" s="6">
        <v>1676</v>
      </c>
      <c r="AK294" s="6">
        <v>2455</v>
      </c>
      <c r="AL294">
        <v>892</v>
      </c>
      <c r="AM294" s="6">
        <v>1242</v>
      </c>
      <c r="AN294">
        <v>28</v>
      </c>
      <c r="AO294" s="6">
        <v>2562</v>
      </c>
      <c r="AP294">
        <v>58</v>
      </c>
      <c r="AQ294">
        <v>110.07</v>
      </c>
      <c r="AR294">
        <v>75.2</v>
      </c>
      <c r="AS294" s="6">
        <v>-730000</v>
      </c>
      <c r="AT294">
        <v>0</v>
      </c>
      <c r="AU294">
        <v>0</v>
      </c>
      <c r="AV294">
        <v>0</v>
      </c>
    </row>
    <row r="295" spans="1:48" x14ac:dyDescent="0.25">
      <c r="A295" t="s">
        <v>865</v>
      </c>
      <c r="B295" t="s">
        <v>380</v>
      </c>
      <c r="C295">
        <v>1</v>
      </c>
      <c r="D295" t="s">
        <v>740</v>
      </c>
      <c r="E295" s="6">
        <v>-500000</v>
      </c>
      <c r="F295" s="7">
        <v>43647</v>
      </c>
      <c r="H295">
        <v>0</v>
      </c>
      <c r="I295" t="s">
        <v>741</v>
      </c>
      <c r="J295" s="6">
        <v>0.3520833333333333</v>
      </c>
      <c r="K295" s="6">
        <v>1</v>
      </c>
      <c r="L295">
        <v>0</v>
      </c>
      <c r="M295">
        <v>0</v>
      </c>
      <c r="N295" t="s">
        <v>742</v>
      </c>
      <c r="O295" t="s">
        <v>743</v>
      </c>
      <c r="P295" t="s">
        <v>744</v>
      </c>
      <c r="Q295">
        <v>189</v>
      </c>
      <c r="R295" t="s">
        <v>745</v>
      </c>
      <c r="S295" t="s">
        <v>746</v>
      </c>
      <c r="T295" t="s">
        <v>747</v>
      </c>
      <c r="U295" s="7">
        <v>43647</v>
      </c>
      <c r="W295" t="s">
        <v>748</v>
      </c>
      <c r="Y295" t="s">
        <v>749</v>
      </c>
      <c r="Z295" t="s">
        <v>750</v>
      </c>
      <c r="AA295" t="s">
        <v>751</v>
      </c>
      <c r="AB295" t="s">
        <v>725</v>
      </c>
      <c r="AC295">
        <v>0</v>
      </c>
      <c r="AD295" s="7">
        <v>43644</v>
      </c>
      <c r="AE295">
        <v>1</v>
      </c>
      <c r="AF295">
        <v>11.05</v>
      </c>
      <c r="AG295" s="9">
        <v>0.50460000000000005</v>
      </c>
      <c r="AH295">
        <v>552</v>
      </c>
      <c r="AI295" s="6">
        <v>252281</v>
      </c>
      <c r="AJ295">
        <v>390</v>
      </c>
      <c r="AK295">
        <v>940</v>
      </c>
      <c r="AL295">
        <v>-165</v>
      </c>
      <c r="AM295" s="6">
        <v>1755</v>
      </c>
      <c r="AN295">
        <v>34</v>
      </c>
      <c r="AO295">
        <v>732</v>
      </c>
      <c r="AP295">
        <v>14</v>
      </c>
      <c r="AQ295">
        <v>101</v>
      </c>
      <c r="AR295">
        <v>190.6</v>
      </c>
      <c r="AS295" s="6">
        <v>-1075000</v>
      </c>
      <c r="AT295" s="6">
        <v>-500000</v>
      </c>
      <c r="AU295">
        <v>0</v>
      </c>
      <c r="AV295">
        <v>0</v>
      </c>
    </row>
    <row r="296" spans="1:48" x14ac:dyDescent="0.25">
      <c r="A296" t="s">
        <v>1087</v>
      </c>
      <c r="B296" t="s">
        <v>392</v>
      </c>
      <c r="C296">
        <v>1</v>
      </c>
      <c r="D296" t="s">
        <v>740</v>
      </c>
      <c r="E296" s="6">
        <v>-600000</v>
      </c>
      <c r="F296" s="7">
        <v>43647</v>
      </c>
      <c r="H296">
        <v>0</v>
      </c>
      <c r="I296" t="s">
        <v>741</v>
      </c>
      <c r="J296" s="6">
        <v>0.3520833333333333</v>
      </c>
      <c r="K296" s="6">
        <v>1</v>
      </c>
      <c r="L296">
        <v>0</v>
      </c>
      <c r="M296">
        <v>0</v>
      </c>
      <c r="N296" t="s">
        <v>742</v>
      </c>
      <c r="O296" t="s">
        <v>743</v>
      </c>
      <c r="P296" t="s">
        <v>744</v>
      </c>
      <c r="Q296">
        <v>202</v>
      </c>
      <c r="R296" t="s">
        <v>745</v>
      </c>
      <c r="S296" t="s">
        <v>746</v>
      </c>
      <c r="T296" t="s">
        <v>747</v>
      </c>
      <c r="U296" s="7">
        <v>43647</v>
      </c>
      <c r="W296" t="s">
        <v>748</v>
      </c>
      <c r="Y296" t="s">
        <v>749</v>
      </c>
      <c r="Z296" t="s">
        <v>750</v>
      </c>
      <c r="AA296" t="s">
        <v>751</v>
      </c>
      <c r="AB296" t="s">
        <v>725</v>
      </c>
      <c r="AC296">
        <v>0</v>
      </c>
      <c r="AD296" s="7">
        <v>43644</v>
      </c>
      <c r="AE296">
        <v>1</v>
      </c>
      <c r="AF296">
        <v>16.440000000000001</v>
      </c>
      <c r="AG296" s="9">
        <v>0.75090000000000001</v>
      </c>
      <c r="AH296">
        <v>986</v>
      </c>
      <c r="AI296" s="6">
        <v>450517</v>
      </c>
      <c r="AJ296">
        <v>690</v>
      </c>
      <c r="AK296" s="6">
        <v>2165</v>
      </c>
      <c r="AL296">
        <v>-792</v>
      </c>
      <c r="AM296">
        <v>516</v>
      </c>
      <c r="AN296">
        <v>7</v>
      </c>
      <c r="AO296">
        <v>516</v>
      </c>
      <c r="AP296">
        <v>7</v>
      </c>
      <c r="AQ296">
        <v>114.47</v>
      </c>
      <c r="AR296">
        <v>202.8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 t="s">
        <v>804</v>
      </c>
      <c r="B297" t="s">
        <v>574</v>
      </c>
      <c r="C297">
        <v>1</v>
      </c>
      <c r="D297" t="s">
        <v>740</v>
      </c>
      <c r="E297" s="6">
        <v>-600000</v>
      </c>
      <c r="F297" s="7">
        <v>43647</v>
      </c>
      <c r="H297">
        <v>0</v>
      </c>
      <c r="I297" t="s">
        <v>741</v>
      </c>
      <c r="J297" s="6">
        <v>0.3520833333333333</v>
      </c>
      <c r="K297" s="6">
        <v>1</v>
      </c>
      <c r="L297">
        <v>0</v>
      </c>
      <c r="M297">
        <v>0</v>
      </c>
      <c r="N297" t="s">
        <v>742</v>
      </c>
      <c r="O297" t="s">
        <v>743</v>
      </c>
      <c r="P297" t="s">
        <v>744</v>
      </c>
      <c r="Q297">
        <v>81</v>
      </c>
      <c r="R297" t="s">
        <v>745</v>
      </c>
      <c r="S297" t="s">
        <v>746</v>
      </c>
      <c r="T297" t="s">
        <v>747</v>
      </c>
      <c r="U297" s="7">
        <v>43647</v>
      </c>
      <c r="W297" t="s">
        <v>748</v>
      </c>
      <c r="Y297" t="s">
        <v>749</v>
      </c>
      <c r="Z297" t="s">
        <v>750</v>
      </c>
      <c r="AA297" t="s">
        <v>751</v>
      </c>
      <c r="AB297" t="s">
        <v>725</v>
      </c>
      <c r="AC297">
        <v>0</v>
      </c>
      <c r="AD297" s="7">
        <v>43644</v>
      </c>
      <c r="AE297">
        <v>1</v>
      </c>
      <c r="AF297">
        <v>19.489999999999998</v>
      </c>
      <c r="AG297" s="9">
        <v>0.89</v>
      </c>
      <c r="AH297" s="6">
        <v>1169</v>
      </c>
      <c r="AI297" s="6">
        <v>533983</v>
      </c>
      <c r="AJ297" s="6">
        <v>3143</v>
      </c>
      <c r="AK297" s="6">
        <v>5464</v>
      </c>
      <c r="AL297">
        <v>816</v>
      </c>
      <c r="AM297" s="6">
        <v>1167</v>
      </c>
      <c r="AN297">
        <v>16</v>
      </c>
      <c r="AO297">
        <v>506</v>
      </c>
      <c r="AP297">
        <v>7</v>
      </c>
      <c r="AQ297">
        <v>118.74</v>
      </c>
      <c r="AR297">
        <v>81.7</v>
      </c>
      <c r="AS297" s="6">
        <v>-800000</v>
      </c>
      <c r="AT297" s="6">
        <v>-600000</v>
      </c>
      <c r="AU297">
        <v>0</v>
      </c>
      <c r="AV297">
        <v>0</v>
      </c>
    </row>
    <row r="298" spans="1:48" x14ac:dyDescent="0.25">
      <c r="A298" t="s">
        <v>1092</v>
      </c>
      <c r="B298" t="s">
        <v>402</v>
      </c>
      <c r="C298">
        <v>1</v>
      </c>
      <c r="D298" t="s">
        <v>740</v>
      </c>
      <c r="E298" s="6">
        <v>-600000</v>
      </c>
      <c r="F298" s="7">
        <v>43647</v>
      </c>
      <c r="H298">
        <v>0</v>
      </c>
      <c r="I298" t="s">
        <v>741</v>
      </c>
      <c r="J298" s="6">
        <v>0.3520833333333333</v>
      </c>
      <c r="K298" s="6">
        <v>1</v>
      </c>
      <c r="L298">
        <v>0</v>
      </c>
      <c r="M298">
        <v>0</v>
      </c>
      <c r="N298" t="s">
        <v>742</v>
      </c>
      <c r="O298" t="s">
        <v>743</v>
      </c>
      <c r="P298" t="s">
        <v>744</v>
      </c>
      <c r="Q298">
        <v>114</v>
      </c>
      <c r="R298" t="s">
        <v>745</v>
      </c>
      <c r="S298" t="s">
        <v>746</v>
      </c>
      <c r="T298" t="s">
        <v>747</v>
      </c>
      <c r="U298" s="7">
        <v>43647</v>
      </c>
      <c r="W298" t="s">
        <v>748</v>
      </c>
      <c r="Y298" t="s">
        <v>749</v>
      </c>
      <c r="Z298" t="s">
        <v>750</v>
      </c>
      <c r="AA298" t="s">
        <v>751</v>
      </c>
      <c r="AB298" t="s">
        <v>725</v>
      </c>
      <c r="AC298">
        <v>0</v>
      </c>
      <c r="AD298" s="7">
        <v>43644</v>
      </c>
      <c r="AE298">
        <v>1</v>
      </c>
      <c r="AF298">
        <v>15.97</v>
      </c>
      <c r="AG298" s="9">
        <v>0.72940000000000005</v>
      </c>
      <c r="AH298">
        <v>958</v>
      </c>
      <c r="AI298" s="6">
        <v>437638</v>
      </c>
      <c r="AJ298" s="6">
        <v>1626</v>
      </c>
      <c r="AK298" s="6">
        <v>4007</v>
      </c>
      <c r="AL298">
        <v>-762</v>
      </c>
      <c r="AM298" s="6">
        <v>3656</v>
      </c>
      <c r="AN298">
        <v>58</v>
      </c>
      <c r="AO298" s="6">
        <v>7239</v>
      </c>
      <c r="AP298">
        <v>114</v>
      </c>
      <c r="AQ298">
        <v>103.52</v>
      </c>
      <c r="AR298">
        <v>121.9</v>
      </c>
      <c r="AS298" s="6">
        <v>-1400000</v>
      </c>
      <c r="AT298" s="6">
        <v>-600000</v>
      </c>
      <c r="AU298">
        <v>0</v>
      </c>
      <c r="AV298">
        <v>0</v>
      </c>
    </row>
    <row r="299" spans="1:48" x14ac:dyDescent="0.25">
      <c r="A299" t="s">
        <v>941</v>
      </c>
      <c r="B299" t="s">
        <v>226</v>
      </c>
      <c r="C299">
        <v>1</v>
      </c>
      <c r="D299" t="s">
        <v>740</v>
      </c>
      <c r="E299" s="6">
        <v>-500000</v>
      </c>
      <c r="F299" s="7">
        <v>43647</v>
      </c>
      <c r="H299">
        <v>0</v>
      </c>
      <c r="I299" t="s">
        <v>741</v>
      </c>
      <c r="J299" s="6">
        <v>0.3520833333333333</v>
      </c>
      <c r="K299" s="6">
        <v>1</v>
      </c>
      <c r="L299">
        <v>0</v>
      </c>
      <c r="M299">
        <v>0</v>
      </c>
      <c r="N299" t="s">
        <v>742</v>
      </c>
      <c r="O299" t="s">
        <v>743</v>
      </c>
      <c r="P299" t="s">
        <v>744</v>
      </c>
      <c r="Q299">
        <v>202</v>
      </c>
      <c r="R299" t="s">
        <v>745</v>
      </c>
      <c r="S299" t="s">
        <v>746</v>
      </c>
      <c r="T299" t="s">
        <v>747</v>
      </c>
      <c r="U299" s="7">
        <v>43647</v>
      </c>
      <c r="W299" t="s">
        <v>748</v>
      </c>
      <c r="Y299" t="s">
        <v>749</v>
      </c>
      <c r="Z299" t="s">
        <v>750</v>
      </c>
      <c r="AA299" t="s">
        <v>751</v>
      </c>
      <c r="AB299" t="s">
        <v>725</v>
      </c>
      <c r="AC299">
        <v>0</v>
      </c>
      <c r="AD299" s="7">
        <v>43644</v>
      </c>
      <c r="AE299">
        <v>1</v>
      </c>
      <c r="AF299">
        <v>11.31</v>
      </c>
      <c r="AG299" s="9">
        <v>0.51629999999999998</v>
      </c>
      <c r="AH299">
        <v>565</v>
      </c>
      <c r="AI299" s="6">
        <v>258173</v>
      </c>
      <c r="AJ299">
        <v>680</v>
      </c>
      <c r="AK299">
        <v>960</v>
      </c>
      <c r="AL299">
        <v>395</v>
      </c>
      <c r="AM299" s="6">
        <v>1706</v>
      </c>
      <c r="AN299">
        <v>35</v>
      </c>
      <c r="AO299" s="6">
        <v>1166</v>
      </c>
      <c r="AP299">
        <v>24</v>
      </c>
      <c r="AQ299">
        <v>97.97</v>
      </c>
      <c r="AR299">
        <v>204.4</v>
      </c>
      <c r="AS299" s="6">
        <v>-500000</v>
      </c>
      <c r="AT299" s="6">
        <v>-500000</v>
      </c>
      <c r="AU299">
        <v>0</v>
      </c>
      <c r="AV299">
        <v>0</v>
      </c>
    </row>
    <row r="300" spans="1:48" x14ac:dyDescent="0.25">
      <c r="A300" t="s">
        <v>1002</v>
      </c>
      <c r="B300" t="s">
        <v>598</v>
      </c>
      <c r="C300">
        <v>1</v>
      </c>
      <c r="D300" t="s">
        <v>740</v>
      </c>
      <c r="E300" s="6">
        <v>-600000</v>
      </c>
      <c r="F300" s="7">
        <v>43647</v>
      </c>
      <c r="H300">
        <v>0</v>
      </c>
      <c r="I300" t="s">
        <v>741</v>
      </c>
      <c r="J300" s="6">
        <v>0.3520833333333333</v>
      </c>
      <c r="K300" s="6">
        <v>1</v>
      </c>
      <c r="L300">
        <v>0</v>
      </c>
      <c r="M300">
        <v>0</v>
      </c>
      <c r="N300" t="s">
        <v>742</v>
      </c>
      <c r="O300" t="s">
        <v>743</v>
      </c>
      <c r="P300" t="s">
        <v>744</v>
      </c>
      <c r="Q300">
        <v>109</v>
      </c>
      <c r="R300" t="s">
        <v>745</v>
      </c>
      <c r="S300" t="s">
        <v>746</v>
      </c>
      <c r="T300" t="s">
        <v>747</v>
      </c>
      <c r="U300" s="7">
        <v>43647</v>
      </c>
      <c r="W300" t="s">
        <v>748</v>
      </c>
      <c r="Y300" t="s">
        <v>749</v>
      </c>
      <c r="Z300" t="s">
        <v>750</v>
      </c>
      <c r="AA300" t="s">
        <v>751</v>
      </c>
      <c r="AB300" t="s">
        <v>725</v>
      </c>
      <c r="AC300">
        <v>0</v>
      </c>
      <c r="AD300" s="7">
        <v>43644</v>
      </c>
      <c r="AE300">
        <v>1</v>
      </c>
      <c r="AF300">
        <v>18.77</v>
      </c>
      <c r="AG300" s="9">
        <v>0.85709999999999997</v>
      </c>
      <c r="AH300" s="6">
        <v>1126</v>
      </c>
      <c r="AI300" s="6">
        <v>514281</v>
      </c>
      <c r="AJ300" s="6">
        <v>3035</v>
      </c>
      <c r="AK300" s="6">
        <v>5267</v>
      </c>
      <c r="AL300">
        <v>792</v>
      </c>
      <c r="AM300" s="6">
        <v>3033</v>
      </c>
      <c r="AN300">
        <v>42</v>
      </c>
      <c r="AO300" s="6">
        <v>2595</v>
      </c>
      <c r="AP300">
        <v>36</v>
      </c>
      <c r="AQ300">
        <v>118.05</v>
      </c>
      <c r="AR300">
        <v>111.6</v>
      </c>
      <c r="AS300" s="6">
        <v>-470000</v>
      </c>
      <c r="AT300" s="6">
        <v>-470000</v>
      </c>
      <c r="AU300">
        <v>0</v>
      </c>
      <c r="AV300">
        <v>0</v>
      </c>
    </row>
    <row r="301" spans="1:48" x14ac:dyDescent="0.25">
      <c r="A301" t="s">
        <v>1005</v>
      </c>
      <c r="B301" t="s">
        <v>610</v>
      </c>
      <c r="C301">
        <v>1</v>
      </c>
      <c r="D301" t="s">
        <v>740</v>
      </c>
      <c r="E301" s="6">
        <v>-1200000</v>
      </c>
      <c r="F301" s="7">
        <v>43647</v>
      </c>
      <c r="H301">
        <v>0</v>
      </c>
      <c r="I301" t="s">
        <v>741</v>
      </c>
      <c r="J301" s="6">
        <v>0.3520833333333333</v>
      </c>
      <c r="K301" s="6">
        <v>1</v>
      </c>
      <c r="L301">
        <v>0</v>
      </c>
      <c r="M301">
        <v>0</v>
      </c>
      <c r="N301" t="s">
        <v>742</v>
      </c>
      <c r="O301" t="s">
        <v>743</v>
      </c>
      <c r="P301" t="s">
        <v>744</v>
      </c>
      <c r="Q301">
        <v>254</v>
      </c>
      <c r="R301" t="s">
        <v>745</v>
      </c>
      <c r="S301" t="s">
        <v>746</v>
      </c>
      <c r="T301" t="s">
        <v>747</v>
      </c>
      <c r="U301" s="7">
        <v>43647</v>
      </c>
      <c r="W301" t="s">
        <v>748</v>
      </c>
      <c r="Y301" t="s">
        <v>749</v>
      </c>
      <c r="Z301" t="s">
        <v>750</v>
      </c>
      <c r="AA301" t="s">
        <v>751</v>
      </c>
      <c r="AB301" t="s">
        <v>725</v>
      </c>
      <c r="AC301">
        <v>0</v>
      </c>
      <c r="AD301" s="7">
        <v>43644</v>
      </c>
      <c r="AE301">
        <v>1</v>
      </c>
      <c r="AF301">
        <v>16.52</v>
      </c>
      <c r="AG301" s="9">
        <v>0.75470000000000004</v>
      </c>
      <c r="AH301" s="6">
        <v>1983</v>
      </c>
      <c r="AI301" s="6">
        <v>905637</v>
      </c>
      <c r="AJ301">
        <v>-588</v>
      </c>
      <c r="AK301">
        <v>396</v>
      </c>
      <c r="AL301" s="6">
        <v>-1584</v>
      </c>
      <c r="AM301" s="6">
        <v>-1480</v>
      </c>
      <c r="AN301">
        <v>-11</v>
      </c>
      <c r="AO301" s="6">
        <v>4711</v>
      </c>
      <c r="AP301">
        <v>34</v>
      </c>
      <c r="AQ301">
        <v>112.5</v>
      </c>
      <c r="AR301">
        <v>256.7</v>
      </c>
      <c r="AS301" s="6">
        <v>530000</v>
      </c>
      <c r="AT301" s="6">
        <v>-1200000</v>
      </c>
      <c r="AU301">
        <v>0</v>
      </c>
      <c r="AV301">
        <v>0</v>
      </c>
    </row>
    <row r="302" spans="1:48" x14ac:dyDescent="0.25">
      <c r="A302" t="s">
        <v>1020</v>
      </c>
      <c r="B302" t="s">
        <v>66</v>
      </c>
      <c r="C302">
        <v>1</v>
      </c>
      <c r="D302" t="s">
        <v>740</v>
      </c>
      <c r="E302" s="6">
        <v>-1000000</v>
      </c>
      <c r="F302" s="7">
        <v>43647</v>
      </c>
      <c r="H302">
        <v>0</v>
      </c>
      <c r="I302" t="s">
        <v>741</v>
      </c>
      <c r="J302" s="6">
        <v>0.3520833333333333</v>
      </c>
      <c r="K302">
        <v>1</v>
      </c>
      <c r="L302">
        <v>0</v>
      </c>
      <c r="M302">
        <v>0</v>
      </c>
      <c r="N302" t="s">
        <v>742</v>
      </c>
      <c r="O302" t="s">
        <v>743</v>
      </c>
      <c r="P302" t="s">
        <v>744</v>
      </c>
      <c r="Q302">
        <v>105</v>
      </c>
      <c r="R302" t="s">
        <v>745</v>
      </c>
      <c r="S302" t="s">
        <v>746</v>
      </c>
      <c r="T302" t="s">
        <v>747</v>
      </c>
      <c r="U302" s="7">
        <v>43647</v>
      </c>
      <c r="W302" t="s">
        <v>748</v>
      </c>
      <c r="Y302" t="s">
        <v>749</v>
      </c>
      <c r="Z302" t="s">
        <v>750</v>
      </c>
      <c r="AA302" t="s">
        <v>751</v>
      </c>
      <c r="AB302" t="s">
        <v>725</v>
      </c>
      <c r="AC302">
        <v>0</v>
      </c>
      <c r="AD302" s="7">
        <v>43644</v>
      </c>
      <c r="AE302">
        <v>1</v>
      </c>
      <c r="AF302">
        <v>17.329999999999998</v>
      </c>
      <c r="AG302" s="9">
        <v>0.79149999999999998</v>
      </c>
      <c r="AH302" s="6">
        <v>1733</v>
      </c>
      <c r="AI302" s="6">
        <v>791508</v>
      </c>
      <c r="AJ302" s="6">
        <v>4669</v>
      </c>
      <c r="AK302" s="6">
        <v>8108</v>
      </c>
      <c r="AL302" s="6">
        <v>1220</v>
      </c>
      <c r="AM302" s="6">
        <v>5790</v>
      </c>
      <c r="AN302">
        <v>53</v>
      </c>
      <c r="AO302" s="6">
        <v>4553</v>
      </c>
      <c r="AP302">
        <v>42</v>
      </c>
      <c r="AQ302">
        <v>107.68</v>
      </c>
      <c r="AR302">
        <v>107.9</v>
      </c>
      <c r="AS302" s="6">
        <v>-1900000</v>
      </c>
      <c r="AT302" s="6">
        <v>-1400000</v>
      </c>
      <c r="AU302">
        <v>0</v>
      </c>
      <c r="AV302">
        <v>0</v>
      </c>
    </row>
    <row r="303" spans="1:48" x14ac:dyDescent="0.25">
      <c r="A303" t="s">
        <v>760</v>
      </c>
      <c r="B303" t="s">
        <v>90</v>
      </c>
      <c r="C303">
        <v>1</v>
      </c>
      <c r="D303" t="s">
        <v>740</v>
      </c>
      <c r="E303" s="6">
        <v>-1000000</v>
      </c>
      <c r="F303" s="7">
        <v>43647</v>
      </c>
      <c r="H303">
        <v>0</v>
      </c>
      <c r="I303" t="s">
        <v>741</v>
      </c>
      <c r="J303" s="6">
        <v>0.3520833333333333</v>
      </c>
      <c r="K303" s="6">
        <v>1</v>
      </c>
      <c r="L303">
        <v>0</v>
      </c>
      <c r="M303">
        <v>0</v>
      </c>
      <c r="N303" t="s">
        <v>742</v>
      </c>
      <c r="O303" t="s">
        <v>743</v>
      </c>
      <c r="P303" t="s">
        <v>744</v>
      </c>
      <c r="Q303">
        <v>92</v>
      </c>
      <c r="R303" t="s">
        <v>745</v>
      </c>
      <c r="S303" t="s">
        <v>746</v>
      </c>
      <c r="T303" t="s">
        <v>747</v>
      </c>
      <c r="U303" s="7">
        <v>43647</v>
      </c>
      <c r="W303" t="s">
        <v>748</v>
      </c>
      <c r="Y303" t="s">
        <v>749</v>
      </c>
      <c r="Z303" t="s">
        <v>750</v>
      </c>
      <c r="AA303" t="s">
        <v>751</v>
      </c>
      <c r="AB303" t="s">
        <v>725</v>
      </c>
      <c r="AC303">
        <v>0</v>
      </c>
      <c r="AD303" s="7">
        <v>43644</v>
      </c>
      <c r="AE303">
        <v>1</v>
      </c>
      <c r="AF303">
        <v>19.66</v>
      </c>
      <c r="AG303" s="9">
        <v>0.89759999999999995</v>
      </c>
      <c r="AH303" s="6">
        <v>1966</v>
      </c>
      <c r="AI303" s="6">
        <v>897645</v>
      </c>
      <c r="AJ303" s="6">
        <v>5289</v>
      </c>
      <c r="AK303" s="6">
        <v>7238</v>
      </c>
      <c r="AL303" s="6">
        <v>3339</v>
      </c>
      <c r="AM303" s="6">
        <v>7272</v>
      </c>
      <c r="AN303">
        <v>65</v>
      </c>
      <c r="AO303">
        <v>475</v>
      </c>
      <c r="AP303">
        <v>4</v>
      </c>
      <c r="AQ303">
        <v>112.21</v>
      </c>
      <c r="AR303">
        <v>92.5</v>
      </c>
      <c r="AS303" s="6">
        <v>-1000000</v>
      </c>
      <c r="AT303" s="6">
        <v>-1000000</v>
      </c>
      <c r="AU303">
        <v>0</v>
      </c>
      <c r="AV303">
        <v>0</v>
      </c>
    </row>
    <row r="304" spans="1:48" x14ac:dyDescent="0.25">
      <c r="A304" t="s">
        <v>1085</v>
      </c>
      <c r="B304" t="s">
        <v>460</v>
      </c>
      <c r="C304">
        <v>1</v>
      </c>
      <c r="D304" t="s">
        <v>740</v>
      </c>
      <c r="E304" s="6">
        <v>-1200000</v>
      </c>
      <c r="F304" s="7">
        <v>43647</v>
      </c>
      <c r="H304">
        <v>0</v>
      </c>
      <c r="I304" t="s">
        <v>786</v>
      </c>
      <c r="J304" s="6">
        <v>0.3520833333333333</v>
      </c>
      <c r="K304" s="6">
        <v>1</v>
      </c>
      <c r="L304">
        <v>0</v>
      </c>
      <c r="M304">
        <v>0</v>
      </c>
      <c r="N304" t="s">
        <v>742</v>
      </c>
      <c r="O304" t="s">
        <v>743</v>
      </c>
      <c r="P304" t="s">
        <v>744</v>
      </c>
      <c r="Q304">
        <v>106</v>
      </c>
      <c r="R304" t="s">
        <v>745</v>
      </c>
      <c r="S304" t="s">
        <v>746</v>
      </c>
      <c r="T304" t="s">
        <v>747</v>
      </c>
      <c r="U304" s="7">
        <v>43647</v>
      </c>
      <c r="W304" t="s">
        <v>757</v>
      </c>
      <c r="Y304" t="s">
        <v>749</v>
      </c>
      <c r="Z304" t="s">
        <v>750</v>
      </c>
      <c r="AA304" t="s">
        <v>751</v>
      </c>
      <c r="AB304" t="s">
        <v>725</v>
      </c>
      <c r="AC304">
        <v>0</v>
      </c>
      <c r="AD304" s="7">
        <v>43644</v>
      </c>
      <c r="AE304">
        <v>1</v>
      </c>
      <c r="AF304">
        <v>14.64</v>
      </c>
      <c r="AG304" s="9">
        <v>0.66839999999999999</v>
      </c>
      <c r="AH304" s="6">
        <v>1756</v>
      </c>
      <c r="AI304" s="6">
        <v>802112</v>
      </c>
      <c r="AJ304" s="6">
        <v>2099</v>
      </c>
      <c r="AK304" s="6">
        <v>2975</v>
      </c>
      <c r="AL304" s="6">
        <v>1224</v>
      </c>
      <c r="AM304" s="6">
        <v>5719</v>
      </c>
      <c r="AN304">
        <v>44</v>
      </c>
      <c r="AO304" s="6">
        <v>10927</v>
      </c>
      <c r="AP304">
        <v>85</v>
      </c>
      <c r="AQ304">
        <v>105.59</v>
      </c>
      <c r="AR304">
        <v>112.6</v>
      </c>
      <c r="AS304">
        <v>0</v>
      </c>
      <c r="AT304" s="6">
        <v>-9040000</v>
      </c>
      <c r="AU304">
        <v>0</v>
      </c>
      <c r="AV304">
        <v>0</v>
      </c>
    </row>
    <row r="305" spans="1:48" x14ac:dyDescent="0.25">
      <c r="A305" t="s">
        <v>1060</v>
      </c>
      <c r="B305" t="s">
        <v>102</v>
      </c>
      <c r="C305">
        <v>1</v>
      </c>
      <c r="D305" t="s">
        <v>740</v>
      </c>
      <c r="E305" s="6">
        <v>-1000000</v>
      </c>
      <c r="F305" s="7">
        <v>43647</v>
      </c>
      <c r="H305">
        <v>0</v>
      </c>
      <c r="I305" t="s">
        <v>741</v>
      </c>
      <c r="J305" s="6">
        <v>0.3520833333333333</v>
      </c>
      <c r="K305" s="6">
        <v>1</v>
      </c>
      <c r="L305">
        <v>0</v>
      </c>
      <c r="M305">
        <v>0</v>
      </c>
      <c r="N305" t="s">
        <v>742</v>
      </c>
      <c r="O305" t="s">
        <v>743</v>
      </c>
      <c r="P305" t="s">
        <v>744</v>
      </c>
      <c r="Q305">
        <v>101</v>
      </c>
      <c r="R305" t="s">
        <v>745</v>
      </c>
      <c r="S305" t="s">
        <v>746</v>
      </c>
      <c r="T305" t="s">
        <v>747</v>
      </c>
      <c r="U305" s="7">
        <v>43647</v>
      </c>
      <c r="W305" t="s">
        <v>748</v>
      </c>
      <c r="Y305" t="s">
        <v>749</v>
      </c>
      <c r="Z305" t="s">
        <v>750</v>
      </c>
      <c r="AA305" t="s">
        <v>751</v>
      </c>
      <c r="AB305" t="s">
        <v>725</v>
      </c>
      <c r="AC305">
        <v>0</v>
      </c>
      <c r="AD305" s="7">
        <v>43644</v>
      </c>
      <c r="AE305">
        <v>1</v>
      </c>
      <c r="AF305">
        <v>18.59</v>
      </c>
      <c r="AG305" s="9">
        <v>0.84909999999999997</v>
      </c>
      <c r="AH305" s="6">
        <v>1859</v>
      </c>
      <c r="AI305" s="6">
        <v>849143</v>
      </c>
      <c r="AJ305" s="6">
        <v>4079</v>
      </c>
      <c r="AK305" s="6">
        <v>7768</v>
      </c>
      <c r="AL305">
        <v>370</v>
      </c>
      <c r="AM305" s="6">
        <v>5556</v>
      </c>
      <c r="AN305">
        <v>51</v>
      </c>
      <c r="AO305" s="6">
        <v>6003</v>
      </c>
      <c r="AP305">
        <v>55</v>
      </c>
      <c r="AQ305">
        <v>107.09</v>
      </c>
      <c r="AR305">
        <v>104.5</v>
      </c>
      <c r="AS305" s="6">
        <v>-1000000</v>
      </c>
      <c r="AT305" s="6">
        <v>-1000000</v>
      </c>
      <c r="AU305">
        <v>0</v>
      </c>
      <c r="AV305">
        <v>0</v>
      </c>
    </row>
    <row r="306" spans="1:48" x14ac:dyDescent="0.25">
      <c r="A306" t="s">
        <v>1038</v>
      </c>
      <c r="B306" t="s">
        <v>284</v>
      </c>
      <c r="C306">
        <v>1</v>
      </c>
      <c r="D306" t="s">
        <v>740</v>
      </c>
      <c r="E306" s="6">
        <v>-400000</v>
      </c>
      <c r="F306" s="7">
        <v>43647</v>
      </c>
      <c r="H306">
        <v>0</v>
      </c>
      <c r="I306" t="s">
        <v>741</v>
      </c>
      <c r="J306" s="6">
        <v>0.3520833333333333</v>
      </c>
      <c r="K306" s="6">
        <v>1</v>
      </c>
      <c r="L306">
        <v>0</v>
      </c>
      <c r="M306">
        <v>0</v>
      </c>
      <c r="N306" t="s">
        <v>742</v>
      </c>
      <c r="O306" t="s">
        <v>743</v>
      </c>
      <c r="P306" t="s">
        <v>744</v>
      </c>
      <c r="Q306">
        <v>155</v>
      </c>
      <c r="R306" t="s">
        <v>745</v>
      </c>
      <c r="S306" t="s">
        <v>746</v>
      </c>
      <c r="T306" t="s">
        <v>747</v>
      </c>
      <c r="U306" s="7">
        <v>43647</v>
      </c>
      <c r="W306" t="s">
        <v>748</v>
      </c>
      <c r="Y306" t="s">
        <v>749</v>
      </c>
      <c r="Z306" t="s">
        <v>750</v>
      </c>
      <c r="AA306" t="s">
        <v>751</v>
      </c>
      <c r="AB306" t="s">
        <v>725</v>
      </c>
      <c r="AC306">
        <v>0</v>
      </c>
      <c r="AD306" s="7">
        <v>43644</v>
      </c>
      <c r="AE306">
        <v>1</v>
      </c>
      <c r="AF306">
        <v>16.28</v>
      </c>
      <c r="AG306" s="9">
        <v>0.74339999999999995</v>
      </c>
      <c r="AH306">
        <v>651</v>
      </c>
      <c r="AI306" s="6">
        <v>297349</v>
      </c>
      <c r="AJ306" s="6">
        <v>1104</v>
      </c>
      <c r="AK306" s="6">
        <v>2075</v>
      </c>
      <c r="AL306">
        <v>128</v>
      </c>
      <c r="AM306" s="6">
        <v>1785</v>
      </c>
      <c r="AN306">
        <v>45</v>
      </c>
      <c r="AO306" s="6">
        <v>1562</v>
      </c>
      <c r="AP306">
        <v>39</v>
      </c>
      <c r="AQ306">
        <v>97.87</v>
      </c>
      <c r="AR306">
        <v>157.69999999999999</v>
      </c>
      <c r="AS306" s="6">
        <v>-400000</v>
      </c>
      <c r="AT306" s="6">
        <v>-400000</v>
      </c>
      <c r="AU306">
        <v>0</v>
      </c>
      <c r="AV306">
        <v>0</v>
      </c>
    </row>
    <row r="307" spans="1:48" x14ac:dyDescent="0.25">
      <c r="A307" t="s">
        <v>1057</v>
      </c>
      <c r="B307" t="s">
        <v>658</v>
      </c>
      <c r="C307">
        <v>1</v>
      </c>
      <c r="D307" t="s">
        <v>740</v>
      </c>
      <c r="E307" s="6">
        <v>-600000</v>
      </c>
      <c r="F307" s="7">
        <v>43647</v>
      </c>
      <c r="H307">
        <v>0</v>
      </c>
      <c r="I307" t="s">
        <v>741</v>
      </c>
      <c r="J307" s="6">
        <v>0.3520833333333333</v>
      </c>
      <c r="K307" s="6">
        <v>1</v>
      </c>
      <c r="L307">
        <v>0</v>
      </c>
      <c r="M307">
        <v>0</v>
      </c>
      <c r="N307" t="s">
        <v>742</v>
      </c>
      <c r="O307" t="s">
        <v>743</v>
      </c>
      <c r="P307" t="s">
        <v>744</v>
      </c>
      <c r="Q307">
        <v>174</v>
      </c>
      <c r="R307" t="s">
        <v>745</v>
      </c>
      <c r="S307" t="s">
        <v>746</v>
      </c>
      <c r="T307" t="s">
        <v>747</v>
      </c>
      <c r="U307" s="7">
        <v>43647</v>
      </c>
      <c r="W307" t="s">
        <v>748</v>
      </c>
      <c r="Y307" t="s">
        <v>749</v>
      </c>
      <c r="Z307" t="s">
        <v>750</v>
      </c>
      <c r="AA307" t="s">
        <v>751</v>
      </c>
      <c r="AB307" t="s">
        <v>725</v>
      </c>
      <c r="AC307">
        <v>0</v>
      </c>
      <c r="AD307" s="7">
        <v>43644</v>
      </c>
      <c r="AE307">
        <v>1</v>
      </c>
      <c r="AF307">
        <v>14.59</v>
      </c>
      <c r="AG307" s="9">
        <v>0.66620000000000001</v>
      </c>
      <c r="AH307">
        <v>875</v>
      </c>
      <c r="AI307" s="6">
        <v>399713</v>
      </c>
      <c r="AJ307" s="6">
        <v>2795</v>
      </c>
      <c r="AK307" s="6">
        <v>4097</v>
      </c>
      <c r="AL307" s="6">
        <v>1488</v>
      </c>
      <c r="AM307" s="6">
        <v>3822</v>
      </c>
      <c r="AN307">
        <v>63</v>
      </c>
      <c r="AO307" s="6">
        <v>3173</v>
      </c>
      <c r="AP307">
        <v>52</v>
      </c>
      <c r="AQ307">
        <v>100.63</v>
      </c>
      <c r="AR307">
        <v>177.9</v>
      </c>
      <c r="AS307" s="6">
        <v>-931000</v>
      </c>
      <c r="AT307" s="6">
        <v>-600000</v>
      </c>
      <c r="AU307">
        <v>0</v>
      </c>
      <c r="AV307">
        <v>0</v>
      </c>
    </row>
    <row r="308" spans="1:48" x14ac:dyDescent="0.25">
      <c r="A308" t="s">
        <v>1047</v>
      </c>
      <c r="B308" t="s">
        <v>114</v>
      </c>
      <c r="C308">
        <v>1</v>
      </c>
      <c r="D308" t="s">
        <v>740</v>
      </c>
      <c r="E308" s="6">
        <v>-600000</v>
      </c>
      <c r="F308" s="7">
        <v>43647</v>
      </c>
      <c r="H308">
        <v>0</v>
      </c>
      <c r="I308" t="s">
        <v>741</v>
      </c>
      <c r="J308" s="6">
        <v>0.3520833333333333</v>
      </c>
      <c r="K308" s="6">
        <v>1</v>
      </c>
      <c r="L308">
        <v>0</v>
      </c>
      <c r="M308">
        <v>0</v>
      </c>
      <c r="N308" t="s">
        <v>742</v>
      </c>
      <c r="O308" t="s">
        <v>743</v>
      </c>
      <c r="P308" t="s">
        <v>744</v>
      </c>
      <c r="Q308">
        <v>213</v>
      </c>
      <c r="R308" t="s">
        <v>745</v>
      </c>
      <c r="S308" t="s">
        <v>746</v>
      </c>
      <c r="T308" t="s">
        <v>747</v>
      </c>
      <c r="U308" s="7">
        <v>43647</v>
      </c>
      <c r="W308" t="s">
        <v>748</v>
      </c>
      <c r="Y308" t="s">
        <v>749</v>
      </c>
      <c r="Z308" t="s">
        <v>750</v>
      </c>
      <c r="AA308" t="s">
        <v>751</v>
      </c>
      <c r="AB308" t="s">
        <v>725</v>
      </c>
      <c r="AC308">
        <v>0</v>
      </c>
      <c r="AD308" s="7">
        <v>43644</v>
      </c>
      <c r="AE308">
        <v>1</v>
      </c>
      <c r="AF308">
        <v>15.07</v>
      </c>
      <c r="AG308" s="9">
        <v>0.68830000000000002</v>
      </c>
      <c r="AH308">
        <v>904</v>
      </c>
      <c r="AI308" s="6">
        <v>412976</v>
      </c>
      <c r="AJ308" s="6">
        <v>1086</v>
      </c>
      <c r="AK308" s="6">
        <v>1985</v>
      </c>
      <c r="AL308">
        <v>180</v>
      </c>
      <c r="AM308" s="6">
        <v>2616</v>
      </c>
      <c r="AN308">
        <v>36</v>
      </c>
      <c r="AO308" s="6">
        <v>3189</v>
      </c>
      <c r="AP308">
        <v>43</v>
      </c>
      <c r="AQ308">
        <v>120.77</v>
      </c>
      <c r="AR308">
        <v>216.8</v>
      </c>
      <c r="AS308" s="6">
        <v>-600000</v>
      </c>
      <c r="AT308" s="6">
        <v>-600000</v>
      </c>
      <c r="AU308">
        <v>0</v>
      </c>
      <c r="AV308">
        <v>0</v>
      </c>
    </row>
    <row r="309" spans="1:48" x14ac:dyDescent="0.25">
      <c r="A309" t="s">
        <v>1004</v>
      </c>
      <c r="B309" t="s">
        <v>296</v>
      </c>
      <c r="C309">
        <v>1</v>
      </c>
      <c r="D309" t="s">
        <v>740</v>
      </c>
      <c r="E309" s="6">
        <v>-2700000</v>
      </c>
      <c r="F309" s="7">
        <v>43647</v>
      </c>
      <c r="H309">
        <v>0</v>
      </c>
      <c r="I309" t="s">
        <v>756</v>
      </c>
      <c r="J309" s="6">
        <v>0.3520833333333333</v>
      </c>
      <c r="K309" s="6">
        <v>1</v>
      </c>
      <c r="L309">
        <v>0</v>
      </c>
      <c r="M309">
        <v>0</v>
      </c>
      <c r="N309" t="s">
        <v>742</v>
      </c>
      <c r="O309" t="s">
        <v>743</v>
      </c>
      <c r="P309" t="s">
        <v>744</v>
      </c>
      <c r="Q309">
        <v>117</v>
      </c>
      <c r="R309" t="s">
        <v>745</v>
      </c>
      <c r="S309" t="s">
        <v>746</v>
      </c>
      <c r="T309" t="s">
        <v>747</v>
      </c>
      <c r="U309" s="7">
        <v>43647</v>
      </c>
      <c r="W309" t="s">
        <v>757</v>
      </c>
      <c r="Y309" t="s">
        <v>749</v>
      </c>
      <c r="Z309" t="s">
        <v>750</v>
      </c>
      <c r="AA309" t="s">
        <v>751</v>
      </c>
      <c r="AB309" t="s">
        <v>725</v>
      </c>
      <c r="AC309">
        <v>0</v>
      </c>
      <c r="AD309" s="7">
        <v>43644</v>
      </c>
      <c r="AE309">
        <v>1</v>
      </c>
      <c r="AF309">
        <v>18.52</v>
      </c>
      <c r="AG309" s="9">
        <v>0.84589999999999999</v>
      </c>
      <c r="AH309" s="6">
        <v>5001</v>
      </c>
      <c r="AI309" s="6">
        <v>2283932</v>
      </c>
      <c r="AJ309" s="6">
        <v>13469</v>
      </c>
      <c r="AK309" s="6">
        <v>18436</v>
      </c>
      <c r="AL309" s="6">
        <v>8476</v>
      </c>
      <c r="AM309" s="6">
        <v>24323</v>
      </c>
      <c r="AN309">
        <v>85</v>
      </c>
      <c r="AO309" s="6">
        <v>9809</v>
      </c>
      <c r="AP309">
        <v>34</v>
      </c>
      <c r="AQ309">
        <v>104.54</v>
      </c>
      <c r="AR309">
        <v>119.3</v>
      </c>
      <c r="AS309" s="6">
        <v>2824000</v>
      </c>
      <c r="AT309" s="6">
        <v>-2700000</v>
      </c>
      <c r="AU309">
        <v>0</v>
      </c>
      <c r="AV309">
        <v>0</v>
      </c>
    </row>
    <row r="310" spans="1:48" x14ac:dyDescent="0.25">
      <c r="A310" t="s">
        <v>1088</v>
      </c>
      <c r="B310" t="s">
        <v>484</v>
      </c>
      <c r="C310">
        <v>1</v>
      </c>
      <c r="D310" t="s">
        <v>740</v>
      </c>
      <c r="E310" s="6">
        <v>-800000</v>
      </c>
      <c r="F310" s="7">
        <v>43647</v>
      </c>
      <c r="H310">
        <v>0</v>
      </c>
      <c r="I310" t="s">
        <v>741</v>
      </c>
      <c r="J310" s="6">
        <v>0.3520833333333333</v>
      </c>
      <c r="K310" s="6">
        <v>1</v>
      </c>
      <c r="L310">
        <v>0</v>
      </c>
      <c r="M310">
        <v>0</v>
      </c>
      <c r="N310" t="s">
        <v>742</v>
      </c>
      <c r="O310" t="s">
        <v>743</v>
      </c>
      <c r="P310" t="s">
        <v>744</v>
      </c>
      <c r="Q310">
        <v>133</v>
      </c>
      <c r="R310" t="s">
        <v>745</v>
      </c>
      <c r="S310" t="s">
        <v>746</v>
      </c>
      <c r="T310" t="s">
        <v>747</v>
      </c>
      <c r="U310" s="7">
        <v>43647</v>
      </c>
      <c r="W310" t="s">
        <v>748</v>
      </c>
      <c r="Y310" t="s">
        <v>749</v>
      </c>
      <c r="Z310" t="s">
        <v>750</v>
      </c>
      <c r="AA310" t="s">
        <v>751</v>
      </c>
      <c r="AB310" t="s">
        <v>725</v>
      </c>
      <c r="AC310">
        <v>0</v>
      </c>
      <c r="AD310" s="7">
        <v>43644</v>
      </c>
      <c r="AE310">
        <v>1</v>
      </c>
      <c r="AF310">
        <v>17.190000000000001</v>
      </c>
      <c r="AG310" s="9">
        <v>0.78510000000000002</v>
      </c>
      <c r="AH310" s="6">
        <v>1375</v>
      </c>
      <c r="AI310" s="6">
        <v>628091</v>
      </c>
      <c r="AJ310" s="6">
        <v>2327</v>
      </c>
      <c r="AK310" s="6">
        <v>3695</v>
      </c>
      <c r="AL310">
        <v>960</v>
      </c>
      <c r="AM310">
        <v>-254</v>
      </c>
      <c r="AN310">
        <v>-3</v>
      </c>
      <c r="AO310" s="6">
        <v>7851</v>
      </c>
      <c r="AP310">
        <v>93</v>
      </c>
      <c r="AQ310">
        <v>103.44</v>
      </c>
      <c r="AR310">
        <v>139</v>
      </c>
      <c r="AS310" s="6">
        <v>-800000</v>
      </c>
      <c r="AT310" s="6">
        <v>-800000</v>
      </c>
      <c r="AU310">
        <v>0</v>
      </c>
      <c r="AV310">
        <v>0</v>
      </c>
    </row>
    <row r="311" spans="1:48" x14ac:dyDescent="0.25">
      <c r="A311" t="s">
        <v>1080</v>
      </c>
      <c r="B311" t="s">
        <v>504</v>
      </c>
      <c r="C311">
        <v>1</v>
      </c>
      <c r="D311" t="s">
        <v>740</v>
      </c>
      <c r="E311" s="6">
        <v>-400000</v>
      </c>
      <c r="F311" s="7">
        <v>43647</v>
      </c>
      <c r="H311">
        <v>0</v>
      </c>
      <c r="I311" t="s">
        <v>741</v>
      </c>
      <c r="J311" s="6">
        <v>0.3520833333333333</v>
      </c>
      <c r="K311">
        <v>1</v>
      </c>
      <c r="L311">
        <v>0</v>
      </c>
      <c r="M311">
        <v>0</v>
      </c>
      <c r="N311" t="s">
        <v>742</v>
      </c>
      <c r="O311" t="s">
        <v>743</v>
      </c>
      <c r="P311" t="s">
        <v>744</v>
      </c>
      <c r="Q311">
        <v>182</v>
      </c>
      <c r="R311" t="s">
        <v>745</v>
      </c>
      <c r="S311" t="s">
        <v>746</v>
      </c>
      <c r="T311" t="s">
        <v>747</v>
      </c>
      <c r="U311" s="7">
        <v>43647</v>
      </c>
      <c r="W311" t="s">
        <v>748</v>
      </c>
      <c r="Y311" t="s">
        <v>749</v>
      </c>
      <c r="Z311" t="s">
        <v>750</v>
      </c>
      <c r="AA311" t="s">
        <v>751</v>
      </c>
      <c r="AB311" t="s">
        <v>725</v>
      </c>
      <c r="AC311">
        <v>0</v>
      </c>
      <c r="AD311" s="7">
        <v>43644</v>
      </c>
      <c r="AE311">
        <v>1</v>
      </c>
      <c r="AF311">
        <v>11.2</v>
      </c>
      <c r="AG311" s="9">
        <v>0.51160000000000005</v>
      </c>
      <c r="AH311">
        <v>448</v>
      </c>
      <c r="AI311" s="6">
        <v>204638</v>
      </c>
      <c r="AJ311">
        <v>312</v>
      </c>
      <c r="AK311">
        <v>984</v>
      </c>
      <c r="AL311">
        <v>-360</v>
      </c>
      <c r="AM311" s="6">
        <v>1327</v>
      </c>
      <c r="AN311">
        <v>33</v>
      </c>
      <c r="AO311" s="6">
        <v>2852</v>
      </c>
      <c r="AP311">
        <v>70</v>
      </c>
      <c r="AQ311">
        <v>100.67</v>
      </c>
      <c r="AR311">
        <v>188.7</v>
      </c>
      <c r="AS311" s="6">
        <v>-400000</v>
      </c>
      <c r="AT311" s="6">
        <v>-400000</v>
      </c>
      <c r="AU311">
        <v>0</v>
      </c>
      <c r="AV311">
        <v>0</v>
      </c>
    </row>
    <row r="312" spans="1:48" x14ac:dyDescent="0.25">
      <c r="A312" t="s">
        <v>1095</v>
      </c>
      <c r="B312" t="s">
        <v>516</v>
      </c>
      <c r="C312">
        <v>1</v>
      </c>
      <c r="D312" t="s">
        <v>740</v>
      </c>
      <c r="E312" s="6">
        <v>-600000</v>
      </c>
      <c r="F312" s="7">
        <v>43647</v>
      </c>
      <c r="H312">
        <v>0</v>
      </c>
      <c r="I312" t="s">
        <v>741</v>
      </c>
      <c r="J312" s="6">
        <v>0.3520833333333333</v>
      </c>
      <c r="K312" s="6">
        <v>1</v>
      </c>
      <c r="L312">
        <v>0</v>
      </c>
      <c r="M312">
        <v>0</v>
      </c>
      <c r="N312" t="s">
        <v>742</v>
      </c>
      <c r="O312" t="s">
        <v>743</v>
      </c>
      <c r="P312" t="s">
        <v>744</v>
      </c>
      <c r="Q312">
        <v>68</v>
      </c>
      <c r="R312" t="s">
        <v>745</v>
      </c>
      <c r="S312" t="s">
        <v>746</v>
      </c>
      <c r="T312" t="s">
        <v>747</v>
      </c>
      <c r="U312" s="7">
        <v>43647</v>
      </c>
      <c r="W312" t="s">
        <v>748</v>
      </c>
      <c r="Y312" t="s">
        <v>749</v>
      </c>
      <c r="Z312" t="s">
        <v>750</v>
      </c>
      <c r="AA312" t="s">
        <v>751</v>
      </c>
      <c r="AB312" t="s">
        <v>725</v>
      </c>
      <c r="AC312">
        <v>0</v>
      </c>
      <c r="AD312" s="7">
        <v>43644</v>
      </c>
      <c r="AE312">
        <v>1</v>
      </c>
      <c r="AF312">
        <v>18.489999999999998</v>
      </c>
      <c r="AG312" s="9">
        <v>0.84440000000000004</v>
      </c>
      <c r="AH312" s="6">
        <v>1109</v>
      </c>
      <c r="AI312" s="6">
        <v>506664</v>
      </c>
      <c r="AJ312" s="6">
        <v>1332</v>
      </c>
      <c r="AK312" s="6">
        <v>1883</v>
      </c>
      <c r="AL312">
        <v>780</v>
      </c>
      <c r="AM312" s="6">
        <v>4604</v>
      </c>
      <c r="AN312">
        <v>70</v>
      </c>
      <c r="AO312" s="6">
        <v>8232</v>
      </c>
      <c r="AP312">
        <v>125</v>
      </c>
      <c r="AQ312">
        <v>106.79</v>
      </c>
      <c r="AR312">
        <v>75.8</v>
      </c>
      <c r="AS312" s="6">
        <v>-5450000</v>
      </c>
      <c r="AT312" s="6">
        <v>-600000</v>
      </c>
      <c r="AU312">
        <v>0</v>
      </c>
      <c r="AV312">
        <v>0</v>
      </c>
    </row>
    <row r="313" spans="1:48" x14ac:dyDescent="0.25">
      <c r="A313" t="s">
        <v>1042</v>
      </c>
      <c r="B313" t="s">
        <v>528</v>
      </c>
      <c r="C313">
        <v>1</v>
      </c>
      <c r="D313" t="s">
        <v>740</v>
      </c>
      <c r="E313" s="6">
        <v>-500000</v>
      </c>
      <c r="F313" s="7">
        <v>43647</v>
      </c>
      <c r="H313">
        <v>0</v>
      </c>
      <c r="I313" t="s">
        <v>741</v>
      </c>
      <c r="J313" s="6">
        <v>0.3520833333333333</v>
      </c>
      <c r="K313">
        <v>1</v>
      </c>
      <c r="L313">
        <v>0</v>
      </c>
      <c r="M313">
        <v>0</v>
      </c>
      <c r="N313" t="s">
        <v>742</v>
      </c>
      <c r="O313" t="s">
        <v>743</v>
      </c>
      <c r="P313" t="s">
        <v>744</v>
      </c>
      <c r="Q313">
        <v>110</v>
      </c>
      <c r="R313" t="s">
        <v>745</v>
      </c>
      <c r="S313" t="s">
        <v>746</v>
      </c>
      <c r="T313" t="s">
        <v>747</v>
      </c>
      <c r="U313" s="7">
        <v>43647</v>
      </c>
      <c r="W313" t="s">
        <v>748</v>
      </c>
      <c r="Y313" t="s">
        <v>749</v>
      </c>
      <c r="Z313" t="s">
        <v>750</v>
      </c>
      <c r="AA313" t="s">
        <v>751</v>
      </c>
      <c r="AB313" t="s">
        <v>725</v>
      </c>
      <c r="AC313">
        <v>0</v>
      </c>
      <c r="AD313" s="7">
        <v>43644</v>
      </c>
      <c r="AE313">
        <v>1</v>
      </c>
      <c r="AF313">
        <v>16.7</v>
      </c>
      <c r="AG313" s="9">
        <v>0.76259999999999994</v>
      </c>
      <c r="AH313">
        <v>835</v>
      </c>
      <c r="AI313" s="6">
        <v>381299</v>
      </c>
      <c r="AJ313">
        <v>-250</v>
      </c>
      <c r="AK313">
        <v>170</v>
      </c>
      <c r="AL313">
        <v>-665</v>
      </c>
      <c r="AM313" s="6">
        <v>1976</v>
      </c>
      <c r="AN313">
        <v>29</v>
      </c>
      <c r="AO313" s="6">
        <v>2958</v>
      </c>
      <c r="AP313">
        <v>43</v>
      </c>
      <c r="AQ313">
        <v>136.59</v>
      </c>
      <c r="AR313">
        <v>113.9</v>
      </c>
      <c r="AS313" s="6">
        <v>420000</v>
      </c>
      <c r="AT313" s="6">
        <v>-500000</v>
      </c>
      <c r="AU313">
        <v>0</v>
      </c>
      <c r="AV313">
        <v>0</v>
      </c>
    </row>
    <row r="314" spans="1:48" x14ac:dyDescent="0.25">
      <c r="A314" t="s">
        <v>1093</v>
      </c>
      <c r="B314" t="s">
        <v>170</v>
      </c>
      <c r="C314">
        <v>1</v>
      </c>
      <c r="D314" t="s">
        <v>740</v>
      </c>
      <c r="E314" s="6">
        <v>-800000</v>
      </c>
      <c r="F314" s="7">
        <v>43647</v>
      </c>
      <c r="H314">
        <v>0</v>
      </c>
      <c r="I314" t="s">
        <v>741</v>
      </c>
      <c r="J314" s="6">
        <v>0.3520833333333333</v>
      </c>
      <c r="K314" s="6">
        <v>1</v>
      </c>
      <c r="L314">
        <v>0</v>
      </c>
      <c r="M314">
        <v>0</v>
      </c>
      <c r="N314" t="s">
        <v>742</v>
      </c>
      <c r="O314" t="s">
        <v>743</v>
      </c>
      <c r="P314" t="s">
        <v>744</v>
      </c>
      <c r="Q314">
        <v>94</v>
      </c>
      <c r="R314" t="s">
        <v>745</v>
      </c>
      <c r="S314" t="s">
        <v>746</v>
      </c>
      <c r="T314" t="s">
        <v>747</v>
      </c>
      <c r="U314" s="7">
        <v>43647</v>
      </c>
      <c r="W314" t="s">
        <v>748</v>
      </c>
      <c r="Y314" t="s">
        <v>749</v>
      </c>
      <c r="Z314" t="s">
        <v>750</v>
      </c>
      <c r="AA314" t="s">
        <v>751</v>
      </c>
      <c r="AB314" t="s">
        <v>725</v>
      </c>
      <c r="AC314">
        <v>0</v>
      </c>
      <c r="AD314" s="7">
        <v>43644</v>
      </c>
      <c r="AE314">
        <v>1</v>
      </c>
      <c r="AF314">
        <v>17.989999999999998</v>
      </c>
      <c r="AG314" s="9">
        <v>0.82179999999999997</v>
      </c>
      <c r="AH314" s="6">
        <v>1440</v>
      </c>
      <c r="AI314" s="6">
        <v>657430</v>
      </c>
      <c r="AJ314" s="6">
        <v>5303</v>
      </c>
      <c r="AK314" s="6">
        <v>8158</v>
      </c>
      <c r="AL314" s="6">
        <v>2439</v>
      </c>
      <c r="AM314" s="6">
        <v>3874</v>
      </c>
      <c r="AN314">
        <v>41</v>
      </c>
      <c r="AO314" s="6">
        <v>3878</v>
      </c>
      <c r="AP314">
        <v>41</v>
      </c>
      <c r="AQ314">
        <v>116.61</v>
      </c>
      <c r="AR314">
        <v>97</v>
      </c>
      <c r="AS314" s="6">
        <v>-3380000</v>
      </c>
      <c r="AT314" s="6">
        <v>-800000</v>
      </c>
      <c r="AU314">
        <v>0</v>
      </c>
      <c r="AV314">
        <v>0</v>
      </c>
    </row>
    <row r="315" spans="1:48" x14ac:dyDescent="0.25">
      <c r="A315" t="s">
        <v>1098</v>
      </c>
      <c r="B315" t="s">
        <v>100</v>
      </c>
      <c r="C315">
        <v>1</v>
      </c>
      <c r="D315" t="s">
        <v>740</v>
      </c>
      <c r="E315" s="6">
        <v>-1000000</v>
      </c>
      <c r="F315" s="7">
        <v>43647</v>
      </c>
      <c r="H315">
        <v>0</v>
      </c>
      <c r="I315" t="s">
        <v>741</v>
      </c>
      <c r="J315" s="6">
        <v>0.3520833333333333</v>
      </c>
      <c r="K315" s="6">
        <v>1</v>
      </c>
      <c r="L315">
        <v>0</v>
      </c>
      <c r="M315">
        <v>0</v>
      </c>
      <c r="N315" t="s">
        <v>742</v>
      </c>
      <c r="O315" t="s">
        <v>743</v>
      </c>
      <c r="P315" t="s">
        <v>744</v>
      </c>
      <c r="Q315">
        <v>326</v>
      </c>
      <c r="R315" t="s">
        <v>745</v>
      </c>
      <c r="S315" t="s">
        <v>746</v>
      </c>
      <c r="T315" t="s">
        <v>747</v>
      </c>
      <c r="U315" s="7">
        <v>43647</v>
      </c>
      <c r="W315" t="s">
        <v>748</v>
      </c>
      <c r="Y315" t="s">
        <v>749</v>
      </c>
      <c r="Z315" t="s">
        <v>750</v>
      </c>
      <c r="AA315" t="s">
        <v>751</v>
      </c>
      <c r="AB315" t="s">
        <v>725</v>
      </c>
      <c r="AC315">
        <v>0</v>
      </c>
      <c r="AD315" s="7">
        <v>43644</v>
      </c>
      <c r="AE315">
        <v>1</v>
      </c>
      <c r="AF315">
        <v>13.12</v>
      </c>
      <c r="AG315" s="9">
        <v>0.59930000000000005</v>
      </c>
      <c r="AH315" s="6">
        <v>1312</v>
      </c>
      <c r="AI315" s="6">
        <v>599282</v>
      </c>
      <c r="AJ315">
        <v>270</v>
      </c>
      <c r="AK315" s="6">
        <v>2879</v>
      </c>
      <c r="AL315" s="6">
        <v>-2359</v>
      </c>
      <c r="AM315" s="6">
        <v>4567</v>
      </c>
      <c r="AN315">
        <v>48</v>
      </c>
      <c r="AO315" s="6">
        <v>16208</v>
      </c>
      <c r="AP315">
        <v>171</v>
      </c>
      <c r="AQ315">
        <v>91.23</v>
      </c>
      <c r="AR315">
        <v>338.8</v>
      </c>
      <c r="AS315" s="6">
        <v>-1000000</v>
      </c>
      <c r="AT315" s="6">
        <v>-1000000</v>
      </c>
      <c r="AU315">
        <v>0</v>
      </c>
      <c r="AV315">
        <v>0</v>
      </c>
    </row>
    <row r="316" spans="1:48" x14ac:dyDescent="0.25">
      <c r="A316" t="s">
        <v>1017</v>
      </c>
      <c r="B316" t="s">
        <v>482</v>
      </c>
      <c r="C316">
        <v>1</v>
      </c>
      <c r="D316" t="s">
        <v>740</v>
      </c>
      <c r="E316" s="6">
        <v>-1300000</v>
      </c>
      <c r="F316" s="7">
        <v>43647</v>
      </c>
      <c r="H316">
        <v>0</v>
      </c>
      <c r="I316" t="s">
        <v>741</v>
      </c>
      <c r="J316" s="6">
        <v>0.3520833333333333</v>
      </c>
      <c r="K316" s="6">
        <v>1</v>
      </c>
      <c r="L316">
        <v>0</v>
      </c>
      <c r="M316">
        <v>0</v>
      </c>
      <c r="N316" t="s">
        <v>742</v>
      </c>
      <c r="O316" t="s">
        <v>743</v>
      </c>
      <c r="P316" t="s">
        <v>744</v>
      </c>
      <c r="Q316">
        <v>132</v>
      </c>
      <c r="R316" t="s">
        <v>745</v>
      </c>
      <c r="S316" t="s">
        <v>746</v>
      </c>
      <c r="T316" t="s">
        <v>747</v>
      </c>
      <c r="U316" s="7">
        <v>43647</v>
      </c>
      <c r="W316" t="s">
        <v>748</v>
      </c>
      <c r="Y316" t="s">
        <v>749</v>
      </c>
      <c r="Z316" t="s">
        <v>750</v>
      </c>
      <c r="AA316" t="s">
        <v>751</v>
      </c>
      <c r="AB316" t="s">
        <v>725</v>
      </c>
      <c r="AC316">
        <v>0</v>
      </c>
      <c r="AD316" s="7">
        <v>43644</v>
      </c>
      <c r="AE316">
        <v>1</v>
      </c>
      <c r="AF316">
        <v>17.25</v>
      </c>
      <c r="AG316" s="9">
        <v>0.78790000000000004</v>
      </c>
      <c r="AH316" s="6">
        <v>2243</v>
      </c>
      <c r="AI316" s="6">
        <v>1024270</v>
      </c>
      <c r="AJ316" s="6">
        <v>3808</v>
      </c>
      <c r="AK316" s="6">
        <v>6030</v>
      </c>
      <c r="AL316" s="6">
        <v>1573</v>
      </c>
      <c r="AM316" s="6">
        <v>2438</v>
      </c>
      <c r="AN316">
        <v>16</v>
      </c>
      <c r="AO316" s="6">
        <v>6202</v>
      </c>
      <c r="AP316">
        <v>41</v>
      </c>
      <c r="AQ316">
        <v>114.08</v>
      </c>
      <c r="AR316">
        <v>135.1</v>
      </c>
      <c r="AS316" s="6">
        <v>3250000</v>
      </c>
      <c r="AT316" s="6">
        <v>-1300000</v>
      </c>
      <c r="AU316">
        <v>0</v>
      </c>
      <c r="AV316">
        <v>0</v>
      </c>
    </row>
    <row r="317" spans="1:48" x14ac:dyDescent="0.25">
      <c r="A317" t="s">
        <v>940</v>
      </c>
      <c r="B317" t="s">
        <v>6</v>
      </c>
      <c r="C317">
        <v>1</v>
      </c>
      <c r="D317" t="s">
        <v>740</v>
      </c>
      <c r="E317" s="6">
        <v>-500000</v>
      </c>
      <c r="F317" s="7">
        <v>43647</v>
      </c>
      <c r="H317">
        <v>0</v>
      </c>
      <c r="I317" t="s">
        <v>741</v>
      </c>
      <c r="J317" s="6">
        <v>0.3520833333333333</v>
      </c>
      <c r="K317" s="6">
        <v>1</v>
      </c>
      <c r="L317">
        <v>0</v>
      </c>
      <c r="M317">
        <v>0</v>
      </c>
      <c r="N317" t="s">
        <v>742</v>
      </c>
      <c r="O317" t="s">
        <v>743</v>
      </c>
      <c r="P317" t="s">
        <v>744</v>
      </c>
      <c r="Q317">
        <v>120</v>
      </c>
      <c r="R317" t="s">
        <v>745</v>
      </c>
      <c r="S317" t="s">
        <v>746</v>
      </c>
      <c r="T317" t="s">
        <v>747</v>
      </c>
      <c r="U317" s="7">
        <v>43647</v>
      </c>
      <c r="W317" t="s">
        <v>748</v>
      </c>
      <c r="Y317" t="s">
        <v>749</v>
      </c>
      <c r="Z317" t="s">
        <v>750</v>
      </c>
      <c r="AA317" t="s">
        <v>751</v>
      </c>
      <c r="AB317" t="s">
        <v>725</v>
      </c>
      <c r="AC317">
        <v>0</v>
      </c>
      <c r="AD317" s="7">
        <v>43644</v>
      </c>
      <c r="AE317">
        <v>1</v>
      </c>
      <c r="AF317">
        <v>18.93</v>
      </c>
      <c r="AG317" s="9">
        <v>0.86450000000000005</v>
      </c>
      <c r="AH317">
        <v>947</v>
      </c>
      <c r="AI317" s="6">
        <v>432267</v>
      </c>
      <c r="AJ317">
        <v>-760</v>
      </c>
      <c r="AK317">
        <v>-285</v>
      </c>
      <c r="AL317" s="6">
        <v>-1235</v>
      </c>
      <c r="AM317">
        <v>-807</v>
      </c>
      <c r="AN317">
        <v>-15</v>
      </c>
      <c r="AO317">
        <v>837</v>
      </c>
      <c r="AP317">
        <v>15</v>
      </c>
      <c r="AQ317">
        <v>108.67</v>
      </c>
      <c r="AR317">
        <v>121.2</v>
      </c>
      <c r="AS317" s="6">
        <v>9963000</v>
      </c>
      <c r="AT317" s="6">
        <v>-1500000</v>
      </c>
      <c r="AU317">
        <v>0</v>
      </c>
      <c r="AV317">
        <v>0</v>
      </c>
    </row>
    <row r="318" spans="1:48" x14ac:dyDescent="0.25">
      <c r="A318" t="s">
        <v>1071</v>
      </c>
      <c r="B318" t="s">
        <v>144</v>
      </c>
      <c r="C318">
        <v>1</v>
      </c>
      <c r="D318" t="s">
        <v>740</v>
      </c>
      <c r="E318" s="6">
        <v>-500000</v>
      </c>
      <c r="F318" s="7">
        <v>43647</v>
      </c>
      <c r="H318">
        <v>0</v>
      </c>
      <c r="I318" t="s">
        <v>741</v>
      </c>
      <c r="J318" s="6">
        <v>0.3520833333333333</v>
      </c>
      <c r="K318" s="6">
        <v>1</v>
      </c>
      <c r="L318">
        <v>0</v>
      </c>
      <c r="M318">
        <v>0</v>
      </c>
      <c r="N318" t="s">
        <v>742</v>
      </c>
      <c r="O318" t="s">
        <v>743</v>
      </c>
      <c r="P318" t="s">
        <v>744</v>
      </c>
      <c r="Q318">
        <v>175</v>
      </c>
      <c r="R318" t="s">
        <v>745</v>
      </c>
      <c r="S318" t="s">
        <v>746</v>
      </c>
      <c r="T318" t="s">
        <v>747</v>
      </c>
      <c r="U318" s="7">
        <v>43647</v>
      </c>
      <c r="W318" t="s">
        <v>748</v>
      </c>
      <c r="Y318" t="s">
        <v>749</v>
      </c>
      <c r="Z318" t="s">
        <v>750</v>
      </c>
      <c r="AA318" t="s">
        <v>751</v>
      </c>
      <c r="AB318" t="s">
        <v>725</v>
      </c>
      <c r="AC318">
        <v>0</v>
      </c>
      <c r="AD318" s="7">
        <v>43644</v>
      </c>
      <c r="AE318">
        <v>1</v>
      </c>
      <c r="AF318">
        <v>17.899999999999999</v>
      </c>
      <c r="AG318" s="9">
        <v>0.81759999999999999</v>
      </c>
      <c r="AH318">
        <v>895</v>
      </c>
      <c r="AI318" s="6">
        <v>408793</v>
      </c>
      <c r="AJ318" s="6">
        <v>3299</v>
      </c>
      <c r="AK318" s="6">
        <v>3739</v>
      </c>
      <c r="AL318" s="6">
        <v>2854</v>
      </c>
      <c r="AM318" s="6">
        <v>4281</v>
      </c>
      <c r="AN318">
        <v>75</v>
      </c>
      <c r="AO318" s="6">
        <v>3834</v>
      </c>
      <c r="AP318">
        <v>67</v>
      </c>
      <c r="AQ318">
        <v>112.26</v>
      </c>
      <c r="AR318">
        <v>179.6</v>
      </c>
      <c r="AS318" s="6">
        <v>-500000</v>
      </c>
      <c r="AT318" s="6">
        <v>-500000</v>
      </c>
      <c r="AU318">
        <v>0</v>
      </c>
      <c r="AV318">
        <v>0</v>
      </c>
    </row>
    <row r="319" spans="1:48" x14ac:dyDescent="0.25">
      <c r="A319" t="s">
        <v>1052</v>
      </c>
      <c r="B319" t="s">
        <v>156</v>
      </c>
      <c r="C319">
        <v>1</v>
      </c>
      <c r="D319" t="s">
        <v>740</v>
      </c>
      <c r="E319" s="6">
        <v>-400000</v>
      </c>
      <c r="F319" s="7">
        <v>43647</v>
      </c>
      <c r="H319">
        <v>0</v>
      </c>
      <c r="I319" t="s">
        <v>741</v>
      </c>
      <c r="J319" s="6">
        <v>0.3520833333333333</v>
      </c>
      <c r="K319" s="6">
        <v>1</v>
      </c>
      <c r="L319">
        <v>0</v>
      </c>
      <c r="M319">
        <v>0</v>
      </c>
      <c r="N319" t="s">
        <v>742</v>
      </c>
      <c r="O319" t="s">
        <v>743</v>
      </c>
      <c r="P319" t="s">
        <v>744</v>
      </c>
      <c r="Q319">
        <v>117</v>
      </c>
      <c r="R319" t="s">
        <v>745</v>
      </c>
      <c r="S319" t="s">
        <v>746</v>
      </c>
      <c r="T319" t="s">
        <v>747</v>
      </c>
      <c r="U319" s="7">
        <v>43647</v>
      </c>
      <c r="W319" t="s">
        <v>748</v>
      </c>
      <c r="Y319" t="s">
        <v>749</v>
      </c>
      <c r="Z319" t="s">
        <v>750</v>
      </c>
      <c r="AA319" t="s">
        <v>751</v>
      </c>
      <c r="AB319" t="s">
        <v>725</v>
      </c>
      <c r="AC319">
        <v>0</v>
      </c>
      <c r="AD319" s="7">
        <v>43644</v>
      </c>
      <c r="AE319">
        <v>1</v>
      </c>
      <c r="AF319">
        <v>18.829999999999998</v>
      </c>
      <c r="AG319" s="9">
        <v>0.86009999999999998</v>
      </c>
      <c r="AH319">
        <v>753</v>
      </c>
      <c r="AI319" s="6">
        <v>344023</v>
      </c>
      <c r="AJ319">
        <v>904</v>
      </c>
      <c r="AK319" s="6">
        <v>1280</v>
      </c>
      <c r="AL319">
        <v>528</v>
      </c>
      <c r="AM319" s="6">
        <v>2329</v>
      </c>
      <c r="AN319">
        <v>53</v>
      </c>
      <c r="AO319" s="6">
        <v>2340</v>
      </c>
      <c r="AP319">
        <v>53</v>
      </c>
      <c r="AQ319">
        <v>108.71</v>
      </c>
      <c r="AR319">
        <v>120.4</v>
      </c>
      <c r="AS319" s="6">
        <v>1935000</v>
      </c>
      <c r="AT319" s="6">
        <v>-400000</v>
      </c>
      <c r="AU319">
        <v>0</v>
      </c>
      <c r="AV319">
        <v>0</v>
      </c>
    </row>
    <row r="320" spans="1:48" x14ac:dyDescent="0.25">
      <c r="A320" t="s">
        <v>915</v>
      </c>
      <c r="B320" t="s">
        <v>342</v>
      </c>
      <c r="C320">
        <v>1</v>
      </c>
      <c r="D320" t="s">
        <v>740</v>
      </c>
      <c r="E320" s="6">
        <v>-800000</v>
      </c>
      <c r="F320" s="7">
        <v>43647</v>
      </c>
      <c r="H320">
        <v>0</v>
      </c>
      <c r="I320" t="s">
        <v>741</v>
      </c>
      <c r="J320" s="6">
        <v>0.3520833333333333</v>
      </c>
      <c r="K320" s="6">
        <v>1</v>
      </c>
      <c r="L320">
        <v>0</v>
      </c>
      <c r="M320">
        <v>0</v>
      </c>
      <c r="N320" t="s">
        <v>742</v>
      </c>
      <c r="O320" t="s">
        <v>743</v>
      </c>
      <c r="P320" t="s">
        <v>744</v>
      </c>
      <c r="Q320">
        <v>158</v>
      </c>
      <c r="R320" t="s">
        <v>745</v>
      </c>
      <c r="S320" t="s">
        <v>746</v>
      </c>
      <c r="T320" t="s">
        <v>747</v>
      </c>
      <c r="U320" s="7">
        <v>43647</v>
      </c>
      <c r="W320" t="s">
        <v>748</v>
      </c>
      <c r="Y320" t="s">
        <v>749</v>
      </c>
      <c r="Z320" t="s">
        <v>750</v>
      </c>
      <c r="AA320" t="s">
        <v>751</v>
      </c>
      <c r="AB320" t="s">
        <v>725</v>
      </c>
      <c r="AC320">
        <v>0</v>
      </c>
      <c r="AD320" s="7">
        <v>43644</v>
      </c>
      <c r="AE320">
        <v>1</v>
      </c>
      <c r="AF320">
        <v>15.67</v>
      </c>
      <c r="AG320" s="9">
        <v>0.71560000000000001</v>
      </c>
      <c r="AH320" s="6">
        <v>1253</v>
      </c>
      <c r="AI320" s="6">
        <v>572447</v>
      </c>
      <c r="AJ320" s="6">
        <v>3999</v>
      </c>
      <c r="AK320" s="6">
        <v>7110</v>
      </c>
      <c r="AL320">
        <v>880</v>
      </c>
      <c r="AM320">
        <v>-184</v>
      </c>
      <c r="AN320">
        <v>-2</v>
      </c>
      <c r="AO320" s="6">
        <v>1925</v>
      </c>
      <c r="AP320">
        <v>21</v>
      </c>
      <c r="AQ320">
        <v>114.27</v>
      </c>
      <c r="AR320">
        <v>159.80000000000001</v>
      </c>
      <c r="AS320" s="6">
        <v>-1595000</v>
      </c>
      <c r="AT320" s="6">
        <v>-800000</v>
      </c>
      <c r="AU320">
        <v>0</v>
      </c>
      <c r="AV320">
        <v>0</v>
      </c>
    </row>
    <row r="321" spans="1:48" x14ac:dyDescent="0.25">
      <c r="A321" t="s">
        <v>1086</v>
      </c>
      <c r="B321" t="s">
        <v>536</v>
      </c>
      <c r="C321">
        <v>1</v>
      </c>
      <c r="D321" t="s">
        <v>740</v>
      </c>
      <c r="E321" s="6">
        <v>-800000</v>
      </c>
      <c r="F321" s="7">
        <v>43647</v>
      </c>
      <c r="H321">
        <v>0</v>
      </c>
      <c r="I321" t="s">
        <v>741</v>
      </c>
      <c r="J321" s="6">
        <v>0.3520833333333333</v>
      </c>
      <c r="K321" s="6">
        <v>1</v>
      </c>
      <c r="L321">
        <v>0</v>
      </c>
      <c r="M321">
        <v>0</v>
      </c>
      <c r="N321" t="s">
        <v>742</v>
      </c>
      <c r="O321" t="s">
        <v>743</v>
      </c>
      <c r="P321" t="s">
        <v>744</v>
      </c>
      <c r="Q321">
        <v>78</v>
      </c>
      <c r="R321" t="s">
        <v>745</v>
      </c>
      <c r="S321" t="s">
        <v>746</v>
      </c>
      <c r="T321" t="s">
        <v>747</v>
      </c>
      <c r="U321" s="7">
        <v>43647</v>
      </c>
      <c r="W321" t="s">
        <v>748</v>
      </c>
      <c r="Y321" t="s">
        <v>749</v>
      </c>
      <c r="Z321" t="s">
        <v>750</v>
      </c>
      <c r="AA321" t="s">
        <v>751</v>
      </c>
      <c r="AB321" t="s">
        <v>725</v>
      </c>
      <c r="AC321">
        <v>0</v>
      </c>
      <c r="AD321" s="7">
        <v>43644</v>
      </c>
      <c r="AE321">
        <v>1</v>
      </c>
      <c r="AF321">
        <v>13.85</v>
      </c>
      <c r="AG321" s="9">
        <v>0.63270000000000004</v>
      </c>
      <c r="AH321" s="6">
        <v>1108</v>
      </c>
      <c r="AI321" s="6">
        <v>506134</v>
      </c>
      <c r="AJ321" s="6">
        <v>4087</v>
      </c>
      <c r="AK321" s="6">
        <v>6286</v>
      </c>
      <c r="AL321" s="6">
        <v>1887</v>
      </c>
      <c r="AM321" s="6">
        <v>3616</v>
      </c>
      <c r="AN321">
        <v>42</v>
      </c>
      <c r="AO321" s="6">
        <v>7422</v>
      </c>
      <c r="AP321">
        <v>85</v>
      </c>
      <c r="AQ321">
        <v>107.82</v>
      </c>
      <c r="AR321">
        <v>85</v>
      </c>
      <c r="AS321" s="6">
        <v>-800000</v>
      </c>
      <c r="AT321" s="6">
        <v>-800000</v>
      </c>
      <c r="AU321">
        <v>0</v>
      </c>
      <c r="AV321">
        <v>0</v>
      </c>
    </row>
    <row r="322" spans="1:48" x14ac:dyDescent="0.25">
      <c r="A322" t="s">
        <v>993</v>
      </c>
      <c r="B322" t="s">
        <v>560</v>
      </c>
      <c r="C322">
        <v>1</v>
      </c>
      <c r="D322" t="s">
        <v>740</v>
      </c>
      <c r="E322" s="6">
        <v>-2200000</v>
      </c>
      <c r="F322" s="7">
        <v>43647</v>
      </c>
      <c r="H322">
        <v>0</v>
      </c>
      <c r="I322" t="s">
        <v>786</v>
      </c>
      <c r="J322" s="6">
        <v>0.3520833333333333</v>
      </c>
      <c r="K322" s="6">
        <v>1</v>
      </c>
      <c r="L322">
        <v>0</v>
      </c>
      <c r="M322">
        <v>0</v>
      </c>
      <c r="N322" t="s">
        <v>742</v>
      </c>
      <c r="O322" t="s">
        <v>743</v>
      </c>
      <c r="P322" t="s">
        <v>744</v>
      </c>
      <c r="Q322">
        <v>107</v>
      </c>
      <c r="R322" t="s">
        <v>745</v>
      </c>
      <c r="S322" t="s">
        <v>746</v>
      </c>
      <c r="T322" t="s">
        <v>747</v>
      </c>
      <c r="U322" s="7">
        <v>43647</v>
      </c>
      <c r="W322" t="s">
        <v>757</v>
      </c>
      <c r="Y322" t="s">
        <v>749</v>
      </c>
      <c r="Z322" t="s">
        <v>750</v>
      </c>
      <c r="AA322" t="s">
        <v>751</v>
      </c>
      <c r="AB322" t="s">
        <v>725</v>
      </c>
      <c r="AC322">
        <v>0</v>
      </c>
      <c r="AD322" s="7">
        <v>43644</v>
      </c>
      <c r="AE322">
        <v>1</v>
      </c>
      <c r="AF322">
        <v>17.34</v>
      </c>
      <c r="AG322" s="9">
        <v>0.79210000000000003</v>
      </c>
      <c r="AH322" s="6">
        <v>3815</v>
      </c>
      <c r="AI322" s="6">
        <v>1742523</v>
      </c>
      <c r="AJ322" s="6">
        <v>6488</v>
      </c>
      <c r="AK322" s="6">
        <v>10293</v>
      </c>
      <c r="AL322" s="6">
        <v>2683</v>
      </c>
      <c r="AM322" s="6">
        <v>17440</v>
      </c>
      <c r="AN322">
        <v>62</v>
      </c>
      <c r="AO322" s="6">
        <v>8982</v>
      </c>
      <c r="AP322">
        <v>32</v>
      </c>
      <c r="AQ322">
        <v>127.24</v>
      </c>
      <c r="AR322">
        <v>109.7</v>
      </c>
      <c r="AS322" s="6">
        <v>2410000</v>
      </c>
      <c r="AT322" s="6">
        <v>-2200000</v>
      </c>
      <c r="AU322">
        <v>0</v>
      </c>
      <c r="AV322">
        <v>0</v>
      </c>
    </row>
    <row r="323" spans="1:48" x14ac:dyDescent="0.25">
      <c r="A323" t="s">
        <v>1059</v>
      </c>
      <c r="B323" t="s">
        <v>584</v>
      </c>
      <c r="C323">
        <v>1</v>
      </c>
      <c r="D323" t="s">
        <v>740</v>
      </c>
      <c r="E323" s="6">
        <v>-1300000</v>
      </c>
      <c r="F323" s="7">
        <v>43647</v>
      </c>
      <c r="H323">
        <v>0</v>
      </c>
      <c r="I323" t="s">
        <v>741</v>
      </c>
      <c r="J323" s="8">
        <v>0.3520833333333333</v>
      </c>
      <c r="K323">
        <v>1</v>
      </c>
      <c r="L323">
        <v>0</v>
      </c>
      <c r="M323">
        <v>0</v>
      </c>
      <c r="N323" t="s">
        <v>742</v>
      </c>
      <c r="O323" t="s">
        <v>743</v>
      </c>
      <c r="P323" t="s">
        <v>744</v>
      </c>
      <c r="Q323">
        <v>104</v>
      </c>
      <c r="R323" t="s">
        <v>745</v>
      </c>
      <c r="S323" t="s">
        <v>746</v>
      </c>
      <c r="T323" t="s">
        <v>747</v>
      </c>
      <c r="U323" s="7">
        <v>43647</v>
      </c>
      <c r="W323" t="s">
        <v>748</v>
      </c>
      <c r="Y323" t="s">
        <v>749</v>
      </c>
      <c r="Z323" t="s">
        <v>750</v>
      </c>
      <c r="AA323" t="s">
        <v>751</v>
      </c>
      <c r="AB323" t="s">
        <v>725</v>
      </c>
      <c r="AC323">
        <v>0</v>
      </c>
      <c r="AD323" s="7">
        <v>43644</v>
      </c>
      <c r="AE323">
        <v>1</v>
      </c>
      <c r="AF323">
        <v>17.100000000000001</v>
      </c>
      <c r="AG323" s="9">
        <v>0.78100000000000003</v>
      </c>
      <c r="AH323" s="6">
        <v>2223</v>
      </c>
      <c r="AI323" s="6">
        <v>1015305</v>
      </c>
      <c r="AJ323">
        <v>442</v>
      </c>
      <c r="AK323" s="6">
        <v>3769</v>
      </c>
      <c r="AL323" s="6">
        <v>-2898</v>
      </c>
      <c r="AM323" s="6">
        <v>3477</v>
      </c>
      <c r="AN323">
        <v>21</v>
      </c>
      <c r="AO323" s="6">
        <v>9995</v>
      </c>
      <c r="AP323">
        <v>60</v>
      </c>
      <c r="AQ323">
        <v>125.34</v>
      </c>
      <c r="AR323">
        <v>108.8</v>
      </c>
      <c r="AS323" s="6">
        <v>-1158000</v>
      </c>
      <c r="AT323" s="6">
        <v>-1300000</v>
      </c>
      <c r="AU323">
        <v>0</v>
      </c>
      <c r="AV323">
        <v>0</v>
      </c>
    </row>
    <row r="324" spans="1:48" x14ac:dyDescent="0.25">
      <c r="A324" t="s">
        <v>1076</v>
      </c>
      <c r="B324" t="s">
        <v>224</v>
      </c>
      <c r="C324">
        <v>1</v>
      </c>
      <c r="D324" t="s">
        <v>740</v>
      </c>
      <c r="E324" s="6">
        <v>-400000</v>
      </c>
      <c r="F324" s="7">
        <v>43647</v>
      </c>
      <c r="H324">
        <v>0</v>
      </c>
      <c r="I324" t="s">
        <v>741</v>
      </c>
      <c r="J324" s="6">
        <v>0.3520833333333333</v>
      </c>
      <c r="K324" s="6">
        <v>1</v>
      </c>
      <c r="L324">
        <v>0</v>
      </c>
      <c r="M324">
        <v>0</v>
      </c>
      <c r="N324" t="s">
        <v>742</v>
      </c>
      <c r="O324" t="s">
        <v>743</v>
      </c>
      <c r="P324" t="s">
        <v>744</v>
      </c>
      <c r="Q324">
        <v>208</v>
      </c>
      <c r="R324" t="s">
        <v>745</v>
      </c>
      <c r="S324" t="s">
        <v>746</v>
      </c>
      <c r="T324" t="s">
        <v>747</v>
      </c>
      <c r="U324" s="7">
        <v>43647</v>
      </c>
      <c r="W324" t="s">
        <v>748</v>
      </c>
      <c r="Y324" t="s">
        <v>749</v>
      </c>
      <c r="Z324" t="s">
        <v>750</v>
      </c>
      <c r="AA324" t="s">
        <v>751</v>
      </c>
      <c r="AB324" t="s">
        <v>725</v>
      </c>
      <c r="AC324">
        <v>0</v>
      </c>
      <c r="AD324" s="7">
        <v>43644</v>
      </c>
      <c r="AE324">
        <v>1</v>
      </c>
      <c r="AF324">
        <v>15.04</v>
      </c>
      <c r="AG324" s="9">
        <v>0.68689999999999996</v>
      </c>
      <c r="AH324">
        <v>602</v>
      </c>
      <c r="AI324" s="6">
        <v>274769</v>
      </c>
      <c r="AJ324" s="6">
        <v>1624</v>
      </c>
      <c r="AK324" s="6">
        <v>2815</v>
      </c>
      <c r="AL324">
        <v>424</v>
      </c>
      <c r="AM324" s="6">
        <v>2461</v>
      </c>
      <c r="AN324">
        <v>50</v>
      </c>
      <c r="AO324" s="6">
        <v>3619</v>
      </c>
      <c r="AP324">
        <v>74</v>
      </c>
      <c r="AQ324">
        <v>119.78</v>
      </c>
      <c r="AR324">
        <v>214.3</v>
      </c>
      <c r="AS324" s="6">
        <v>-141000</v>
      </c>
      <c r="AT324" s="6">
        <v>-400000</v>
      </c>
      <c r="AU324">
        <v>0</v>
      </c>
      <c r="AV324">
        <v>0</v>
      </c>
    </row>
    <row r="325" spans="1:48" x14ac:dyDescent="0.25">
      <c r="A325" t="s">
        <v>1023</v>
      </c>
      <c r="B325" t="s">
        <v>424</v>
      </c>
      <c r="C325">
        <v>1</v>
      </c>
      <c r="D325" t="s">
        <v>740</v>
      </c>
      <c r="E325" s="6">
        <v>-400000</v>
      </c>
      <c r="F325" s="7">
        <v>43647</v>
      </c>
      <c r="H325">
        <v>0</v>
      </c>
      <c r="I325" t="s">
        <v>741</v>
      </c>
      <c r="J325" s="6">
        <v>0.3520833333333333</v>
      </c>
      <c r="K325" s="6">
        <v>1</v>
      </c>
      <c r="L325">
        <v>0</v>
      </c>
      <c r="M325">
        <v>0</v>
      </c>
      <c r="N325" t="s">
        <v>742</v>
      </c>
      <c r="O325" t="s">
        <v>743</v>
      </c>
      <c r="P325" t="s">
        <v>744</v>
      </c>
      <c r="Q325">
        <v>150</v>
      </c>
      <c r="R325" t="s">
        <v>745</v>
      </c>
      <c r="S325" t="s">
        <v>746</v>
      </c>
      <c r="T325" t="s">
        <v>747</v>
      </c>
      <c r="U325" s="7">
        <v>43647</v>
      </c>
      <c r="W325" t="s">
        <v>748</v>
      </c>
      <c r="Y325" t="s">
        <v>749</v>
      </c>
      <c r="Z325" t="s">
        <v>750</v>
      </c>
      <c r="AA325" t="s">
        <v>751</v>
      </c>
      <c r="AB325" t="s">
        <v>725</v>
      </c>
      <c r="AC325">
        <v>0</v>
      </c>
      <c r="AD325" s="7">
        <v>43644</v>
      </c>
      <c r="AE325">
        <v>1</v>
      </c>
      <c r="AF325">
        <v>16.46</v>
      </c>
      <c r="AG325" s="9">
        <v>0.75170000000000003</v>
      </c>
      <c r="AH325">
        <v>658</v>
      </c>
      <c r="AI325" s="6">
        <v>300673</v>
      </c>
      <c r="AJ325" s="6">
        <v>1772</v>
      </c>
      <c r="AK325" s="6">
        <v>3079</v>
      </c>
      <c r="AL325">
        <v>460</v>
      </c>
      <c r="AM325" s="6">
        <v>3489</v>
      </c>
      <c r="AN325">
        <v>77</v>
      </c>
      <c r="AO325">
        <v>529</v>
      </c>
      <c r="AP325">
        <v>12</v>
      </c>
      <c r="AQ325">
        <v>111.26</v>
      </c>
      <c r="AR325">
        <v>151.1</v>
      </c>
      <c r="AS325" s="6">
        <v>-400000</v>
      </c>
      <c r="AT325" s="6">
        <v>-400000</v>
      </c>
      <c r="AU325">
        <v>0</v>
      </c>
      <c r="AV325">
        <v>0</v>
      </c>
    </row>
    <row r="326" spans="1:48" x14ac:dyDescent="0.25">
      <c r="A326" t="s">
        <v>755</v>
      </c>
      <c r="B326" t="s">
        <v>258</v>
      </c>
      <c r="C326">
        <v>1</v>
      </c>
      <c r="D326" t="s">
        <v>740</v>
      </c>
      <c r="E326" s="6">
        <v>-4100000</v>
      </c>
      <c r="F326" s="7">
        <v>43647</v>
      </c>
      <c r="H326">
        <v>0</v>
      </c>
      <c r="I326" t="s">
        <v>756</v>
      </c>
      <c r="J326" s="6">
        <v>0.3520833333333333</v>
      </c>
      <c r="K326" s="6">
        <v>1</v>
      </c>
      <c r="L326">
        <v>0</v>
      </c>
      <c r="M326">
        <v>0</v>
      </c>
      <c r="N326" t="s">
        <v>742</v>
      </c>
      <c r="O326" t="s">
        <v>743</v>
      </c>
      <c r="P326" t="s">
        <v>744</v>
      </c>
      <c r="Q326">
        <v>204</v>
      </c>
      <c r="R326" t="s">
        <v>745</v>
      </c>
      <c r="S326" t="s">
        <v>746</v>
      </c>
      <c r="T326" t="s">
        <v>747</v>
      </c>
      <c r="U326" s="7">
        <v>43647</v>
      </c>
      <c r="W326" t="s">
        <v>757</v>
      </c>
      <c r="Y326" t="s">
        <v>749</v>
      </c>
      <c r="Z326" t="s">
        <v>750</v>
      </c>
      <c r="AA326" t="s">
        <v>751</v>
      </c>
      <c r="AB326" t="s">
        <v>725</v>
      </c>
      <c r="AC326">
        <v>0</v>
      </c>
      <c r="AD326" s="7">
        <v>43644</v>
      </c>
      <c r="AE326">
        <v>1</v>
      </c>
      <c r="AF326">
        <v>15.85</v>
      </c>
      <c r="AG326" s="9">
        <v>0.72370000000000001</v>
      </c>
      <c r="AH326" s="6">
        <v>6497</v>
      </c>
      <c r="AI326" s="6">
        <v>2967119</v>
      </c>
      <c r="AJ326" s="6">
        <v>-14961</v>
      </c>
      <c r="AK326" s="6">
        <v>-11682</v>
      </c>
      <c r="AL326" s="6">
        <v>-18199</v>
      </c>
      <c r="AM326" s="6">
        <v>-10056</v>
      </c>
      <c r="AN326">
        <v>-19</v>
      </c>
      <c r="AO326" s="6">
        <v>-11321</v>
      </c>
      <c r="AP326">
        <v>-22</v>
      </c>
      <c r="AQ326">
        <v>124.53</v>
      </c>
      <c r="AR326">
        <v>202.6</v>
      </c>
      <c r="AS326" s="6">
        <v>945000</v>
      </c>
      <c r="AT326" s="6">
        <v>-4100000</v>
      </c>
      <c r="AU326">
        <v>0</v>
      </c>
      <c r="AV326">
        <v>0</v>
      </c>
    </row>
    <row r="327" spans="1:48" x14ac:dyDescent="0.25">
      <c r="A327" t="s">
        <v>1040</v>
      </c>
      <c r="B327" t="s">
        <v>644</v>
      </c>
      <c r="C327">
        <v>1</v>
      </c>
      <c r="D327" t="s">
        <v>740</v>
      </c>
      <c r="E327" s="6">
        <v>-400000</v>
      </c>
      <c r="F327" s="7">
        <v>43647</v>
      </c>
      <c r="H327">
        <v>0</v>
      </c>
      <c r="I327" t="s">
        <v>741</v>
      </c>
      <c r="J327" s="6">
        <v>0.3520833333333333</v>
      </c>
      <c r="K327" s="6">
        <v>1</v>
      </c>
      <c r="L327">
        <v>0</v>
      </c>
      <c r="M327">
        <v>0</v>
      </c>
      <c r="N327" t="s">
        <v>742</v>
      </c>
      <c r="O327" t="s">
        <v>743</v>
      </c>
      <c r="P327" t="s">
        <v>744</v>
      </c>
      <c r="Q327">
        <v>218</v>
      </c>
      <c r="R327" t="s">
        <v>745</v>
      </c>
      <c r="S327" t="s">
        <v>746</v>
      </c>
      <c r="T327" t="s">
        <v>747</v>
      </c>
      <c r="U327" s="7">
        <v>43647</v>
      </c>
      <c r="W327" t="s">
        <v>748</v>
      </c>
      <c r="Y327" t="s">
        <v>749</v>
      </c>
      <c r="Z327" t="s">
        <v>750</v>
      </c>
      <c r="AA327" t="s">
        <v>751</v>
      </c>
      <c r="AB327" t="s">
        <v>725</v>
      </c>
      <c r="AC327">
        <v>0</v>
      </c>
      <c r="AD327" s="7">
        <v>43644</v>
      </c>
      <c r="AE327">
        <v>1</v>
      </c>
      <c r="AF327">
        <v>14.93</v>
      </c>
      <c r="AG327" s="9">
        <v>0.68169999999999997</v>
      </c>
      <c r="AH327">
        <v>597</v>
      </c>
      <c r="AI327" s="6">
        <v>272668</v>
      </c>
      <c r="AJ327" s="6">
        <v>1312</v>
      </c>
      <c r="AK327" s="6">
        <v>2199</v>
      </c>
      <c r="AL327">
        <v>420</v>
      </c>
      <c r="AM327">
        <v>-359</v>
      </c>
      <c r="AN327">
        <v>-8</v>
      </c>
      <c r="AO327" s="6">
        <v>2094</v>
      </c>
      <c r="AP327">
        <v>49</v>
      </c>
      <c r="AQ327">
        <v>106.79</v>
      </c>
      <c r="AR327">
        <v>221.8</v>
      </c>
      <c r="AS327">
        <v>0</v>
      </c>
      <c r="AT327">
        <v>0</v>
      </c>
      <c r="AU327">
        <v>0</v>
      </c>
      <c r="AV327">
        <v>0</v>
      </c>
    </row>
    <row r="328" spans="1:48" x14ac:dyDescent="0.25">
      <c r="A328" t="s">
        <v>1081</v>
      </c>
      <c r="B328" t="s">
        <v>128</v>
      </c>
      <c r="C328">
        <v>1</v>
      </c>
      <c r="D328" t="s">
        <v>740</v>
      </c>
      <c r="E328" s="6">
        <v>-600000</v>
      </c>
      <c r="F328" s="7">
        <v>43647</v>
      </c>
      <c r="H328">
        <v>0</v>
      </c>
      <c r="I328" t="s">
        <v>741</v>
      </c>
      <c r="J328" s="6">
        <v>0.3520833333333333</v>
      </c>
      <c r="K328" s="6">
        <v>1</v>
      </c>
      <c r="L328">
        <v>0</v>
      </c>
      <c r="M328">
        <v>0</v>
      </c>
      <c r="N328" t="s">
        <v>742</v>
      </c>
      <c r="O328" t="s">
        <v>743</v>
      </c>
      <c r="P328" t="s">
        <v>744</v>
      </c>
      <c r="Q328">
        <v>66</v>
      </c>
      <c r="R328" t="s">
        <v>745</v>
      </c>
      <c r="S328" t="s">
        <v>746</v>
      </c>
      <c r="T328" t="s">
        <v>747</v>
      </c>
      <c r="U328" s="7">
        <v>43647</v>
      </c>
      <c r="W328" t="s">
        <v>748</v>
      </c>
      <c r="Y328" t="s">
        <v>749</v>
      </c>
      <c r="Z328" t="s">
        <v>750</v>
      </c>
      <c r="AA328" t="s">
        <v>751</v>
      </c>
      <c r="AB328" t="s">
        <v>725</v>
      </c>
      <c r="AC328">
        <v>0</v>
      </c>
      <c r="AD328" s="7">
        <v>43644</v>
      </c>
      <c r="AE328">
        <v>1</v>
      </c>
      <c r="AF328">
        <v>19.2</v>
      </c>
      <c r="AG328" s="9">
        <v>0.87660000000000005</v>
      </c>
      <c r="AH328" s="6">
        <v>1152</v>
      </c>
      <c r="AI328" s="6">
        <v>525982</v>
      </c>
      <c r="AJ328" s="6">
        <v>2525</v>
      </c>
      <c r="AK328" s="6">
        <v>4811</v>
      </c>
      <c r="AL328">
        <v>228</v>
      </c>
      <c r="AM328" s="6">
        <v>4603</v>
      </c>
      <c r="AN328">
        <v>70</v>
      </c>
      <c r="AO328" s="6">
        <v>4606</v>
      </c>
      <c r="AP328">
        <v>70</v>
      </c>
      <c r="AQ328">
        <v>107.17</v>
      </c>
      <c r="AR328">
        <v>70.3</v>
      </c>
      <c r="AS328" s="6">
        <v>2925000</v>
      </c>
      <c r="AT328" s="6">
        <v>-600000</v>
      </c>
      <c r="AU328">
        <v>0</v>
      </c>
      <c r="AV328">
        <v>0</v>
      </c>
    </row>
    <row r="329" spans="1:48" x14ac:dyDescent="0.25">
      <c r="A329" t="s">
        <v>904</v>
      </c>
      <c r="B329" t="s">
        <v>138</v>
      </c>
      <c r="C329">
        <v>1</v>
      </c>
      <c r="D329" t="s">
        <v>740</v>
      </c>
      <c r="E329" s="6">
        <v>-400000</v>
      </c>
      <c r="F329" s="7">
        <v>43647</v>
      </c>
      <c r="H329">
        <v>0</v>
      </c>
      <c r="I329" t="s">
        <v>741</v>
      </c>
      <c r="J329" s="6">
        <v>0.3520833333333333</v>
      </c>
      <c r="K329" s="6">
        <v>1</v>
      </c>
      <c r="L329">
        <v>0</v>
      </c>
      <c r="M329">
        <v>0</v>
      </c>
      <c r="N329" t="s">
        <v>742</v>
      </c>
      <c r="O329" t="s">
        <v>743</v>
      </c>
      <c r="P329" t="s">
        <v>744</v>
      </c>
      <c r="Q329">
        <v>60</v>
      </c>
      <c r="R329" t="s">
        <v>745</v>
      </c>
      <c r="S329" t="s">
        <v>746</v>
      </c>
      <c r="T329" t="s">
        <v>747</v>
      </c>
      <c r="U329" s="7">
        <v>43647</v>
      </c>
      <c r="W329" t="s">
        <v>748</v>
      </c>
      <c r="Y329" t="s">
        <v>749</v>
      </c>
      <c r="Z329" t="s">
        <v>750</v>
      </c>
      <c r="AA329" t="s">
        <v>751</v>
      </c>
      <c r="AB329" t="s">
        <v>725</v>
      </c>
      <c r="AC329">
        <v>0</v>
      </c>
      <c r="AD329" s="7">
        <v>43644</v>
      </c>
      <c r="AE329">
        <v>1</v>
      </c>
      <c r="AF329">
        <v>14.87</v>
      </c>
      <c r="AG329" s="9">
        <v>0.67900000000000005</v>
      </c>
      <c r="AH329">
        <v>595</v>
      </c>
      <c r="AI329" s="6">
        <v>271609</v>
      </c>
      <c r="AJ329" s="6">
        <v>1008</v>
      </c>
      <c r="AK329" s="6">
        <v>1304</v>
      </c>
      <c r="AL329">
        <v>712</v>
      </c>
      <c r="AM329" s="6">
        <v>1538</v>
      </c>
      <c r="AN329">
        <v>35</v>
      </c>
      <c r="AO329" s="6">
        <v>1141</v>
      </c>
      <c r="AP329">
        <v>26</v>
      </c>
      <c r="AQ329">
        <v>110.79</v>
      </c>
      <c r="AR329">
        <v>62.2</v>
      </c>
      <c r="AS329" s="6">
        <v>500000</v>
      </c>
      <c r="AT329" s="6">
        <v>-400000</v>
      </c>
      <c r="AU329">
        <v>0</v>
      </c>
      <c r="AV329">
        <v>0</v>
      </c>
    </row>
    <row r="330" spans="1:48" x14ac:dyDescent="0.25">
      <c r="A330" t="s">
        <v>1036</v>
      </c>
      <c r="B330" t="s">
        <v>148</v>
      </c>
      <c r="C330">
        <v>1</v>
      </c>
      <c r="D330" t="s">
        <v>740</v>
      </c>
      <c r="E330" s="6">
        <v>-600000</v>
      </c>
      <c r="F330" s="7">
        <v>43647</v>
      </c>
      <c r="H330">
        <v>0</v>
      </c>
      <c r="I330" t="s">
        <v>741</v>
      </c>
      <c r="J330" s="6">
        <v>0.3520833333333333</v>
      </c>
      <c r="K330" s="6">
        <v>1</v>
      </c>
      <c r="L330">
        <v>0</v>
      </c>
      <c r="M330">
        <v>0</v>
      </c>
      <c r="N330" t="s">
        <v>742</v>
      </c>
      <c r="O330" t="s">
        <v>743</v>
      </c>
      <c r="P330" t="s">
        <v>744</v>
      </c>
      <c r="Q330">
        <v>154</v>
      </c>
      <c r="R330" t="s">
        <v>745</v>
      </c>
      <c r="S330" t="s">
        <v>746</v>
      </c>
      <c r="T330" t="s">
        <v>747</v>
      </c>
      <c r="U330" s="7">
        <v>43647</v>
      </c>
      <c r="W330" t="s">
        <v>748</v>
      </c>
      <c r="Y330" t="s">
        <v>749</v>
      </c>
      <c r="Z330" t="s">
        <v>750</v>
      </c>
      <c r="AA330" t="s">
        <v>751</v>
      </c>
      <c r="AB330" t="s">
        <v>725</v>
      </c>
      <c r="AC330">
        <v>0</v>
      </c>
      <c r="AD330" s="7">
        <v>43644</v>
      </c>
      <c r="AE330">
        <v>1</v>
      </c>
      <c r="AF330">
        <v>11.65</v>
      </c>
      <c r="AG330" s="9">
        <v>0.53190000000000004</v>
      </c>
      <c r="AH330">
        <v>699</v>
      </c>
      <c r="AI330" s="6">
        <v>319151</v>
      </c>
      <c r="AJ330" s="6">
        <v>1883</v>
      </c>
      <c r="AK330" s="6">
        <v>2231</v>
      </c>
      <c r="AL330" s="6">
        <v>1536</v>
      </c>
      <c r="AM330" s="6">
        <v>2369</v>
      </c>
      <c r="AN330">
        <v>38</v>
      </c>
      <c r="AO330" s="6">
        <v>2639</v>
      </c>
      <c r="AP330">
        <v>42</v>
      </c>
      <c r="AQ330">
        <v>104.14</v>
      </c>
      <c r="AR330">
        <v>158.1</v>
      </c>
      <c r="AS330" s="6">
        <v>-600000</v>
      </c>
      <c r="AT330" s="6">
        <v>-600000</v>
      </c>
      <c r="AU330">
        <v>0</v>
      </c>
      <c r="AV330">
        <v>0</v>
      </c>
    </row>
    <row r="331" spans="1:48" x14ac:dyDescent="0.25">
      <c r="A331" t="s">
        <v>782</v>
      </c>
      <c r="B331" t="s">
        <v>160</v>
      </c>
      <c r="C331">
        <v>1</v>
      </c>
      <c r="D331" t="s">
        <v>740</v>
      </c>
      <c r="E331" s="6">
        <v>-600000</v>
      </c>
      <c r="F331" s="7">
        <v>43647</v>
      </c>
      <c r="H331">
        <v>0</v>
      </c>
      <c r="I331" t="s">
        <v>741</v>
      </c>
      <c r="J331" s="6">
        <v>0.3520833333333333</v>
      </c>
      <c r="K331" s="6">
        <v>1</v>
      </c>
      <c r="L331">
        <v>0</v>
      </c>
      <c r="M331">
        <v>0</v>
      </c>
      <c r="N331" t="s">
        <v>742</v>
      </c>
      <c r="O331" t="s">
        <v>743</v>
      </c>
      <c r="P331" t="s">
        <v>744</v>
      </c>
      <c r="Q331">
        <v>204</v>
      </c>
      <c r="R331" t="s">
        <v>745</v>
      </c>
      <c r="S331" t="s">
        <v>746</v>
      </c>
      <c r="T331" t="s">
        <v>747</v>
      </c>
      <c r="U331" s="7">
        <v>43647</v>
      </c>
      <c r="W331" t="s">
        <v>748</v>
      </c>
      <c r="Y331" t="s">
        <v>749</v>
      </c>
      <c r="Z331" t="s">
        <v>750</v>
      </c>
      <c r="AA331" t="s">
        <v>751</v>
      </c>
      <c r="AB331" t="s">
        <v>725</v>
      </c>
      <c r="AC331">
        <v>0</v>
      </c>
      <c r="AD331" s="7">
        <v>43644</v>
      </c>
      <c r="AE331">
        <v>1</v>
      </c>
      <c r="AF331">
        <v>16.64</v>
      </c>
      <c r="AG331" s="9">
        <v>0.75990000000000002</v>
      </c>
      <c r="AH331">
        <v>998</v>
      </c>
      <c r="AI331" s="6">
        <v>455915</v>
      </c>
      <c r="AJ331">
        <v>198</v>
      </c>
      <c r="AK331" s="6">
        <v>2189</v>
      </c>
      <c r="AL331" s="6">
        <v>-1799</v>
      </c>
      <c r="AM331">
        <v>281</v>
      </c>
      <c r="AN331">
        <v>4</v>
      </c>
      <c r="AO331">
        <v>532</v>
      </c>
      <c r="AP331">
        <v>8</v>
      </c>
      <c r="AQ331">
        <v>109.53</v>
      </c>
      <c r="AR331">
        <v>204.8</v>
      </c>
      <c r="AS331" s="6">
        <v>-600000</v>
      </c>
      <c r="AT331" s="6">
        <v>-600000</v>
      </c>
      <c r="AU331">
        <v>0</v>
      </c>
      <c r="AV331">
        <v>0</v>
      </c>
    </row>
    <row r="332" spans="1:48" x14ac:dyDescent="0.25">
      <c r="A332" t="s">
        <v>1015</v>
      </c>
      <c r="B332" t="s">
        <v>346</v>
      </c>
      <c r="C332">
        <v>1</v>
      </c>
      <c r="D332" t="s">
        <v>740</v>
      </c>
      <c r="E332" s="6">
        <v>-400000</v>
      </c>
      <c r="F332" s="7">
        <v>43647</v>
      </c>
      <c r="H332">
        <v>0</v>
      </c>
      <c r="I332" t="s">
        <v>741</v>
      </c>
      <c r="J332" s="6">
        <v>0.3520833333333333</v>
      </c>
      <c r="K332" s="6">
        <v>1</v>
      </c>
      <c r="L332">
        <v>0</v>
      </c>
      <c r="M332">
        <v>0</v>
      </c>
      <c r="N332" t="s">
        <v>742</v>
      </c>
      <c r="O332" t="s">
        <v>743</v>
      </c>
      <c r="P332" t="s">
        <v>744</v>
      </c>
      <c r="Q332">
        <v>134</v>
      </c>
      <c r="R332" t="s">
        <v>745</v>
      </c>
      <c r="S332" t="s">
        <v>746</v>
      </c>
      <c r="T332" t="s">
        <v>747</v>
      </c>
      <c r="U332" s="7">
        <v>43647</v>
      </c>
      <c r="W332" t="s">
        <v>748</v>
      </c>
      <c r="Y332" t="s">
        <v>749</v>
      </c>
      <c r="Z332" t="s">
        <v>750</v>
      </c>
      <c r="AA332" t="s">
        <v>751</v>
      </c>
      <c r="AB332" t="s">
        <v>725</v>
      </c>
      <c r="AC332">
        <v>0</v>
      </c>
      <c r="AD332" s="7">
        <v>43644</v>
      </c>
      <c r="AE332">
        <v>1</v>
      </c>
      <c r="AF332">
        <v>11.56</v>
      </c>
      <c r="AG332" s="9">
        <v>0.52790000000000004</v>
      </c>
      <c r="AH332">
        <v>462</v>
      </c>
      <c r="AI332" s="6">
        <v>211160</v>
      </c>
      <c r="AJ332">
        <v>784</v>
      </c>
      <c r="AK332" s="6">
        <v>1476</v>
      </c>
      <c r="AL332">
        <v>92</v>
      </c>
      <c r="AM332" s="6">
        <v>1724</v>
      </c>
      <c r="AN332">
        <v>42</v>
      </c>
      <c r="AO332" s="6">
        <v>1328</v>
      </c>
      <c r="AP332">
        <v>33</v>
      </c>
      <c r="AQ332">
        <v>99.43</v>
      </c>
      <c r="AR332">
        <v>137.19999999999999</v>
      </c>
      <c r="AS332" s="6">
        <v>-717000</v>
      </c>
      <c r="AT332" s="6">
        <v>-400000</v>
      </c>
      <c r="AU332">
        <v>0</v>
      </c>
      <c r="AV332">
        <v>0</v>
      </c>
    </row>
    <row r="333" spans="1:48" x14ac:dyDescent="0.25">
      <c r="A333" t="s">
        <v>1096</v>
      </c>
      <c r="B333" t="s">
        <v>530</v>
      </c>
      <c r="C333">
        <v>1</v>
      </c>
      <c r="D333" t="s">
        <v>740</v>
      </c>
      <c r="E333" s="6">
        <v>-400000</v>
      </c>
      <c r="F333" s="7">
        <v>43647</v>
      </c>
      <c r="H333">
        <v>0</v>
      </c>
      <c r="I333" t="s">
        <v>741</v>
      </c>
      <c r="J333" s="8">
        <v>0.3520833333333333</v>
      </c>
      <c r="K333">
        <v>1</v>
      </c>
      <c r="L333">
        <v>0</v>
      </c>
      <c r="M333">
        <v>0</v>
      </c>
      <c r="N333" t="s">
        <v>742</v>
      </c>
      <c r="O333" t="s">
        <v>743</v>
      </c>
      <c r="P333" t="s">
        <v>744</v>
      </c>
      <c r="Q333">
        <v>153</v>
      </c>
      <c r="R333" t="s">
        <v>745</v>
      </c>
      <c r="S333" t="s">
        <v>746</v>
      </c>
      <c r="T333" t="s">
        <v>747</v>
      </c>
      <c r="U333" s="7">
        <v>43647</v>
      </c>
      <c r="W333" t="s">
        <v>748</v>
      </c>
      <c r="Y333" t="s">
        <v>749</v>
      </c>
      <c r="Z333" t="s">
        <v>750</v>
      </c>
      <c r="AA333" t="s">
        <v>751</v>
      </c>
      <c r="AB333" t="s">
        <v>725</v>
      </c>
      <c r="AC333">
        <v>0</v>
      </c>
      <c r="AD333" s="7">
        <v>43644</v>
      </c>
      <c r="AE333">
        <v>1</v>
      </c>
      <c r="AF333">
        <v>16.899999999999999</v>
      </c>
      <c r="AG333" s="9">
        <v>0.77190000000000003</v>
      </c>
      <c r="AH333">
        <v>676</v>
      </c>
      <c r="AI333" s="6">
        <v>308748</v>
      </c>
      <c r="AJ333">
        <v>812</v>
      </c>
      <c r="AK333" s="6">
        <v>1148</v>
      </c>
      <c r="AL333">
        <v>476</v>
      </c>
      <c r="AM333" s="6">
        <v>1648</v>
      </c>
      <c r="AN333">
        <v>37</v>
      </c>
      <c r="AO333" s="6">
        <v>5708</v>
      </c>
      <c r="AP333">
        <v>128</v>
      </c>
      <c r="AQ333">
        <v>109.8</v>
      </c>
      <c r="AR333">
        <v>161.80000000000001</v>
      </c>
      <c r="AS333" s="6">
        <v>-400000</v>
      </c>
      <c r="AT333" s="6">
        <v>-400000</v>
      </c>
      <c r="AU333">
        <v>0</v>
      </c>
      <c r="AV333">
        <v>0</v>
      </c>
    </row>
    <row r="334" spans="1:48" x14ac:dyDescent="0.25">
      <c r="A334" t="s">
        <v>891</v>
      </c>
      <c r="B334" t="s">
        <v>382</v>
      </c>
      <c r="C334">
        <v>1</v>
      </c>
      <c r="D334" t="s">
        <v>740</v>
      </c>
      <c r="E334" s="6">
        <v>-1400000</v>
      </c>
      <c r="F334" s="7">
        <v>43647</v>
      </c>
      <c r="H334">
        <v>0</v>
      </c>
      <c r="I334" t="s">
        <v>786</v>
      </c>
      <c r="J334" s="6">
        <v>0.3520833333333333</v>
      </c>
      <c r="K334" s="6">
        <v>1</v>
      </c>
      <c r="L334">
        <v>0</v>
      </c>
      <c r="M334">
        <v>0</v>
      </c>
      <c r="N334" t="s">
        <v>742</v>
      </c>
      <c r="O334" t="s">
        <v>743</v>
      </c>
      <c r="P334" t="s">
        <v>744</v>
      </c>
      <c r="Q334">
        <v>115</v>
      </c>
      <c r="R334" t="s">
        <v>745</v>
      </c>
      <c r="S334" t="s">
        <v>746</v>
      </c>
      <c r="T334" t="s">
        <v>747</v>
      </c>
      <c r="U334" s="7">
        <v>43647</v>
      </c>
      <c r="W334" t="s">
        <v>757</v>
      </c>
      <c r="Y334" t="s">
        <v>749</v>
      </c>
      <c r="Z334" t="s">
        <v>750</v>
      </c>
      <c r="AA334" t="s">
        <v>751</v>
      </c>
      <c r="AB334" t="s">
        <v>725</v>
      </c>
      <c r="AC334">
        <v>0</v>
      </c>
      <c r="AD334" s="7">
        <v>43644</v>
      </c>
      <c r="AE334">
        <v>1</v>
      </c>
      <c r="AF334">
        <v>19.29</v>
      </c>
      <c r="AG334" s="9">
        <v>0.88109999999999999</v>
      </c>
      <c r="AH334" s="6">
        <v>2701</v>
      </c>
      <c r="AI334" s="6">
        <v>1233493</v>
      </c>
      <c r="AJ334" s="6">
        <v>3247</v>
      </c>
      <c r="AK334" s="6">
        <v>4591</v>
      </c>
      <c r="AL334" s="6">
        <v>1889</v>
      </c>
      <c r="AM334" s="6">
        <v>3266</v>
      </c>
      <c r="AN334">
        <v>21</v>
      </c>
      <c r="AO334" s="6">
        <v>3298</v>
      </c>
      <c r="AP334">
        <v>21</v>
      </c>
      <c r="AQ334">
        <v>110.96</v>
      </c>
      <c r="AR334">
        <v>116.5</v>
      </c>
      <c r="AS334" s="6">
        <v>12848000</v>
      </c>
      <c r="AT334" s="6">
        <v>-1400000</v>
      </c>
      <c r="AU334">
        <v>0</v>
      </c>
      <c r="AV334">
        <v>0</v>
      </c>
    </row>
    <row r="335" spans="1:48" x14ac:dyDescent="0.25">
      <c r="A335" t="s">
        <v>970</v>
      </c>
      <c r="B335" t="s">
        <v>394</v>
      </c>
      <c r="C335">
        <v>1</v>
      </c>
      <c r="D335" t="s">
        <v>740</v>
      </c>
      <c r="E335" s="6">
        <v>-500000</v>
      </c>
      <c r="F335" s="7">
        <v>43647</v>
      </c>
      <c r="H335">
        <v>0</v>
      </c>
      <c r="I335" t="s">
        <v>741</v>
      </c>
      <c r="J335" s="6">
        <v>0.3520833333333333</v>
      </c>
      <c r="K335" s="6">
        <v>1</v>
      </c>
      <c r="L335">
        <v>0</v>
      </c>
      <c r="M335">
        <v>0</v>
      </c>
      <c r="N335" t="s">
        <v>742</v>
      </c>
      <c r="O335" t="s">
        <v>743</v>
      </c>
      <c r="P335" t="s">
        <v>744</v>
      </c>
      <c r="Q335">
        <v>231</v>
      </c>
      <c r="R335" t="s">
        <v>745</v>
      </c>
      <c r="S335" t="s">
        <v>746</v>
      </c>
      <c r="T335" t="s">
        <v>747</v>
      </c>
      <c r="U335" s="7">
        <v>43647</v>
      </c>
      <c r="W335" t="s">
        <v>748</v>
      </c>
      <c r="Y335" t="s">
        <v>749</v>
      </c>
      <c r="Z335" t="s">
        <v>750</v>
      </c>
      <c r="AA335" t="s">
        <v>751</v>
      </c>
      <c r="AB335" t="s">
        <v>725</v>
      </c>
      <c r="AC335">
        <v>0</v>
      </c>
      <c r="AD335" s="7">
        <v>43644</v>
      </c>
      <c r="AE335">
        <v>1</v>
      </c>
      <c r="AF335">
        <v>13.3</v>
      </c>
      <c r="AG335" s="9">
        <v>0.60740000000000005</v>
      </c>
      <c r="AH335">
        <v>665</v>
      </c>
      <c r="AI335" s="6">
        <v>303706</v>
      </c>
      <c r="AJ335" s="6">
        <v>1130</v>
      </c>
      <c r="AK335" s="6">
        <v>1790</v>
      </c>
      <c r="AL335">
        <v>465</v>
      </c>
      <c r="AM335" s="6">
        <v>1268</v>
      </c>
      <c r="AN335">
        <v>22</v>
      </c>
      <c r="AO335" s="6">
        <v>1434</v>
      </c>
      <c r="AP335">
        <v>25</v>
      </c>
      <c r="AQ335">
        <v>111.26</v>
      </c>
      <c r="AR335">
        <v>233.5</v>
      </c>
      <c r="AS335" s="6">
        <v>11360000</v>
      </c>
      <c r="AT335" s="6">
        <v>-500000</v>
      </c>
      <c r="AU335">
        <v>0</v>
      </c>
      <c r="AV335">
        <v>0</v>
      </c>
    </row>
    <row r="336" spans="1:48" x14ac:dyDescent="0.25">
      <c r="A336" t="s">
        <v>1065</v>
      </c>
      <c r="B336" t="s">
        <v>216</v>
      </c>
      <c r="C336">
        <v>1</v>
      </c>
      <c r="D336" t="s">
        <v>740</v>
      </c>
      <c r="E336" s="6">
        <v>-400000</v>
      </c>
      <c r="F336" s="7">
        <v>43647</v>
      </c>
      <c r="H336">
        <v>0</v>
      </c>
      <c r="I336" t="s">
        <v>741</v>
      </c>
      <c r="J336" s="6">
        <v>0.3520833333333333</v>
      </c>
      <c r="K336" s="6">
        <v>1</v>
      </c>
      <c r="L336">
        <v>0</v>
      </c>
      <c r="M336">
        <v>0</v>
      </c>
      <c r="N336" t="s">
        <v>742</v>
      </c>
      <c r="O336" t="s">
        <v>743</v>
      </c>
      <c r="P336" t="s">
        <v>744</v>
      </c>
      <c r="Q336">
        <v>98</v>
      </c>
      <c r="R336" t="s">
        <v>745</v>
      </c>
      <c r="S336" t="s">
        <v>746</v>
      </c>
      <c r="T336" t="s">
        <v>747</v>
      </c>
      <c r="U336" s="7">
        <v>43647</v>
      </c>
      <c r="W336" t="s">
        <v>748</v>
      </c>
      <c r="Y336" t="s">
        <v>749</v>
      </c>
      <c r="Z336" t="s">
        <v>750</v>
      </c>
      <c r="AA336" t="s">
        <v>751</v>
      </c>
      <c r="AB336" t="s">
        <v>725</v>
      </c>
      <c r="AC336">
        <v>0</v>
      </c>
      <c r="AD336" s="7">
        <v>43644</v>
      </c>
      <c r="AE336">
        <v>1</v>
      </c>
      <c r="AF336">
        <v>17.239999999999998</v>
      </c>
      <c r="AG336" s="9">
        <v>0.78720000000000001</v>
      </c>
      <c r="AH336">
        <v>689</v>
      </c>
      <c r="AI336" s="6">
        <v>314868</v>
      </c>
      <c r="AJ336" s="6">
        <v>1855</v>
      </c>
      <c r="AK336" s="6">
        <v>3223</v>
      </c>
      <c r="AL336">
        <v>480</v>
      </c>
      <c r="AM336" s="6">
        <v>2611</v>
      </c>
      <c r="AN336">
        <v>52</v>
      </c>
      <c r="AO336" s="6">
        <v>3100</v>
      </c>
      <c r="AP336">
        <v>62</v>
      </c>
      <c r="AQ336">
        <v>124.02</v>
      </c>
      <c r="AR336">
        <v>102.8</v>
      </c>
      <c r="AS336" s="6">
        <v>-11785000</v>
      </c>
      <c r="AT336">
        <v>0</v>
      </c>
      <c r="AU336">
        <v>0</v>
      </c>
      <c r="AV336">
        <v>0</v>
      </c>
    </row>
    <row r="337" spans="1:48" x14ac:dyDescent="0.25">
      <c r="A337" t="s">
        <v>1021</v>
      </c>
      <c r="B337" t="s">
        <v>404</v>
      </c>
      <c r="C337">
        <v>1</v>
      </c>
      <c r="D337" t="s">
        <v>740</v>
      </c>
      <c r="E337" s="6">
        <v>-600000</v>
      </c>
      <c r="F337" s="7">
        <v>43647</v>
      </c>
      <c r="H337">
        <v>0</v>
      </c>
      <c r="I337" t="s">
        <v>741</v>
      </c>
      <c r="J337" s="6">
        <v>0.3520833333333333</v>
      </c>
      <c r="K337" s="6">
        <v>1</v>
      </c>
      <c r="L337">
        <v>0</v>
      </c>
      <c r="M337">
        <v>0</v>
      </c>
      <c r="N337" t="s">
        <v>742</v>
      </c>
      <c r="O337" t="s">
        <v>743</v>
      </c>
      <c r="P337" t="s">
        <v>744</v>
      </c>
      <c r="Q337">
        <v>230</v>
      </c>
      <c r="R337" t="s">
        <v>745</v>
      </c>
      <c r="S337" t="s">
        <v>746</v>
      </c>
      <c r="T337" t="s">
        <v>747</v>
      </c>
      <c r="U337" s="7">
        <v>43647</v>
      </c>
      <c r="W337" t="s">
        <v>748</v>
      </c>
      <c r="Y337" t="s">
        <v>749</v>
      </c>
      <c r="Z337" t="s">
        <v>750</v>
      </c>
      <c r="AA337" t="s">
        <v>751</v>
      </c>
      <c r="AB337" t="s">
        <v>725</v>
      </c>
      <c r="AC337">
        <v>0</v>
      </c>
      <c r="AD337" s="7">
        <v>43644</v>
      </c>
      <c r="AE337">
        <v>1</v>
      </c>
      <c r="AF337">
        <v>11.53</v>
      </c>
      <c r="AG337" s="9">
        <v>0.52649999999999997</v>
      </c>
      <c r="AH337">
        <v>692</v>
      </c>
      <c r="AI337" s="6">
        <v>315891</v>
      </c>
      <c r="AJ337" s="6">
        <v>-1242</v>
      </c>
      <c r="AK337">
        <v>-552</v>
      </c>
      <c r="AL337" s="6">
        <v>-1937</v>
      </c>
      <c r="AM337" s="6">
        <v>-1451</v>
      </c>
      <c r="AN337">
        <v>-25</v>
      </c>
      <c r="AO337" s="6">
        <v>2030</v>
      </c>
      <c r="AP337">
        <v>35</v>
      </c>
      <c r="AQ337">
        <v>94.09</v>
      </c>
      <c r="AR337">
        <v>233.2</v>
      </c>
      <c r="AS337">
        <v>0</v>
      </c>
      <c r="AT337">
        <v>0</v>
      </c>
      <c r="AU337">
        <v>0</v>
      </c>
      <c r="AV337">
        <v>0</v>
      </c>
    </row>
    <row r="338" spans="1:48" x14ac:dyDescent="0.25">
      <c r="A338" t="s">
        <v>739</v>
      </c>
      <c r="B338" t="s">
        <v>588</v>
      </c>
      <c r="C338">
        <v>1</v>
      </c>
      <c r="D338" t="s">
        <v>740</v>
      </c>
      <c r="E338" s="6">
        <v>-600000</v>
      </c>
      <c r="F338" s="7">
        <v>43647</v>
      </c>
      <c r="H338">
        <v>0</v>
      </c>
      <c r="I338" t="s">
        <v>741</v>
      </c>
      <c r="J338" s="6">
        <v>0.3520833333333333</v>
      </c>
      <c r="K338" s="6">
        <v>1</v>
      </c>
      <c r="L338">
        <v>0</v>
      </c>
      <c r="M338">
        <v>0</v>
      </c>
      <c r="N338" t="s">
        <v>742</v>
      </c>
      <c r="O338" t="s">
        <v>743</v>
      </c>
      <c r="P338" t="s">
        <v>744</v>
      </c>
      <c r="Q338">
        <v>95</v>
      </c>
      <c r="R338" t="s">
        <v>745</v>
      </c>
      <c r="S338" t="s">
        <v>746</v>
      </c>
      <c r="T338" t="s">
        <v>747</v>
      </c>
      <c r="U338" s="7">
        <v>43647</v>
      </c>
      <c r="W338" t="s">
        <v>748</v>
      </c>
      <c r="Y338" t="s">
        <v>749</v>
      </c>
      <c r="Z338" t="s">
        <v>750</v>
      </c>
      <c r="AA338" t="s">
        <v>751</v>
      </c>
      <c r="AB338" t="s">
        <v>725</v>
      </c>
      <c r="AC338">
        <v>0</v>
      </c>
      <c r="AD338" s="7">
        <v>43644</v>
      </c>
      <c r="AE338">
        <v>1</v>
      </c>
      <c r="AF338">
        <v>18.41</v>
      </c>
      <c r="AG338" s="9">
        <v>0.84089999999999998</v>
      </c>
      <c r="AH338" s="6">
        <v>1105</v>
      </c>
      <c r="AI338" s="6">
        <v>504554</v>
      </c>
      <c r="AJ338" s="6">
        <v>2975</v>
      </c>
      <c r="AK338" s="6">
        <v>4619</v>
      </c>
      <c r="AL338" s="6">
        <v>1326</v>
      </c>
      <c r="AM338" s="6">
        <v>1985</v>
      </c>
      <c r="AN338">
        <v>31</v>
      </c>
      <c r="AO338" s="6">
        <v>-1828</v>
      </c>
      <c r="AP338">
        <v>-28</v>
      </c>
      <c r="AQ338">
        <v>108.09</v>
      </c>
      <c r="AR338">
        <v>93.6</v>
      </c>
      <c r="AS338" s="6">
        <v>-600000</v>
      </c>
      <c r="AT338" s="6">
        <v>-600000</v>
      </c>
      <c r="AU338">
        <v>0</v>
      </c>
      <c r="AV338">
        <v>0</v>
      </c>
    </row>
    <row r="339" spans="1:48" x14ac:dyDescent="0.25">
      <c r="A339" t="s">
        <v>1097</v>
      </c>
      <c r="B339" t="s">
        <v>416</v>
      </c>
      <c r="C339">
        <v>1</v>
      </c>
      <c r="D339" t="s">
        <v>740</v>
      </c>
      <c r="E339" s="6">
        <v>-700000</v>
      </c>
      <c r="F339" s="7">
        <v>43647</v>
      </c>
      <c r="H339">
        <v>0</v>
      </c>
      <c r="I339" t="s">
        <v>741</v>
      </c>
      <c r="J339" s="6">
        <v>0.3520833333333333</v>
      </c>
      <c r="K339" s="6">
        <v>1</v>
      </c>
      <c r="L339">
        <v>0</v>
      </c>
      <c r="M339">
        <v>0</v>
      </c>
      <c r="N339" t="s">
        <v>742</v>
      </c>
      <c r="O339" t="s">
        <v>743</v>
      </c>
      <c r="P339" t="s">
        <v>744</v>
      </c>
      <c r="Q339">
        <v>274</v>
      </c>
      <c r="R339" t="s">
        <v>745</v>
      </c>
      <c r="S339" t="s">
        <v>746</v>
      </c>
      <c r="T339" t="s">
        <v>747</v>
      </c>
      <c r="U339" s="7">
        <v>43647</v>
      </c>
      <c r="W339" t="s">
        <v>748</v>
      </c>
      <c r="Y339" t="s">
        <v>749</v>
      </c>
      <c r="Z339" t="s">
        <v>750</v>
      </c>
      <c r="AA339" t="s">
        <v>751</v>
      </c>
      <c r="AB339" t="s">
        <v>725</v>
      </c>
      <c r="AC339">
        <v>0</v>
      </c>
      <c r="AD339" s="7">
        <v>43644</v>
      </c>
      <c r="AE339">
        <v>1</v>
      </c>
      <c r="AF339">
        <v>14.71</v>
      </c>
      <c r="AG339" s="9">
        <v>0.67190000000000005</v>
      </c>
      <c r="AH339" s="6">
        <v>1030</v>
      </c>
      <c r="AI339" s="6">
        <v>470328</v>
      </c>
      <c r="AJ339" s="6">
        <v>5326</v>
      </c>
      <c r="AK339" s="6">
        <v>6851</v>
      </c>
      <c r="AL339" s="6">
        <v>3793</v>
      </c>
      <c r="AM339" s="6">
        <v>6225</v>
      </c>
      <c r="AN339">
        <v>81</v>
      </c>
      <c r="AO339" s="6">
        <v>10223</v>
      </c>
      <c r="AP339">
        <v>133</v>
      </c>
      <c r="AQ339">
        <v>106.27</v>
      </c>
      <c r="AR339">
        <v>284.3</v>
      </c>
      <c r="AS339">
        <v>0</v>
      </c>
      <c r="AT339">
        <v>0</v>
      </c>
      <c r="AU339">
        <v>0</v>
      </c>
      <c r="AV339">
        <v>0</v>
      </c>
    </row>
    <row r="340" spans="1:48" x14ac:dyDescent="0.25">
      <c r="A340" t="s">
        <v>1043</v>
      </c>
      <c r="B340" t="s">
        <v>600</v>
      </c>
      <c r="C340">
        <v>1</v>
      </c>
      <c r="D340" t="s">
        <v>740</v>
      </c>
      <c r="E340" s="6">
        <v>-800000</v>
      </c>
      <c r="F340" s="7">
        <v>43647</v>
      </c>
      <c r="H340">
        <v>0</v>
      </c>
      <c r="I340" t="s">
        <v>741</v>
      </c>
      <c r="J340" s="6">
        <v>0.3520833333333333</v>
      </c>
      <c r="K340" s="6">
        <v>1</v>
      </c>
      <c r="L340">
        <v>0</v>
      </c>
      <c r="M340">
        <v>0</v>
      </c>
      <c r="N340" t="s">
        <v>742</v>
      </c>
      <c r="O340" t="s">
        <v>743</v>
      </c>
      <c r="P340" t="s">
        <v>744</v>
      </c>
      <c r="Q340">
        <v>146</v>
      </c>
      <c r="R340" t="s">
        <v>745</v>
      </c>
      <c r="S340" t="s">
        <v>746</v>
      </c>
      <c r="T340" t="s">
        <v>747</v>
      </c>
      <c r="U340" s="7">
        <v>43647</v>
      </c>
      <c r="W340" t="s">
        <v>748</v>
      </c>
      <c r="Y340" t="s">
        <v>749</v>
      </c>
      <c r="Z340" t="s">
        <v>750</v>
      </c>
      <c r="AA340" t="s">
        <v>751</v>
      </c>
      <c r="AB340" t="s">
        <v>725</v>
      </c>
      <c r="AC340">
        <v>0</v>
      </c>
      <c r="AD340" s="7">
        <v>43644</v>
      </c>
      <c r="AE340">
        <v>1</v>
      </c>
      <c r="AF340">
        <v>15.18</v>
      </c>
      <c r="AG340" s="9">
        <v>0.69330000000000003</v>
      </c>
      <c r="AH340" s="6">
        <v>1214</v>
      </c>
      <c r="AI340" s="6">
        <v>554617</v>
      </c>
      <c r="AJ340" s="6">
        <v>3271</v>
      </c>
      <c r="AK340" s="6">
        <v>6286</v>
      </c>
      <c r="AL340">
        <v>248</v>
      </c>
      <c r="AM340" s="6">
        <v>4668</v>
      </c>
      <c r="AN340">
        <v>55</v>
      </c>
      <c r="AO340" s="6">
        <v>3584</v>
      </c>
      <c r="AP340">
        <v>42</v>
      </c>
      <c r="AQ340">
        <v>104.83</v>
      </c>
      <c r="AR340">
        <v>149.30000000000001</v>
      </c>
      <c r="AS340" s="6">
        <v>-800000</v>
      </c>
      <c r="AT340" s="6">
        <v>-800000</v>
      </c>
      <c r="AU340">
        <v>0</v>
      </c>
      <c r="AV340">
        <v>0</v>
      </c>
    </row>
    <row r="341" spans="1:48" x14ac:dyDescent="0.25">
      <c r="A341" t="s">
        <v>898</v>
      </c>
      <c r="B341" t="s">
        <v>240</v>
      </c>
      <c r="C341">
        <v>1</v>
      </c>
      <c r="D341" t="s">
        <v>740</v>
      </c>
      <c r="E341" s="6">
        <v>-400000</v>
      </c>
      <c r="F341" s="7">
        <v>43647</v>
      </c>
      <c r="H341">
        <v>0</v>
      </c>
      <c r="I341" t="s">
        <v>741</v>
      </c>
      <c r="J341" s="6">
        <v>0.3520833333333333</v>
      </c>
      <c r="K341" s="6">
        <v>1</v>
      </c>
      <c r="L341">
        <v>0</v>
      </c>
      <c r="M341">
        <v>0</v>
      </c>
      <c r="N341" t="s">
        <v>742</v>
      </c>
      <c r="O341" t="s">
        <v>743</v>
      </c>
      <c r="P341" t="s">
        <v>744</v>
      </c>
      <c r="Q341">
        <v>171</v>
      </c>
      <c r="R341" t="s">
        <v>745</v>
      </c>
      <c r="S341" t="s">
        <v>746</v>
      </c>
      <c r="T341" t="s">
        <v>747</v>
      </c>
      <c r="U341" s="7">
        <v>43647</v>
      </c>
      <c r="W341" t="s">
        <v>748</v>
      </c>
      <c r="Y341" t="s">
        <v>749</v>
      </c>
      <c r="Z341" t="s">
        <v>750</v>
      </c>
      <c r="AA341" t="s">
        <v>751</v>
      </c>
      <c r="AB341" t="s">
        <v>725</v>
      </c>
      <c r="AC341">
        <v>0</v>
      </c>
      <c r="AD341" s="7">
        <v>43644</v>
      </c>
      <c r="AE341">
        <v>1</v>
      </c>
      <c r="AF341">
        <v>15.72</v>
      </c>
      <c r="AG341" s="9">
        <v>0.71799999999999997</v>
      </c>
      <c r="AH341">
        <v>629</v>
      </c>
      <c r="AI341" s="6">
        <v>287210</v>
      </c>
      <c r="AJ341">
        <v>128</v>
      </c>
      <c r="AK341" s="6">
        <v>1380</v>
      </c>
      <c r="AL341" s="6">
        <v>-1132</v>
      </c>
      <c r="AM341">
        <v>140</v>
      </c>
      <c r="AN341">
        <v>3</v>
      </c>
      <c r="AO341">
        <v>884</v>
      </c>
      <c r="AP341">
        <v>18</v>
      </c>
      <c r="AQ341">
        <v>118.47</v>
      </c>
      <c r="AR341">
        <v>172.7</v>
      </c>
      <c r="AS341" s="6">
        <v>-400000</v>
      </c>
      <c r="AT341" s="6">
        <v>-400000</v>
      </c>
      <c r="AU341">
        <v>0</v>
      </c>
      <c r="AV341">
        <v>0</v>
      </c>
    </row>
    <row r="342" spans="1:48" x14ac:dyDescent="0.25">
      <c r="A342" t="s">
        <v>930</v>
      </c>
      <c r="B342" t="s">
        <v>624</v>
      </c>
      <c r="C342">
        <v>1</v>
      </c>
      <c r="D342" t="s">
        <v>740</v>
      </c>
      <c r="E342" s="6">
        <v>-1200000</v>
      </c>
      <c r="F342" s="7">
        <v>43647</v>
      </c>
      <c r="H342">
        <v>0</v>
      </c>
      <c r="I342" t="s">
        <v>741</v>
      </c>
      <c r="J342" s="6">
        <v>0.3520833333333333</v>
      </c>
      <c r="K342" s="6">
        <v>1</v>
      </c>
      <c r="L342">
        <v>0</v>
      </c>
      <c r="M342">
        <v>0</v>
      </c>
      <c r="N342" t="s">
        <v>742</v>
      </c>
      <c r="O342" t="s">
        <v>743</v>
      </c>
      <c r="P342" t="s">
        <v>744</v>
      </c>
      <c r="Q342">
        <v>83</v>
      </c>
      <c r="R342" t="s">
        <v>745</v>
      </c>
      <c r="S342" t="s">
        <v>746</v>
      </c>
      <c r="T342" t="s">
        <v>747</v>
      </c>
      <c r="U342" s="7">
        <v>43647</v>
      </c>
      <c r="W342" t="s">
        <v>748</v>
      </c>
      <c r="Y342" t="s">
        <v>749</v>
      </c>
      <c r="Z342" t="s">
        <v>750</v>
      </c>
      <c r="AA342" t="s">
        <v>751</v>
      </c>
      <c r="AB342" t="s">
        <v>725</v>
      </c>
      <c r="AC342">
        <v>0</v>
      </c>
      <c r="AD342" s="7">
        <v>43644</v>
      </c>
      <c r="AE342">
        <v>1</v>
      </c>
      <c r="AF342">
        <v>13.78</v>
      </c>
      <c r="AG342" s="9">
        <v>0.62929999999999997</v>
      </c>
      <c r="AH342" s="6">
        <v>1654</v>
      </c>
      <c r="AI342" s="6">
        <v>755200</v>
      </c>
      <c r="AJ342" s="6">
        <v>2807</v>
      </c>
      <c r="AK342" s="6">
        <v>4451</v>
      </c>
      <c r="AL342" s="6">
        <v>1152</v>
      </c>
      <c r="AM342" s="6">
        <v>3475</v>
      </c>
      <c r="AN342">
        <v>27</v>
      </c>
      <c r="AO342" s="6">
        <v>2754</v>
      </c>
      <c r="AP342">
        <v>22</v>
      </c>
      <c r="AQ342">
        <v>105.3</v>
      </c>
      <c r="AR342">
        <v>85</v>
      </c>
      <c r="AS342" s="6">
        <v>1969000</v>
      </c>
      <c r="AT342" s="6">
        <v>-1200000</v>
      </c>
      <c r="AU342">
        <v>0</v>
      </c>
      <c r="AV342">
        <v>0</v>
      </c>
    </row>
    <row r="343" spans="1:48" x14ac:dyDescent="0.25">
      <c r="A343" t="s">
        <v>1090</v>
      </c>
      <c r="B343" t="s">
        <v>80</v>
      </c>
      <c r="C343">
        <v>1</v>
      </c>
      <c r="D343" t="s">
        <v>740</v>
      </c>
      <c r="E343" s="6">
        <v>-1000000</v>
      </c>
      <c r="F343" s="7">
        <v>43647</v>
      </c>
      <c r="H343">
        <v>0</v>
      </c>
      <c r="I343" t="s">
        <v>741</v>
      </c>
      <c r="J343" s="8">
        <v>0.3520833333333333</v>
      </c>
      <c r="K343">
        <v>1</v>
      </c>
      <c r="L343">
        <v>0</v>
      </c>
      <c r="M343">
        <v>0</v>
      </c>
      <c r="N343" t="s">
        <v>742</v>
      </c>
      <c r="O343" t="s">
        <v>743</v>
      </c>
      <c r="P343" t="s">
        <v>744</v>
      </c>
      <c r="Q343">
        <v>91</v>
      </c>
      <c r="R343" t="s">
        <v>745</v>
      </c>
      <c r="S343" t="s">
        <v>746</v>
      </c>
      <c r="T343" t="s">
        <v>747</v>
      </c>
      <c r="U343" s="7">
        <v>43647</v>
      </c>
      <c r="W343" t="s">
        <v>748</v>
      </c>
      <c r="Y343" t="s">
        <v>749</v>
      </c>
      <c r="Z343" t="s">
        <v>750</v>
      </c>
      <c r="AA343" t="s">
        <v>751</v>
      </c>
      <c r="AB343" t="s">
        <v>725</v>
      </c>
      <c r="AC343">
        <v>0</v>
      </c>
      <c r="AD343" s="7">
        <v>43644</v>
      </c>
      <c r="AE343">
        <v>1</v>
      </c>
      <c r="AF343">
        <v>19.350000000000001</v>
      </c>
      <c r="AG343" s="9">
        <v>0.88360000000000005</v>
      </c>
      <c r="AH343" s="6">
        <v>1935</v>
      </c>
      <c r="AI343" s="6">
        <v>883624</v>
      </c>
      <c r="AJ343" s="6">
        <v>5199</v>
      </c>
      <c r="AK343" s="6">
        <v>9037</v>
      </c>
      <c r="AL343" s="6">
        <v>1350</v>
      </c>
      <c r="AM343" s="6">
        <v>4957</v>
      </c>
      <c r="AN343">
        <v>45</v>
      </c>
      <c r="AO343" s="6">
        <v>12507</v>
      </c>
      <c r="AP343">
        <v>113</v>
      </c>
      <c r="AQ343">
        <v>107.6</v>
      </c>
      <c r="AR343">
        <v>97.8</v>
      </c>
      <c r="AS343" s="6">
        <v>-1137000</v>
      </c>
      <c r="AT343" s="6">
        <v>-1000000</v>
      </c>
      <c r="AU343">
        <v>0</v>
      </c>
      <c r="AV343">
        <v>0</v>
      </c>
    </row>
    <row r="344" spans="1:48" x14ac:dyDescent="0.25">
      <c r="A344" t="s">
        <v>1094</v>
      </c>
      <c r="B344" t="s">
        <v>92</v>
      </c>
      <c r="C344">
        <v>1</v>
      </c>
      <c r="D344" t="s">
        <v>740</v>
      </c>
      <c r="E344" s="6">
        <v>-1000000</v>
      </c>
      <c r="F344" s="7">
        <v>43647</v>
      </c>
      <c r="H344">
        <v>0</v>
      </c>
      <c r="I344" t="s">
        <v>741</v>
      </c>
      <c r="J344" s="6">
        <v>0.3520833333333333</v>
      </c>
      <c r="K344" s="6">
        <v>1</v>
      </c>
      <c r="L344">
        <v>0</v>
      </c>
      <c r="M344">
        <v>0</v>
      </c>
      <c r="N344" t="s">
        <v>742</v>
      </c>
      <c r="O344" t="s">
        <v>743</v>
      </c>
      <c r="P344" t="s">
        <v>744</v>
      </c>
      <c r="Q344">
        <v>106</v>
      </c>
      <c r="R344" t="s">
        <v>745</v>
      </c>
      <c r="S344" t="s">
        <v>746</v>
      </c>
      <c r="T344" t="s">
        <v>747</v>
      </c>
      <c r="U344" s="7">
        <v>43647</v>
      </c>
      <c r="W344" t="s">
        <v>748</v>
      </c>
      <c r="Y344" t="s">
        <v>749</v>
      </c>
      <c r="Z344" t="s">
        <v>750</v>
      </c>
      <c r="AA344" t="s">
        <v>751</v>
      </c>
      <c r="AB344" t="s">
        <v>725</v>
      </c>
      <c r="AC344">
        <v>0</v>
      </c>
      <c r="AD344" s="7">
        <v>43644</v>
      </c>
      <c r="AE344">
        <v>1</v>
      </c>
      <c r="AF344">
        <v>18.95</v>
      </c>
      <c r="AG344" s="9">
        <v>0.86529999999999996</v>
      </c>
      <c r="AH344" s="6">
        <v>1895</v>
      </c>
      <c r="AI344" s="6">
        <v>865311</v>
      </c>
      <c r="AJ344" s="6">
        <v>2269</v>
      </c>
      <c r="AK344" s="6">
        <v>6978</v>
      </c>
      <c r="AL344" s="6">
        <v>-2469</v>
      </c>
      <c r="AM344">
        <v>-426</v>
      </c>
      <c r="AN344">
        <v>-4</v>
      </c>
      <c r="AO344" s="6">
        <v>11014</v>
      </c>
      <c r="AP344">
        <v>98</v>
      </c>
      <c r="AQ344">
        <v>109.26</v>
      </c>
      <c r="AR344">
        <v>112.2</v>
      </c>
      <c r="AS344" s="6">
        <v>-1000000</v>
      </c>
      <c r="AT344" s="6">
        <v>-1000000</v>
      </c>
      <c r="AU344">
        <v>0</v>
      </c>
      <c r="AV344">
        <v>0</v>
      </c>
    </row>
    <row r="345" spans="1:48" x14ac:dyDescent="0.25">
      <c r="A345" t="s">
        <v>1032</v>
      </c>
      <c r="B345" t="s">
        <v>462</v>
      </c>
      <c r="C345">
        <v>1</v>
      </c>
      <c r="D345" t="s">
        <v>740</v>
      </c>
      <c r="E345" s="6">
        <v>-400000</v>
      </c>
      <c r="F345" s="7">
        <v>43647</v>
      </c>
      <c r="H345">
        <v>0</v>
      </c>
      <c r="I345" t="s">
        <v>741</v>
      </c>
      <c r="J345" s="6">
        <v>0.3520833333333333</v>
      </c>
      <c r="K345">
        <v>1</v>
      </c>
      <c r="L345">
        <v>0</v>
      </c>
      <c r="M345">
        <v>0</v>
      </c>
      <c r="N345" t="s">
        <v>742</v>
      </c>
      <c r="O345" t="s">
        <v>743</v>
      </c>
      <c r="P345" t="s">
        <v>744</v>
      </c>
      <c r="Q345">
        <v>210</v>
      </c>
      <c r="R345" t="s">
        <v>745</v>
      </c>
      <c r="S345" t="s">
        <v>746</v>
      </c>
      <c r="T345" t="s">
        <v>747</v>
      </c>
      <c r="U345" s="7">
        <v>43647</v>
      </c>
      <c r="W345" t="s">
        <v>748</v>
      </c>
      <c r="Y345" t="s">
        <v>749</v>
      </c>
      <c r="Z345" t="s">
        <v>750</v>
      </c>
      <c r="AA345" t="s">
        <v>751</v>
      </c>
      <c r="AB345" t="s">
        <v>725</v>
      </c>
      <c r="AC345">
        <v>0</v>
      </c>
      <c r="AD345" s="7">
        <v>43644</v>
      </c>
      <c r="AE345">
        <v>1</v>
      </c>
      <c r="AF345">
        <v>14.79</v>
      </c>
      <c r="AG345" s="9">
        <v>0.67559999999999998</v>
      </c>
      <c r="AH345">
        <v>592</v>
      </c>
      <c r="AI345" s="6">
        <v>270257</v>
      </c>
      <c r="AJ345">
        <v>-476</v>
      </c>
      <c r="AK345">
        <v>412</v>
      </c>
      <c r="AL345" s="6">
        <v>-1364</v>
      </c>
      <c r="AM345" s="6">
        <v>2032</v>
      </c>
      <c r="AN345">
        <v>49</v>
      </c>
      <c r="AO345" s="6">
        <v>1616</v>
      </c>
      <c r="AP345">
        <v>39</v>
      </c>
      <c r="AQ345">
        <v>102.42</v>
      </c>
      <c r="AR345">
        <v>213</v>
      </c>
      <c r="AS345">
        <v>0</v>
      </c>
      <c r="AT345">
        <v>0</v>
      </c>
      <c r="AU345">
        <v>0</v>
      </c>
      <c r="AV345">
        <v>0</v>
      </c>
    </row>
    <row r="346" spans="1:48" x14ac:dyDescent="0.25">
      <c r="A346" t="s">
        <v>1008</v>
      </c>
      <c r="B346" t="s">
        <v>486</v>
      </c>
      <c r="C346">
        <v>1</v>
      </c>
      <c r="D346" t="s">
        <v>740</v>
      </c>
      <c r="E346" s="6">
        <v>-600000</v>
      </c>
      <c r="F346" s="7">
        <v>43647</v>
      </c>
      <c r="H346">
        <v>0</v>
      </c>
      <c r="I346" t="s">
        <v>741</v>
      </c>
      <c r="J346" s="6">
        <v>0.3520833333333333</v>
      </c>
      <c r="K346" s="6">
        <v>1</v>
      </c>
      <c r="L346">
        <v>0</v>
      </c>
      <c r="M346">
        <v>0</v>
      </c>
      <c r="N346" t="s">
        <v>742</v>
      </c>
      <c r="O346" t="s">
        <v>743</v>
      </c>
      <c r="P346" t="s">
        <v>744</v>
      </c>
      <c r="Q346">
        <v>159</v>
      </c>
      <c r="R346" t="s">
        <v>745</v>
      </c>
      <c r="S346" t="s">
        <v>746</v>
      </c>
      <c r="T346" t="s">
        <v>747</v>
      </c>
      <c r="U346" s="7">
        <v>43647</v>
      </c>
      <c r="W346" t="s">
        <v>748</v>
      </c>
      <c r="Y346" t="s">
        <v>749</v>
      </c>
      <c r="Z346" t="s">
        <v>750</v>
      </c>
      <c r="AA346" t="s">
        <v>751</v>
      </c>
      <c r="AB346" t="s">
        <v>725</v>
      </c>
      <c r="AC346">
        <v>0</v>
      </c>
      <c r="AD346" s="7">
        <v>43644</v>
      </c>
      <c r="AE346">
        <v>1</v>
      </c>
      <c r="AF346">
        <v>15.87</v>
      </c>
      <c r="AG346" s="9">
        <v>0.7248</v>
      </c>
      <c r="AH346">
        <v>952</v>
      </c>
      <c r="AI346" s="6">
        <v>434870</v>
      </c>
      <c r="AJ346" s="6">
        <v>2567</v>
      </c>
      <c r="AK346" s="6">
        <v>3509</v>
      </c>
      <c r="AL346" s="6">
        <v>1620</v>
      </c>
      <c r="AM346" s="6">
        <v>1396</v>
      </c>
      <c r="AN346">
        <v>22</v>
      </c>
      <c r="AO346" s="6">
        <v>1750</v>
      </c>
      <c r="AP346">
        <v>27</v>
      </c>
      <c r="AQ346">
        <v>105.14</v>
      </c>
      <c r="AR346">
        <v>161.1</v>
      </c>
      <c r="AS346" s="6">
        <v>-600000</v>
      </c>
      <c r="AT346" s="6">
        <v>-600000</v>
      </c>
      <c r="AU346">
        <v>0</v>
      </c>
      <c r="AV346">
        <v>0</v>
      </c>
    </row>
    <row r="347" spans="1:48" x14ac:dyDescent="0.25">
      <c r="J347" s="6"/>
      <c r="K34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BD34"/>
  <sheetViews>
    <sheetView topLeftCell="A4" workbookViewId="0">
      <selection activeCell="D25" sqref="D25"/>
    </sheetView>
  </sheetViews>
  <sheetFormatPr defaultRowHeight="15" x14ac:dyDescent="0.25"/>
  <cols>
    <col min="6" max="6" width="22.42578125" bestFit="1" customWidth="1"/>
    <col min="9" max="9" width="21.42578125" bestFit="1" customWidth="1"/>
  </cols>
  <sheetData>
    <row r="7" spans="6:53" x14ac:dyDescent="0.25">
      <c r="AR7" t="s">
        <v>686</v>
      </c>
      <c r="AS7" t="s">
        <v>686</v>
      </c>
      <c r="AT7" t="s">
        <v>686</v>
      </c>
      <c r="AU7" t="s">
        <v>686</v>
      </c>
      <c r="AV7" t="s">
        <v>687</v>
      </c>
      <c r="AW7" t="s">
        <v>687</v>
      </c>
    </row>
    <row r="8" spans="6:53" x14ac:dyDescent="0.25">
      <c r="I8" t="s">
        <v>688</v>
      </c>
      <c r="J8" t="s">
        <v>688</v>
      </c>
      <c r="K8" t="s">
        <v>688</v>
      </c>
      <c r="L8" t="s">
        <v>688</v>
      </c>
      <c r="M8" t="s">
        <v>688</v>
      </c>
      <c r="N8" t="s">
        <v>689</v>
      </c>
      <c r="O8" t="s">
        <v>689</v>
      </c>
      <c r="P8" t="s">
        <v>689</v>
      </c>
      <c r="Q8" t="s">
        <v>689</v>
      </c>
      <c r="R8" t="s">
        <v>689</v>
      </c>
      <c r="S8" t="s">
        <v>689</v>
      </c>
      <c r="T8" t="s">
        <v>689</v>
      </c>
      <c r="U8" t="s">
        <v>689</v>
      </c>
      <c r="V8" t="s">
        <v>689</v>
      </c>
      <c r="W8" t="s">
        <v>689</v>
      </c>
      <c r="X8" t="s">
        <v>689</v>
      </c>
      <c r="Y8" t="s">
        <v>689</v>
      </c>
      <c r="Z8" t="s">
        <v>689</v>
      </c>
      <c r="AA8" t="s">
        <v>689</v>
      </c>
      <c r="AB8" t="s">
        <v>689</v>
      </c>
      <c r="AC8" t="s">
        <v>689</v>
      </c>
      <c r="AD8" t="s">
        <v>689</v>
      </c>
      <c r="AE8" t="s">
        <v>689</v>
      </c>
      <c r="AF8" t="s">
        <v>689</v>
      </c>
      <c r="AG8" t="s">
        <v>689</v>
      </c>
      <c r="AH8" t="s">
        <v>689</v>
      </c>
      <c r="AI8" t="s">
        <v>689</v>
      </c>
      <c r="AJ8" t="s">
        <v>689</v>
      </c>
      <c r="AK8" t="s">
        <v>689</v>
      </c>
      <c r="AL8" t="s">
        <v>689</v>
      </c>
      <c r="AM8" t="s">
        <v>689</v>
      </c>
      <c r="AN8" t="s">
        <v>689</v>
      </c>
      <c r="AO8" t="s">
        <v>686</v>
      </c>
      <c r="AP8" t="s">
        <v>686</v>
      </c>
      <c r="AQ8" t="s">
        <v>686</v>
      </c>
      <c r="AR8" t="s">
        <v>690</v>
      </c>
      <c r="AS8" t="s">
        <v>690</v>
      </c>
      <c r="AT8" t="s">
        <v>690</v>
      </c>
      <c r="AU8" t="s">
        <v>690</v>
      </c>
      <c r="AV8" t="s">
        <v>691</v>
      </c>
      <c r="AW8" t="s">
        <v>691</v>
      </c>
      <c r="AX8" t="s">
        <v>692</v>
      </c>
      <c r="AY8" t="s">
        <v>692</v>
      </c>
      <c r="AZ8" t="s">
        <v>692</v>
      </c>
      <c r="BA8" t="s">
        <v>692</v>
      </c>
    </row>
    <row r="9" spans="6:53" x14ac:dyDescent="0.25">
      <c r="F9" t="s">
        <v>688</v>
      </c>
      <c r="G9" t="s">
        <v>688</v>
      </c>
      <c r="H9" t="s">
        <v>688</v>
      </c>
      <c r="I9" t="s">
        <v>693</v>
      </c>
      <c r="J9" t="s">
        <v>693</v>
      </c>
      <c r="K9" t="s">
        <v>693</v>
      </c>
      <c r="L9" t="s">
        <v>693</v>
      </c>
      <c r="M9" t="s">
        <v>693</v>
      </c>
      <c r="N9" t="s">
        <v>694</v>
      </c>
      <c r="O9" t="s">
        <v>694</v>
      </c>
      <c r="P9" t="s">
        <v>694</v>
      </c>
      <c r="Q9" t="s">
        <v>694</v>
      </c>
      <c r="R9" t="s">
        <v>694</v>
      </c>
      <c r="S9" t="s">
        <v>694</v>
      </c>
      <c r="T9" t="s">
        <v>694</v>
      </c>
      <c r="U9" t="s">
        <v>694</v>
      </c>
      <c r="V9" t="s">
        <v>694</v>
      </c>
      <c r="W9" t="s">
        <v>694</v>
      </c>
      <c r="X9" t="s">
        <v>694</v>
      </c>
      <c r="Y9" t="s">
        <v>694</v>
      </c>
      <c r="Z9" t="s">
        <v>694</v>
      </c>
      <c r="AA9" t="s">
        <v>694</v>
      </c>
      <c r="AB9" t="s">
        <v>695</v>
      </c>
      <c r="AC9" t="s">
        <v>695</v>
      </c>
      <c r="AD9" t="s">
        <v>695</v>
      </c>
      <c r="AE9" t="s">
        <v>696</v>
      </c>
      <c r="AF9" t="s">
        <v>696</v>
      </c>
      <c r="AG9" t="s">
        <v>696</v>
      </c>
      <c r="AH9" t="s">
        <v>696</v>
      </c>
      <c r="AI9" t="s">
        <v>696</v>
      </c>
      <c r="AJ9" t="s">
        <v>697</v>
      </c>
      <c r="AK9" t="s">
        <v>697</v>
      </c>
      <c r="AL9" t="s">
        <v>697</v>
      </c>
      <c r="AM9" t="s">
        <v>697</v>
      </c>
      <c r="AN9" t="s">
        <v>697</v>
      </c>
      <c r="AO9" t="s">
        <v>690</v>
      </c>
      <c r="AP9" t="s">
        <v>690</v>
      </c>
      <c r="AQ9" t="s">
        <v>690</v>
      </c>
      <c r="AR9" t="s">
        <v>698</v>
      </c>
      <c r="AS9" t="s">
        <v>698</v>
      </c>
      <c r="AT9" t="s">
        <v>699</v>
      </c>
      <c r="AU9" t="s">
        <v>699</v>
      </c>
      <c r="AV9" t="s">
        <v>700</v>
      </c>
      <c r="AW9" t="s">
        <v>701</v>
      </c>
      <c r="AX9" t="s">
        <v>702</v>
      </c>
      <c r="AY9" t="s">
        <v>702</v>
      </c>
      <c r="AZ9" t="s">
        <v>687</v>
      </c>
      <c r="BA9" t="s">
        <v>687</v>
      </c>
    </row>
    <row r="10" spans="6:53" x14ac:dyDescent="0.25">
      <c r="F10" t="s">
        <v>703</v>
      </c>
      <c r="G10" t="s">
        <v>704</v>
      </c>
      <c r="H10" t="s">
        <v>705</v>
      </c>
      <c r="I10" t="s">
        <v>706</v>
      </c>
      <c r="J10" t="s">
        <v>707</v>
      </c>
      <c r="K10" t="s">
        <v>708</v>
      </c>
      <c r="L10" t="s">
        <v>687</v>
      </c>
      <c r="M10" t="s">
        <v>709</v>
      </c>
      <c r="N10" t="s">
        <v>710</v>
      </c>
      <c r="O10" t="s">
        <v>711</v>
      </c>
      <c r="P10" t="s">
        <v>712</v>
      </c>
      <c r="Q10" t="s">
        <v>713</v>
      </c>
      <c r="R10" t="s">
        <v>714</v>
      </c>
      <c r="S10" t="s">
        <v>715</v>
      </c>
      <c r="T10" t="s">
        <v>716</v>
      </c>
      <c r="U10" t="s">
        <v>717</v>
      </c>
      <c r="V10" t="s">
        <v>694</v>
      </c>
      <c r="W10" t="s">
        <v>718</v>
      </c>
      <c r="X10" t="s">
        <v>719</v>
      </c>
      <c r="Y10" t="s">
        <v>708</v>
      </c>
      <c r="Z10" t="s">
        <v>720</v>
      </c>
      <c r="AA10" t="s">
        <v>721</v>
      </c>
      <c r="AB10" t="s">
        <v>718</v>
      </c>
      <c r="AC10" t="s">
        <v>722</v>
      </c>
      <c r="AD10" t="s">
        <v>723</v>
      </c>
      <c r="AE10" t="s">
        <v>696</v>
      </c>
      <c r="AF10" t="s">
        <v>724</v>
      </c>
      <c r="AG10" t="s">
        <v>725</v>
      </c>
      <c r="AH10" t="s">
        <v>726</v>
      </c>
      <c r="AI10" t="s">
        <v>727</v>
      </c>
      <c r="AJ10" t="s">
        <v>728</v>
      </c>
      <c r="AK10" t="s">
        <v>729</v>
      </c>
      <c r="AL10" t="s">
        <v>730</v>
      </c>
      <c r="AM10" t="s">
        <v>731</v>
      </c>
      <c r="AN10" t="s">
        <v>732</v>
      </c>
      <c r="AO10" t="s">
        <v>733</v>
      </c>
      <c r="AP10" t="s">
        <v>734</v>
      </c>
      <c r="AQ10" t="s">
        <v>735</v>
      </c>
      <c r="AR10" t="s">
        <v>736</v>
      </c>
      <c r="AS10" t="s">
        <v>737</v>
      </c>
      <c r="AT10" t="s">
        <v>736</v>
      </c>
      <c r="AU10" t="s">
        <v>737</v>
      </c>
      <c r="AV10" t="s">
        <v>736</v>
      </c>
      <c r="AW10" t="s">
        <v>736</v>
      </c>
      <c r="AX10" t="s">
        <v>693</v>
      </c>
      <c r="AY10" t="s">
        <v>738</v>
      </c>
      <c r="AZ10" t="s">
        <v>693</v>
      </c>
      <c r="BA10" t="s">
        <v>738</v>
      </c>
    </row>
    <row r="11" spans="6:53" x14ac:dyDescent="0.25">
      <c r="F11" t="s">
        <v>750</v>
      </c>
      <c r="H11">
        <v>110</v>
      </c>
      <c r="I11" t="s">
        <v>740</v>
      </c>
      <c r="J11" s="6">
        <v>-92500000</v>
      </c>
      <c r="K11" s="7">
        <v>43647</v>
      </c>
      <c r="M11">
        <v>0</v>
      </c>
      <c r="O11" s="8">
        <v>0.3520833333333333</v>
      </c>
      <c r="P11">
        <v>1</v>
      </c>
      <c r="Q11">
        <v>0</v>
      </c>
      <c r="R11">
        <v>0</v>
      </c>
      <c r="S11" t="s">
        <v>742</v>
      </c>
      <c r="T11" t="s">
        <v>743</v>
      </c>
      <c r="U11" t="s">
        <v>744</v>
      </c>
      <c r="W11" t="s">
        <v>745</v>
      </c>
      <c r="X11" t="s">
        <v>746</v>
      </c>
      <c r="Y11" t="s">
        <v>747</v>
      </c>
      <c r="Z11" s="7">
        <v>43647</v>
      </c>
      <c r="AD11" t="s">
        <v>749</v>
      </c>
      <c r="AE11" t="s">
        <v>750</v>
      </c>
      <c r="AG11" t="s">
        <v>725</v>
      </c>
      <c r="AH11">
        <v>0</v>
      </c>
      <c r="AI11" s="7">
        <v>43644</v>
      </c>
      <c r="AJ11">
        <v>1</v>
      </c>
      <c r="AK11">
        <v>16.57</v>
      </c>
      <c r="AL11" s="9">
        <v>0.75700000000000001</v>
      </c>
      <c r="AM11" s="6">
        <v>153279</v>
      </c>
      <c r="AN11" s="6">
        <v>70023816</v>
      </c>
      <c r="AO11" s="6">
        <v>215547</v>
      </c>
      <c r="AP11" s="6">
        <v>401858</v>
      </c>
      <c r="AQ11" s="6">
        <v>28608</v>
      </c>
      <c r="AR11" s="6">
        <v>327840</v>
      </c>
      <c r="AS11">
        <v>31</v>
      </c>
      <c r="AT11" s="6">
        <v>383493</v>
      </c>
      <c r="AU11" t="s">
        <v>749</v>
      </c>
      <c r="AV11" t="s">
        <v>749</v>
      </c>
      <c r="AW11" t="s">
        <v>749</v>
      </c>
      <c r="AX11" s="6">
        <v>41413000</v>
      </c>
      <c r="AY11" s="6">
        <v>-91692000</v>
      </c>
      <c r="AZ11">
        <v>0</v>
      </c>
      <c r="BA11">
        <v>0</v>
      </c>
    </row>
    <row r="12" spans="6:53" x14ac:dyDescent="0.25">
      <c r="F12" t="s">
        <v>766</v>
      </c>
      <c r="H12">
        <v>93</v>
      </c>
      <c r="I12" t="s">
        <v>740</v>
      </c>
      <c r="J12" s="6">
        <v>-83150000</v>
      </c>
      <c r="K12" t="s">
        <v>1104</v>
      </c>
      <c r="M12">
        <v>0</v>
      </c>
      <c r="O12" s="8">
        <v>0.3520833333333333</v>
      </c>
      <c r="P12">
        <v>1</v>
      </c>
      <c r="Q12">
        <v>0</v>
      </c>
      <c r="R12">
        <v>0</v>
      </c>
      <c r="S12" t="s">
        <v>742</v>
      </c>
      <c r="T12" t="s">
        <v>743</v>
      </c>
      <c r="U12" t="s">
        <v>744</v>
      </c>
      <c r="W12" t="s">
        <v>745</v>
      </c>
      <c r="X12" t="s">
        <v>746</v>
      </c>
      <c r="Y12" t="s">
        <v>747</v>
      </c>
      <c r="Z12" t="s">
        <v>1104</v>
      </c>
      <c r="AD12" t="s">
        <v>749</v>
      </c>
      <c r="AE12" t="s">
        <v>766</v>
      </c>
      <c r="AF12" t="s">
        <v>777</v>
      </c>
      <c r="AG12" t="s">
        <v>725</v>
      </c>
      <c r="AH12">
        <v>0</v>
      </c>
      <c r="AI12" s="7">
        <v>43644</v>
      </c>
      <c r="AJ12">
        <v>1</v>
      </c>
      <c r="AK12">
        <v>7.68</v>
      </c>
      <c r="AL12" s="9">
        <v>0.84740000000000004</v>
      </c>
      <c r="AM12" s="6">
        <v>63850</v>
      </c>
      <c r="AN12" s="6">
        <v>70459115</v>
      </c>
      <c r="AO12" s="6">
        <v>92351</v>
      </c>
      <c r="AP12" s="6">
        <v>169304</v>
      </c>
      <c r="AQ12" s="6">
        <v>15323</v>
      </c>
      <c r="AR12" s="6">
        <v>221902</v>
      </c>
      <c r="AS12">
        <v>25</v>
      </c>
      <c r="AT12" s="6">
        <v>208430</v>
      </c>
      <c r="AU12" t="s">
        <v>749</v>
      </c>
      <c r="AV12" t="s">
        <v>749</v>
      </c>
      <c r="AW12" t="s">
        <v>749</v>
      </c>
      <c r="AX12" s="6">
        <v>181736000</v>
      </c>
      <c r="AY12" s="6">
        <v>-70013000</v>
      </c>
      <c r="AZ12">
        <v>0</v>
      </c>
      <c r="BA12">
        <v>0</v>
      </c>
    </row>
    <row r="13" spans="6:53" x14ac:dyDescent="0.25">
      <c r="F13" t="s">
        <v>893</v>
      </c>
      <c r="H13">
        <v>5</v>
      </c>
      <c r="I13" t="s">
        <v>740</v>
      </c>
      <c r="J13" s="6">
        <v>-3000000</v>
      </c>
      <c r="K13" s="7">
        <v>43647</v>
      </c>
      <c r="M13">
        <v>0</v>
      </c>
      <c r="N13" t="s">
        <v>741</v>
      </c>
      <c r="O13" s="8">
        <v>0.3520833333333333</v>
      </c>
      <c r="P13">
        <v>1</v>
      </c>
      <c r="Q13">
        <v>0</v>
      </c>
      <c r="R13">
        <v>0</v>
      </c>
      <c r="S13" t="s">
        <v>742</v>
      </c>
      <c r="T13" t="s">
        <v>743</v>
      </c>
      <c r="U13" t="s">
        <v>744</v>
      </c>
      <c r="W13" t="s">
        <v>745</v>
      </c>
      <c r="X13" t="s">
        <v>746</v>
      </c>
      <c r="Y13" t="s">
        <v>747</v>
      </c>
      <c r="Z13" s="7">
        <v>43647</v>
      </c>
      <c r="AB13" t="s">
        <v>748</v>
      </c>
      <c r="AD13" t="s">
        <v>749</v>
      </c>
      <c r="AE13" t="s">
        <v>893</v>
      </c>
      <c r="AF13" t="s">
        <v>894</v>
      </c>
      <c r="AG13" t="s">
        <v>725</v>
      </c>
      <c r="AH13">
        <v>0</v>
      </c>
      <c r="AI13" s="7">
        <v>43644</v>
      </c>
      <c r="AJ13">
        <v>1</v>
      </c>
      <c r="AK13">
        <v>6.06</v>
      </c>
      <c r="AL13" s="9">
        <v>0.93149999999999999</v>
      </c>
      <c r="AM13" s="6">
        <v>1819</v>
      </c>
      <c r="AN13" s="6">
        <v>2794635</v>
      </c>
      <c r="AO13" s="6">
        <v>2251</v>
      </c>
      <c r="AP13" s="6">
        <v>4319</v>
      </c>
      <c r="AQ13">
        <v>206</v>
      </c>
      <c r="AR13" s="6">
        <v>4925</v>
      </c>
      <c r="AS13">
        <v>16</v>
      </c>
      <c r="AT13" s="6">
        <v>7081</v>
      </c>
      <c r="AU13">
        <v>23</v>
      </c>
      <c r="AV13">
        <v>103.11</v>
      </c>
      <c r="AW13">
        <v>131.4</v>
      </c>
      <c r="AX13" s="6">
        <v>-96000</v>
      </c>
      <c r="AY13" s="6">
        <v>-1400000</v>
      </c>
      <c r="AZ13">
        <v>0</v>
      </c>
      <c r="BA13">
        <v>0</v>
      </c>
    </row>
    <row r="14" spans="6:53" x14ac:dyDescent="0.25">
      <c r="F14" t="s">
        <v>795</v>
      </c>
      <c r="H14">
        <v>6</v>
      </c>
      <c r="I14" t="s">
        <v>740</v>
      </c>
      <c r="J14" s="6">
        <v>-15700000</v>
      </c>
      <c r="K14" s="7">
        <v>43647</v>
      </c>
      <c r="M14">
        <v>0</v>
      </c>
      <c r="O14" s="8">
        <v>0.3520833333333333</v>
      </c>
      <c r="P14">
        <v>1</v>
      </c>
      <c r="Q14">
        <v>0</v>
      </c>
      <c r="R14">
        <v>0</v>
      </c>
      <c r="S14" t="s">
        <v>742</v>
      </c>
      <c r="T14" t="s">
        <v>743</v>
      </c>
      <c r="U14" t="s">
        <v>744</v>
      </c>
      <c r="W14" t="s">
        <v>745</v>
      </c>
      <c r="X14" t="s">
        <v>746</v>
      </c>
      <c r="Y14" t="s">
        <v>747</v>
      </c>
      <c r="Z14" s="7">
        <v>43647</v>
      </c>
      <c r="AD14" t="s">
        <v>749</v>
      </c>
      <c r="AE14" t="s">
        <v>795</v>
      </c>
      <c r="AF14" t="s">
        <v>1105</v>
      </c>
      <c r="AG14" t="s">
        <v>725</v>
      </c>
      <c r="AH14">
        <v>0</v>
      </c>
      <c r="AI14" s="7">
        <v>43644</v>
      </c>
      <c r="AJ14">
        <v>1</v>
      </c>
      <c r="AK14">
        <v>1.75</v>
      </c>
      <c r="AL14" s="9">
        <v>0.9264</v>
      </c>
      <c r="AM14" s="6">
        <v>2750</v>
      </c>
      <c r="AN14" s="6">
        <v>14543832</v>
      </c>
      <c r="AO14" s="6">
        <v>5185</v>
      </c>
      <c r="AP14" s="6">
        <v>8003</v>
      </c>
      <c r="AQ14" s="6">
        <v>2416</v>
      </c>
      <c r="AR14" s="6">
        <v>25992</v>
      </c>
      <c r="AS14">
        <v>16</v>
      </c>
      <c r="AT14" s="6">
        <v>31036</v>
      </c>
      <c r="AU14">
        <v>19</v>
      </c>
      <c r="AV14">
        <v>101.49</v>
      </c>
      <c r="AW14">
        <v>82.1</v>
      </c>
      <c r="AX14" s="6">
        <v>-9817000</v>
      </c>
      <c r="AY14" s="6">
        <v>-15700000</v>
      </c>
      <c r="AZ14">
        <v>0</v>
      </c>
      <c r="BA14">
        <v>0</v>
      </c>
    </row>
    <row r="15" spans="6:53" x14ac:dyDescent="0.25">
      <c r="F15" t="s">
        <v>763</v>
      </c>
      <c r="H15">
        <v>79</v>
      </c>
      <c r="I15" t="s">
        <v>740</v>
      </c>
      <c r="J15" s="6">
        <v>-88600000</v>
      </c>
      <c r="K15" t="s">
        <v>1104</v>
      </c>
      <c r="M15">
        <v>0</v>
      </c>
      <c r="O15" s="8">
        <v>0.3520833333333333</v>
      </c>
      <c r="P15">
        <v>1</v>
      </c>
      <c r="Q15">
        <v>0</v>
      </c>
      <c r="R15">
        <v>0</v>
      </c>
      <c r="S15" t="s">
        <v>742</v>
      </c>
      <c r="T15" t="s">
        <v>743</v>
      </c>
      <c r="U15" t="s">
        <v>744</v>
      </c>
      <c r="W15" t="s">
        <v>745</v>
      </c>
      <c r="X15" t="s">
        <v>746</v>
      </c>
      <c r="Y15" t="s">
        <v>747</v>
      </c>
      <c r="Z15" t="s">
        <v>1104</v>
      </c>
      <c r="AD15" t="s">
        <v>749</v>
      </c>
      <c r="AE15" t="s">
        <v>763</v>
      </c>
      <c r="AF15" t="s">
        <v>764</v>
      </c>
      <c r="AG15" t="s">
        <v>725</v>
      </c>
      <c r="AH15">
        <v>0</v>
      </c>
      <c r="AI15" s="7">
        <v>43644</v>
      </c>
      <c r="AJ15">
        <v>1</v>
      </c>
      <c r="AK15">
        <v>4.59</v>
      </c>
      <c r="AL15" s="9">
        <v>0.97289999999999999</v>
      </c>
      <c r="AM15" s="6">
        <v>40705</v>
      </c>
      <c r="AN15" s="6">
        <v>86195038</v>
      </c>
      <c r="AO15" s="6">
        <v>89601</v>
      </c>
      <c r="AP15" s="6">
        <v>154203</v>
      </c>
      <c r="AQ15" s="6">
        <v>24888</v>
      </c>
      <c r="AR15" s="6">
        <v>199794</v>
      </c>
      <c r="AS15">
        <v>21</v>
      </c>
      <c r="AT15" s="6">
        <v>156741</v>
      </c>
      <c r="AU15" t="s">
        <v>749</v>
      </c>
      <c r="AV15" t="s">
        <v>749</v>
      </c>
      <c r="AW15" t="s">
        <v>749</v>
      </c>
      <c r="AX15" s="6">
        <v>9487832</v>
      </c>
      <c r="AY15" s="6">
        <v>-86660000</v>
      </c>
      <c r="AZ15">
        <v>0</v>
      </c>
      <c r="BA15">
        <v>0</v>
      </c>
    </row>
    <row r="16" spans="6:53" x14ac:dyDescent="0.25">
      <c r="F16" t="s">
        <v>773</v>
      </c>
      <c r="H16">
        <v>48</v>
      </c>
      <c r="I16" t="s">
        <v>740</v>
      </c>
      <c r="J16" s="6">
        <v>-49600000</v>
      </c>
      <c r="K16" t="s">
        <v>1104</v>
      </c>
      <c r="M16">
        <v>0</v>
      </c>
      <c r="O16" s="8">
        <v>0.3520833333333333</v>
      </c>
      <c r="P16">
        <v>1</v>
      </c>
      <c r="Q16">
        <v>0</v>
      </c>
      <c r="R16">
        <v>0</v>
      </c>
      <c r="S16" t="s">
        <v>742</v>
      </c>
      <c r="T16" t="s">
        <v>743</v>
      </c>
      <c r="U16" t="s">
        <v>744</v>
      </c>
      <c r="W16" t="s">
        <v>745</v>
      </c>
      <c r="X16" t="s">
        <v>746</v>
      </c>
      <c r="Y16" t="s">
        <v>747</v>
      </c>
      <c r="Z16" t="s">
        <v>1104</v>
      </c>
      <c r="AD16" t="s">
        <v>749</v>
      </c>
      <c r="AE16" t="s">
        <v>773</v>
      </c>
      <c r="AF16" t="s">
        <v>1106</v>
      </c>
      <c r="AG16" t="s">
        <v>725</v>
      </c>
      <c r="AH16">
        <v>0</v>
      </c>
      <c r="AI16" s="7">
        <v>43644</v>
      </c>
      <c r="AJ16">
        <v>1</v>
      </c>
      <c r="AK16">
        <v>2.92</v>
      </c>
      <c r="AL16" s="9">
        <v>1.0126999999999999</v>
      </c>
      <c r="AM16" s="6">
        <v>14462</v>
      </c>
      <c r="AN16" s="6">
        <v>50231341</v>
      </c>
      <c r="AO16" s="6">
        <v>32022</v>
      </c>
      <c r="AP16" s="6">
        <v>56187</v>
      </c>
      <c r="AQ16" s="6">
        <v>7780</v>
      </c>
      <c r="AR16" s="6">
        <v>75203</v>
      </c>
      <c r="AS16">
        <v>15</v>
      </c>
      <c r="AT16" s="6">
        <v>62636</v>
      </c>
      <c r="AU16">
        <v>12</v>
      </c>
      <c r="AV16">
        <v>101.56</v>
      </c>
      <c r="AW16">
        <v>73</v>
      </c>
      <c r="AX16" s="6">
        <v>-61160000</v>
      </c>
      <c r="AY16" s="6">
        <v>-47206000</v>
      </c>
      <c r="AZ16">
        <v>0</v>
      </c>
      <c r="BA16">
        <v>0</v>
      </c>
    </row>
    <row r="17" spans="6:56" x14ac:dyDescent="0.25">
      <c r="F17" t="s">
        <v>798</v>
      </c>
      <c r="G17" t="s">
        <v>410</v>
      </c>
      <c r="H17">
        <v>1</v>
      </c>
      <c r="I17" t="s">
        <v>740</v>
      </c>
      <c r="J17" s="6">
        <v>-600000</v>
      </c>
      <c r="K17" s="7">
        <v>43647</v>
      </c>
      <c r="M17">
        <v>0</v>
      </c>
      <c r="N17" t="s">
        <v>741</v>
      </c>
      <c r="O17" s="8">
        <v>0.3520833333333333</v>
      </c>
      <c r="P17">
        <v>1</v>
      </c>
      <c r="Q17">
        <v>0</v>
      </c>
      <c r="R17">
        <v>0</v>
      </c>
      <c r="S17" t="s">
        <v>742</v>
      </c>
      <c r="T17" t="s">
        <v>743</v>
      </c>
      <c r="U17" t="s">
        <v>744</v>
      </c>
      <c r="V17">
        <v>173</v>
      </c>
      <c r="W17" t="s">
        <v>745</v>
      </c>
      <c r="X17" t="s">
        <v>746</v>
      </c>
      <c r="Y17" t="s">
        <v>747</v>
      </c>
      <c r="Z17" s="7">
        <v>43647</v>
      </c>
      <c r="AB17" t="s">
        <v>748</v>
      </c>
      <c r="AD17" t="s">
        <v>749</v>
      </c>
      <c r="AE17" t="s">
        <v>798</v>
      </c>
      <c r="AF17" t="s">
        <v>799</v>
      </c>
      <c r="AG17" t="s">
        <v>725</v>
      </c>
      <c r="AH17">
        <v>0</v>
      </c>
      <c r="AI17" s="7">
        <v>43644</v>
      </c>
      <c r="AJ17">
        <v>1</v>
      </c>
      <c r="AK17">
        <v>0.7</v>
      </c>
      <c r="AL17" s="9">
        <v>1.44</v>
      </c>
      <c r="AM17">
        <v>42</v>
      </c>
      <c r="AN17" s="6">
        <v>864000</v>
      </c>
      <c r="AO17">
        <v>114</v>
      </c>
      <c r="AP17">
        <v>198</v>
      </c>
      <c r="AQ17">
        <v>30</v>
      </c>
      <c r="AR17">
        <v>327</v>
      </c>
      <c r="AS17">
        <v>5</v>
      </c>
      <c r="AT17">
        <v>244</v>
      </c>
      <c r="AU17">
        <v>4</v>
      </c>
      <c r="AV17">
        <v>100.81</v>
      </c>
      <c r="AW17">
        <v>179.9</v>
      </c>
      <c r="AX17" s="6">
        <v>-600000</v>
      </c>
      <c r="AY17" s="6">
        <v>-600000</v>
      </c>
      <c r="AZ17">
        <v>0</v>
      </c>
      <c r="BA17">
        <v>0</v>
      </c>
    </row>
    <row r="20" spans="6:56" x14ac:dyDescent="0.25">
      <c r="F20" t="s">
        <v>766</v>
      </c>
    </row>
    <row r="21" spans="6:56" x14ac:dyDescent="0.25">
      <c r="F21" t="s">
        <v>750</v>
      </c>
    </row>
    <row r="26" spans="6:56" x14ac:dyDescent="0.25">
      <c r="AU26" t="s">
        <v>686</v>
      </c>
      <c r="AV26" t="s">
        <v>686</v>
      </c>
      <c r="AW26" t="s">
        <v>686</v>
      </c>
      <c r="AX26" t="s">
        <v>686</v>
      </c>
      <c r="AY26" t="s">
        <v>687</v>
      </c>
      <c r="AZ26" t="s">
        <v>687</v>
      </c>
    </row>
    <row r="27" spans="6:56" x14ac:dyDescent="0.25">
      <c r="L27" t="s">
        <v>688</v>
      </c>
      <c r="M27" t="s">
        <v>688</v>
      </c>
      <c r="N27" t="s">
        <v>688</v>
      </c>
      <c r="O27" t="s">
        <v>688</v>
      </c>
      <c r="P27" t="s">
        <v>688</v>
      </c>
      <c r="Q27" t="s">
        <v>689</v>
      </c>
      <c r="R27" t="s">
        <v>689</v>
      </c>
      <c r="S27" t="s">
        <v>689</v>
      </c>
      <c r="T27" t="s">
        <v>689</v>
      </c>
      <c r="U27" t="s">
        <v>689</v>
      </c>
      <c r="V27" t="s">
        <v>689</v>
      </c>
      <c r="W27" t="s">
        <v>689</v>
      </c>
      <c r="X27" t="s">
        <v>689</v>
      </c>
      <c r="Y27" t="s">
        <v>689</v>
      </c>
      <c r="Z27" t="s">
        <v>689</v>
      </c>
      <c r="AA27" t="s">
        <v>689</v>
      </c>
      <c r="AB27" t="s">
        <v>689</v>
      </c>
      <c r="AC27" t="s">
        <v>689</v>
      </c>
      <c r="AD27" t="s">
        <v>689</v>
      </c>
      <c r="AE27" t="s">
        <v>689</v>
      </c>
      <c r="AF27" t="s">
        <v>689</v>
      </c>
      <c r="AG27" t="s">
        <v>689</v>
      </c>
      <c r="AH27" t="s">
        <v>689</v>
      </c>
      <c r="AI27" t="s">
        <v>689</v>
      </c>
      <c r="AJ27" t="s">
        <v>689</v>
      </c>
      <c r="AK27" t="s">
        <v>689</v>
      </c>
      <c r="AL27" t="s">
        <v>689</v>
      </c>
      <c r="AM27" t="s">
        <v>689</v>
      </c>
      <c r="AN27" t="s">
        <v>689</v>
      </c>
      <c r="AO27" t="s">
        <v>689</v>
      </c>
      <c r="AP27" t="s">
        <v>689</v>
      </c>
      <c r="AQ27" t="s">
        <v>689</v>
      </c>
      <c r="AR27" t="s">
        <v>686</v>
      </c>
      <c r="AS27" t="s">
        <v>686</v>
      </c>
      <c r="AT27" t="s">
        <v>686</v>
      </c>
      <c r="AU27" t="s">
        <v>690</v>
      </c>
      <c r="AV27" t="s">
        <v>690</v>
      </c>
      <c r="AW27" t="s">
        <v>690</v>
      </c>
      <c r="AX27" t="s">
        <v>690</v>
      </c>
      <c r="AY27" t="s">
        <v>691</v>
      </c>
      <c r="AZ27" t="s">
        <v>691</v>
      </c>
      <c r="BA27" t="s">
        <v>692</v>
      </c>
      <c r="BB27" t="s">
        <v>692</v>
      </c>
      <c r="BC27" t="s">
        <v>692</v>
      </c>
      <c r="BD27" t="s">
        <v>692</v>
      </c>
    </row>
    <row r="28" spans="6:56" x14ac:dyDescent="0.25">
      <c r="I28" t="s">
        <v>688</v>
      </c>
      <c r="J28" t="s">
        <v>688</v>
      </c>
      <c r="K28" t="s">
        <v>688</v>
      </c>
      <c r="L28" t="s">
        <v>693</v>
      </c>
      <c r="M28" t="s">
        <v>693</v>
      </c>
      <c r="N28" t="s">
        <v>693</v>
      </c>
      <c r="O28" t="s">
        <v>693</v>
      </c>
      <c r="P28" t="s">
        <v>693</v>
      </c>
      <c r="Q28" t="s">
        <v>694</v>
      </c>
      <c r="R28" t="s">
        <v>694</v>
      </c>
      <c r="S28" t="s">
        <v>694</v>
      </c>
      <c r="T28" t="s">
        <v>694</v>
      </c>
      <c r="U28" t="s">
        <v>694</v>
      </c>
      <c r="V28" t="s">
        <v>694</v>
      </c>
      <c r="W28" t="s">
        <v>694</v>
      </c>
      <c r="X28" t="s">
        <v>694</v>
      </c>
      <c r="Y28" t="s">
        <v>694</v>
      </c>
      <c r="Z28" t="s">
        <v>694</v>
      </c>
      <c r="AA28" t="s">
        <v>694</v>
      </c>
      <c r="AB28" t="s">
        <v>694</v>
      </c>
      <c r="AC28" t="s">
        <v>694</v>
      </c>
      <c r="AD28" t="s">
        <v>694</v>
      </c>
      <c r="AE28" t="s">
        <v>695</v>
      </c>
      <c r="AF28" t="s">
        <v>695</v>
      </c>
      <c r="AG28" t="s">
        <v>695</v>
      </c>
      <c r="AH28" t="s">
        <v>696</v>
      </c>
      <c r="AI28" t="s">
        <v>696</v>
      </c>
      <c r="AJ28" t="s">
        <v>696</v>
      </c>
      <c r="AK28" t="s">
        <v>696</v>
      </c>
      <c r="AL28" t="s">
        <v>696</v>
      </c>
      <c r="AM28" t="s">
        <v>697</v>
      </c>
      <c r="AN28" t="s">
        <v>697</v>
      </c>
      <c r="AO28" t="s">
        <v>697</v>
      </c>
      <c r="AP28" t="s">
        <v>697</v>
      </c>
      <c r="AQ28" t="s">
        <v>697</v>
      </c>
      <c r="AR28" t="s">
        <v>690</v>
      </c>
      <c r="AS28" t="s">
        <v>690</v>
      </c>
      <c r="AT28" t="s">
        <v>690</v>
      </c>
      <c r="AU28" t="s">
        <v>698</v>
      </c>
      <c r="AV28" t="s">
        <v>698</v>
      </c>
      <c r="AW28" t="s">
        <v>699</v>
      </c>
      <c r="AX28" t="s">
        <v>699</v>
      </c>
      <c r="AY28" t="s">
        <v>700</v>
      </c>
      <c r="AZ28" t="s">
        <v>701</v>
      </c>
      <c r="BA28" t="s">
        <v>702</v>
      </c>
      <c r="BB28" t="s">
        <v>702</v>
      </c>
      <c r="BC28" t="s">
        <v>687</v>
      </c>
      <c r="BD28" t="s">
        <v>687</v>
      </c>
    </row>
    <row r="29" spans="6:56" x14ac:dyDescent="0.25">
      <c r="I29" t="s">
        <v>703</v>
      </c>
      <c r="J29" t="s">
        <v>704</v>
      </c>
      <c r="K29" t="s">
        <v>705</v>
      </c>
      <c r="L29" t="s">
        <v>706</v>
      </c>
      <c r="M29" t="s">
        <v>707</v>
      </c>
      <c r="N29" t="s">
        <v>708</v>
      </c>
      <c r="O29" t="s">
        <v>687</v>
      </c>
      <c r="P29" t="s">
        <v>709</v>
      </c>
      <c r="Q29" t="s">
        <v>710</v>
      </c>
      <c r="R29" t="s">
        <v>711</v>
      </c>
      <c r="S29" t="s">
        <v>712</v>
      </c>
      <c r="T29" t="s">
        <v>713</v>
      </c>
      <c r="U29" t="s">
        <v>714</v>
      </c>
      <c r="V29" t="s">
        <v>715</v>
      </c>
      <c r="W29" t="s">
        <v>716</v>
      </c>
      <c r="X29" t="s">
        <v>717</v>
      </c>
      <c r="Y29" t="s">
        <v>694</v>
      </c>
      <c r="Z29" t="s">
        <v>718</v>
      </c>
      <c r="AA29" t="s">
        <v>719</v>
      </c>
      <c r="AB29" t="s">
        <v>708</v>
      </c>
      <c r="AC29" t="s">
        <v>720</v>
      </c>
      <c r="AD29" t="s">
        <v>721</v>
      </c>
      <c r="AE29" t="s">
        <v>718</v>
      </c>
      <c r="AF29" t="s">
        <v>722</v>
      </c>
      <c r="AG29" t="s">
        <v>723</v>
      </c>
      <c r="AH29" t="s">
        <v>696</v>
      </c>
      <c r="AI29" t="s">
        <v>724</v>
      </c>
      <c r="AJ29" t="s">
        <v>725</v>
      </c>
      <c r="AK29" t="s">
        <v>726</v>
      </c>
      <c r="AL29" t="s">
        <v>727</v>
      </c>
      <c r="AM29" t="s">
        <v>728</v>
      </c>
      <c r="AN29" t="s">
        <v>729</v>
      </c>
      <c r="AO29" t="s">
        <v>730</v>
      </c>
      <c r="AP29" t="s">
        <v>731</v>
      </c>
      <c r="AQ29" t="s">
        <v>732</v>
      </c>
      <c r="AR29" t="s">
        <v>733</v>
      </c>
      <c r="AS29" t="s">
        <v>734</v>
      </c>
      <c r="AT29" t="s">
        <v>735</v>
      </c>
      <c r="AU29" t="s">
        <v>736</v>
      </c>
      <c r="AV29" t="s">
        <v>737</v>
      </c>
      <c r="AW29" t="s">
        <v>736</v>
      </c>
      <c r="AX29" t="s">
        <v>737</v>
      </c>
      <c r="AY29" t="s">
        <v>736</v>
      </c>
      <c r="AZ29" t="s">
        <v>736</v>
      </c>
      <c r="BA29" t="s">
        <v>693</v>
      </c>
      <c r="BB29" t="s">
        <v>738</v>
      </c>
      <c r="BC29" t="s">
        <v>693</v>
      </c>
      <c r="BD29" t="s">
        <v>738</v>
      </c>
    </row>
    <row r="30" spans="6:56" x14ac:dyDescent="0.25">
      <c r="I30" t="s">
        <v>893</v>
      </c>
      <c r="J30" t="s">
        <v>1107</v>
      </c>
      <c r="K30">
        <v>5</v>
      </c>
      <c r="L30" t="s">
        <v>740</v>
      </c>
      <c r="M30" s="6">
        <v>-3000000</v>
      </c>
      <c r="N30" s="7">
        <v>43647</v>
      </c>
      <c r="P30">
        <v>0</v>
      </c>
      <c r="Q30" t="s">
        <v>741</v>
      </c>
      <c r="R30" s="8">
        <v>0.3520833333333333</v>
      </c>
      <c r="S30">
        <v>1</v>
      </c>
      <c r="T30">
        <v>0</v>
      </c>
      <c r="U30">
        <v>0</v>
      </c>
      <c r="V30" t="s">
        <v>742</v>
      </c>
      <c r="W30" t="s">
        <v>743</v>
      </c>
      <c r="X30" t="s">
        <v>744</v>
      </c>
      <c r="Z30" t="s">
        <v>745</v>
      </c>
      <c r="AA30" t="s">
        <v>746</v>
      </c>
      <c r="AB30" t="s">
        <v>747</v>
      </c>
      <c r="AC30" s="7">
        <v>43647</v>
      </c>
      <c r="AE30" t="s">
        <v>748</v>
      </c>
      <c r="AG30" t="s">
        <v>749</v>
      </c>
      <c r="AH30" t="s">
        <v>893</v>
      </c>
      <c r="AI30" t="s">
        <v>894</v>
      </c>
      <c r="AJ30" t="s">
        <v>725</v>
      </c>
      <c r="AK30">
        <v>0</v>
      </c>
      <c r="AL30" s="7">
        <v>43644</v>
      </c>
      <c r="AM30">
        <v>1</v>
      </c>
      <c r="AN30">
        <v>6.06</v>
      </c>
      <c r="AO30" s="9">
        <v>0.93149999999999999</v>
      </c>
      <c r="AP30" s="6">
        <v>1819</v>
      </c>
      <c r="AQ30" s="6">
        <v>2794635</v>
      </c>
      <c r="AR30" s="6">
        <v>2251</v>
      </c>
      <c r="AS30" s="6">
        <v>4319</v>
      </c>
      <c r="AT30">
        <v>206</v>
      </c>
      <c r="AU30" s="6">
        <v>4925</v>
      </c>
      <c r="AV30">
        <v>16</v>
      </c>
      <c r="AW30" s="6">
        <v>7081</v>
      </c>
      <c r="AX30">
        <v>23</v>
      </c>
      <c r="AY30">
        <v>103.11</v>
      </c>
      <c r="AZ30">
        <v>131.4</v>
      </c>
      <c r="BA30" s="6">
        <v>-96000</v>
      </c>
      <c r="BB30" s="6">
        <v>-1400000</v>
      </c>
      <c r="BC30">
        <v>0</v>
      </c>
      <c r="BD30">
        <v>0</v>
      </c>
    </row>
    <row r="31" spans="6:56" x14ac:dyDescent="0.25">
      <c r="I31" t="s">
        <v>795</v>
      </c>
      <c r="J31" t="s">
        <v>1108</v>
      </c>
      <c r="K31">
        <v>6</v>
      </c>
      <c r="L31" t="s">
        <v>740</v>
      </c>
      <c r="M31" s="6">
        <v>-15700000</v>
      </c>
      <c r="N31" s="7">
        <v>43647</v>
      </c>
      <c r="P31">
        <v>0</v>
      </c>
      <c r="R31" s="8">
        <v>0.3520833333333333</v>
      </c>
      <c r="S31">
        <v>1</v>
      </c>
      <c r="T31">
        <v>0</v>
      </c>
      <c r="U31">
        <v>0</v>
      </c>
      <c r="V31" t="s">
        <v>742</v>
      </c>
      <c r="W31" t="s">
        <v>743</v>
      </c>
      <c r="X31" t="s">
        <v>744</v>
      </c>
      <c r="Z31" t="s">
        <v>745</v>
      </c>
      <c r="AA31" t="s">
        <v>746</v>
      </c>
      <c r="AB31" t="s">
        <v>747</v>
      </c>
      <c r="AC31" s="7">
        <v>43647</v>
      </c>
      <c r="AG31" t="s">
        <v>749</v>
      </c>
      <c r="AH31" t="s">
        <v>795</v>
      </c>
      <c r="AI31" t="s">
        <v>1105</v>
      </c>
      <c r="AJ31" t="s">
        <v>725</v>
      </c>
      <c r="AK31">
        <v>0</v>
      </c>
      <c r="AL31" s="7">
        <v>43644</v>
      </c>
      <c r="AM31">
        <v>1</v>
      </c>
      <c r="AN31">
        <v>1.75</v>
      </c>
      <c r="AO31" s="9">
        <v>0.9264</v>
      </c>
      <c r="AP31" s="6">
        <v>2750</v>
      </c>
      <c r="AQ31" s="6">
        <v>14543832</v>
      </c>
      <c r="AR31" s="6">
        <v>5185</v>
      </c>
      <c r="AS31" s="6">
        <v>8003</v>
      </c>
      <c r="AT31" s="6">
        <v>2416</v>
      </c>
      <c r="AU31" s="6">
        <v>25992</v>
      </c>
      <c r="AV31">
        <v>16</v>
      </c>
      <c r="AW31" s="6">
        <v>31036</v>
      </c>
      <c r="AX31">
        <v>19</v>
      </c>
      <c r="AY31">
        <v>101.49</v>
      </c>
      <c r="AZ31">
        <v>82.1</v>
      </c>
      <c r="BA31" s="6">
        <v>-9817000</v>
      </c>
      <c r="BB31" s="6">
        <v>-15700000</v>
      </c>
      <c r="BC31">
        <v>0</v>
      </c>
      <c r="BD31">
        <v>0</v>
      </c>
    </row>
    <row r="32" spans="6:56" x14ac:dyDescent="0.25">
      <c r="I32" t="s">
        <v>763</v>
      </c>
      <c r="J32" t="s">
        <v>1109</v>
      </c>
      <c r="K32">
        <v>79</v>
      </c>
      <c r="L32" t="s">
        <v>740</v>
      </c>
      <c r="M32" s="6">
        <v>-88600000</v>
      </c>
      <c r="N32" t="s">
        <v>1104</v>
      </c>
      <c r="P32">
        <v>0</v>
      </c>
      <c r="R32" s="8">
        <v>0.3520833333333333</v>
      </c>
      <c r="S32">
        <v>1</v>
      </c>
      <c r="T32">
        <v>0</v>
      </c>
      <c r="U32">
        <v>0</v>
      </c>
      <c r="V32" t="s">
        <v>742</v>
      </c>
      <c r="W32" t="s">
        <v>743</v>
      </c>
      <c r="X32" t="s">
        <v>744</v>
      </c>
      <c r="Z32" t="s">
        <v>745</v>
      </c>
      <c r="AA32" t="s">
        <v>746</v>
      </c>
      <c r="AB32" t="s">
        <v>747</v>
      </c>
      <c r="AC32" t="s">
        <v>1104</v>
      </c>
      <c r="AG32" t="s">
        <v>749</v>
      </c>
      <c r="AH32" t="s">
        <v>763</v>
      </c>
      <c r="AI32" t="s">
        <v>764</v>
      </c>
      <c r="AJ32" t="s">
        <v>725</v>
      </c>
      <c r="AK32">
        <v>0</v>
      </c>
      <c r="AL32" s="7">
        <v>43644</v>
      </c>
      <c r="AM32">
        <v>1</v>
      </c>
      <c r="AN32">
        <v>4.59</v>
      </c>
      <c r="AO32" s="9">
        <v>0.97289999999999999</v>
      </c>
      <c r="AP32" s="6">
        <v>40705</v>
      </c>
      <c r="AQ32" s="6">
        <v>86195038</v>
      </c>
      <c r="AR32" s="6">
        <v>89601</v>
      </c>
      <c r="AS32" s="6">
        <v>154203</v>
      </c>
      <c r="AT32" s="6">
        <v>24888</v>
      </c>
      <c r="AU32" s="6">
        <v>199794</v>
      </c>
      <c r="AV32">
        <v>21</v>
      </c>
      <c r="AW32" s="6">
        <v>156741</v>
      </c>
      <c r="AX32" t="s">
        <v>749</v>
      </c>
      <c r="AY32" t="s">
        <v>749</v>
      </c>
      <c r="AZ32" t="s">
        <v>749</v>
      </c>
      <c r="BA32" s="6">
        <v>4887832</v>
      </c>
      <c r="BB32" s="6">
        <v>-91260000</v>
      </c>
      <c r="BC32">
        <v>0</v>
      </c>
      <c r="BD32">
        <v>0</v>
      </c>
    </row>
    <row r="33" spans="9:56" x14ac:dyDescent="0.25">
      <c r="I33" t="s">
        <v>773</v>
      </c>
      <c r="J33" t="s">
        <v>774</v>
      </c>
      <c r="K33">
        <v>48</v>
      </c>
      <c r="L33" t="s">
        <v>740</v>
      </c>
      <c r="M33" s="6">
        <v>-49600000</v>
      </c>
      <c r="N33" t="s">
        <v>1104</v>
      </c>
      <c r="P33">
        <v>0</v>
      </c>
      <c r="R33" s="8">
        <v>0.3520833333333333</v>
      </c>
      <c r="S33">
        <v>1</v>
      </c>
      <c r="T33">
        <v>0</v>
      </c>
      <c r="U33">
        <v>0</v>
      </c>
      <c r="V33" t="s">
        <v>742</v>
      </c>
      <c r="W33" t="s">
        <v>743</v>
      </c>
      <c r="X33" t="s">
        <v>744</v>
      </c>
      <c r="Z33" t="s">
        <v>745</v>
      </c>
      <c r="AA33" t="s">
        <v>746</v>
      </c>
      <c r="AB33" t="s">
        <v>747</v>
      </c>
      <c r="AC33" t="s">
        <v>1104</v>
      </c>
      <c r="AG33" t="s">
        <v>749</v>
      </c>
      <c r="AH33" t="s">
        <v>773</v>
      </c>
      <c r="AI33" t="s">
        <v>1106</v>
      </c>
      <c r="AJ33" t="s">
        <v>725</v>
      </c>
      <c r="AK33">
        <v>0</v>
      </c>
      <c r="AL33" s="7">
        <v>43644</v>
      </c>
      <c r="AM33">
        <v>1</v>
      </c>
      <c r="AN33">
        <v>2.92</v>
      </c>
      <c r="AO33" s="9">
        <v>1.0126999999999999</v>
      </c>
      <c r="AP33" s="6">
        <v>14462</v>
      </c>
      <c r="AQ33" s="6">
        <v>50231341</v>
      </c>
      <c r="AR33" s="6">
        <v>32022</v>
      </c>
      <c r="AS33" s="6">
        <v>56187</v>
      </c>
      <c r="AT33" s="6">
        <v>7780</v>
      </c>
      <c r="AU33" s="6">
        <v>75203</v>
      </c>
      <c r="AV33">
        <v>15</v>
      </c>
      <c r="AW33" s="6">
        <v>62636</v>
      </c>
      <c r="AX33">
        <v>12</v>
      </c>
      <c r="AY33">
        <v>101.56</v>
      </c>
      <c r="AZ33">
        <v>73</v>
      </c>
      <c r="BA33" s="6">
        <v>-61160000</v>
      </c>
      <c r="BB33" s="6">
        <v>-47206000</v>
      </c>
      <c r="BC33">
        <v>0</v>
      </c>
      <c r="BD33">
        <v>0</v>
      </c>
    </row>
    <row r="34" spans="9:56" x14ac:dyDescent="0.25">
      <c r="I34" t="s">
        <v>798</v>
      </c>
      <c r="J34" t="s">
        <v>410</v>
      </c>
      <c r="K34">
        <v>1</v>
      </c>
      <c r="L34" t="s">
        <v>740</v>
      </c>
      <c r="M34" s="6">
        <v>-600000</v>
      </c>
      <c r="N34" s="7">
        <v>43647</v>
      </c>
      <c r="P34">
        <v>0</v>
      </c>
      <c r="Q34" t="s">
        <v>741</v>
      </c>
      <c r="R34" s="8">
        <v>0.3520833333333333</v>
      </c>
      <c r="S34">
        <v>1</v>
      </c>
      <c r="T34">
        <v>0</v>
      </c>
      <c r="U34">
        <v>0</v>
      </c>
      <c r="V34" t="s">
        <v>742</v>
      </c>
      <c r="W34" t="s">
        <v>743</v>
      </c>
      <c r="X34" t="s">
        <v>744</v>
      </c>
      <c r="Y34">
        <v>173</v>
      </c>
      <c r="Z34" t="s">
        <v>745</v>
      </c>
      <c r="AA34" t="s">
        <v>746</v>
      </c>
      <c r="AB34" t="s">
        <v>747</v>
      </c>
      <c r="AC34" s="7">
        <v>43647</v>
      </c>
      <c r="AE34" t="s">
        <v>748</v>
      </c>
      <c r="AG34" t="s">
        <v>749</v>
      </c>
      <c r="AH34" t="s">
        <v>798</v>
      </c>
      <c r="AI34" t="s">
        <v>799</v>
      </c>
      <c r="AJ34" t="s">
        <v>725</v>
      </c>
      <c r="AK34">
        <v>0</v>
      </c>
      <c r="AL34" s="7">
        <v>43644</v>
      </c>
      <c r="AM34">
        <v>1</v>
      </c>
      <c r="AN34">
        <v>0.7</v>
      </c>
      <c r="AO34" s="9">
        <v>1.44</v>
      </c>
      <c r="AP34">
        <v>42</v>
      </c>
      <c r="AQ34" s="6">
        <v>864000</v>
      </c>
      <c r="AR34">
        <v>114</v>
      </c>
      <c r="AS34">
        <v>198</v>
      </c>
      <c r="AT34">
        <v>30</v>
      </c>
      <c r="AU34">
        <v>327</v>
      </c>
      <c r="AV34">
        <v>5</v>
      </c>
      <c r="AW34">
        <v>244</v>
      </c>
      <c r="AX34">
        <v>4</v>
      </c>
      <c r="AY34">
        <v>100.81</v>
      </c>
      <c r="AZ34">
        <v>179.9</v>
      </c>
      <c r="BA34" s="6">
        <v>-600000</v>
      </c>
      <c r="BB34" s="6">
        <v>-600000</v>
      </c>
      <c r="BC34">
        <v>0</v>
      </c>
      <c r="BD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GS_Portfolio_Trade_PnL_Data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Florio</dc:creator>
  <cp:lastModifiedBy>Brian Fagan</cp:lastModifiedBy>
  <dcterms:created xsi:type="dcterms:W3CDTF">2019-06-27T12:34:15Z</dcterms:created>
  <dcterms:modified xsi:type="dcterms:W3CDTF">2019-06-27T15:35:26Z</dcterms:modified>
</cp:coreProperties>
</file>