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1"/>
  </bookViews>
  <sheets>
    <sheet name="12.31.2013" sheetId="1" r:id="rId1"/>
    <sheet name="12.31.2006" sheetId="2" r:id="rId2"/>
    <sheet name="12.31.1996" sheetId="3" r:id="rId3"/>
  </sheets>
  <definedNames>
    <definedName name="_xlnm.Print_Area" localSheetId="2">'12.31.1996'!$A$1:$V$44</definedName>
    <definedName name="_xlnm.Print_Area" localSheetId="1">'12.31.2006'!$A$1:$V$37</definedName>
    <definedName name="_xlnm.Print_Area" localSheetId="0">'12.31.2013'!$A$1:$V$44</definedName>
  </definedNames>
  <calcPr calcId="145621"/>
</workbook>
</file>

<file path=xl/calcChain.xml><?xml version="1.0" encoding="utf-8"?>
<calcChain xmlns="http://schemas.openxmlformats.org/spreadsheetml/2006/main">
  <c r="M44" i="3" l="1"/>
  <c r="K44" i="3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V44" i="3"/>
  <c r="U44" i="3"/>
  <c r="T44" i="3"/>
  <c r="S44" i="3"/>
  <c r="R44" i="3"/>
  <c r="Q44" i="3"/>
  <c r="P44" i="3"/>
  <c r="O44" i="3"/>
  <c r="N44" i="3"/>
  <c r="L44" i="3"/>
  <c r="J44" i="3"/>
  <c r="I44" i="3"/>
  <c r="H44" i="3"/>
  <c r="G44" i="3"/>
  <c r="F44" i="3"/>
  <c r="E44" i="3"/>
  <c r="D44" i="3"/>
  <c r="C44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4" i="3"/>
  <c r="B42" i="3"/>
  <c r="B41" i="3"/>
  <c r="B43" i="3"/>
  <c r="B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</calcChain>
</file>

<file path=xl/sharedStrings.xml><?xml version="1.0" encoding="utf-8"?>
<sst xmlns="http://schemas.openxmlformats.org/spreadsheetml/2006/main" count="680" uniqueCount="64">
  <si>
    <t>Country</t>
  </si>
  <si>
    <t>Chile</t>
  </si>
  <si>
    <t>China</t>
  </si>
  <si>
    <t>Malaysia</t>
  </si>
  <si>
    <t>South Korea</t>
  </si>
  <si>
    <t>Peru</t>
  </si>
  <si>
    <t>Thailand</t>
  </si>
  <si>
    <t>Brazil</t>
  </si>
  <si>
    <t>Colombia</t>
  </si>
  <si>
    <t>Israel</t>
  </si>
  <si>
    <t>Mexico</t>
  </si>
  <si>
    <t>Russia</t>
  </si>
  <si>
    <t>Indonesia</t>
  </si>
  <si>
    <t>Bulgaria</t>
  </si>
  <si>
    <t>Kazakhstan</t>
  </si>
  <si>
    <t>Uruguay</t>
  </si>
  <si>
    <t>Nigeria</t>
  </si>
  <si>
    <t>Sri Lanka</t>
  </si>
  <si>
    <t>Georgia</t>
  </si>
  <si>
    <t>Jordan</t>
  </si>
  <si>
    <t>Lithuania</t>
  </si>
  <si>
    <t>South Africa</t>
  </si>
  <si>
    <t>Croatia</t>
  </si>
  <si>
    <t>Turkey</t>
  </si>
  <si>
    <t>Lebanon</t>
  </si>
  <si>
    <t>Hungary</t>
  </si>
  <si>
    <t>Argentina</t>
  </si>
  <si>
    <t>Serbia</t>
  </si>
  <si>
    <t>Ukraine</t>
  </si>
  <si>
    <t>Ecuador</t>
  </si>
  <si>
    <t>Dominican Republic</t>
  </si>
  <si>
    <t>El Salvador</t>
  </si>
  <si>
    <t>Egypt</t>
  </si>
  <si>
    <t>Belarus</t>
  </si>
  <si>
    <t>Venezuela</t>
  </si>
  <si>
    <t>GDP Growth (YoY)</t>
  </si>
  <si>
    <t>Inflation Rate</t>
  </si>
  <si>
    <t>Unemployment Rate</t>
  </si>
  <si>
    <t>Total External Debt/GDP</t>
  </si>
  <si>
    <t>Govt External Debt/GDP</t>
  </si>
  <si>
    <t>Private External Debt/GDP</t>
  </si>
  <si>
    <t>Exports/GDP</t>
  </si>
  <si>
    <t>Imports/GDP</t>
  </si>
  <si>
    <t>Trade Surplus</t>
  </si>
  <si>
    <t>Total Debt/GDP</t>
  </si>
  <si>
    <t>Total Govt Debt/GDP</t>
  </si>
  <si>
    <t>Private Debt/GDP</t>
  </si>
  <si>
    <t>Foreign Reserves/GDP</t>
  </si>
  <si>
    <t>Foreign Reserves/Foreign Debt</t>
  </si>
  <si>
    <t>FDI/GDP</t>
  </si>
  <si>
    <t>Portfolio Flow/GDP</t>
  </si>
  <si>
    <t>Total Foreign Investment/GDP</t>
  </si>
  <si>
    <t>CA/GDP</t>
  </si>
  <si>
    <t>Govt Revenues/GDP</t>
  </si>
  <si>
    <t>Govt Expenditures/GDP</t>
  </si>
  <si>
    <t>Govt Deficit/GDP</t>
  </si>
  <si>
    <t>Poland</t>
  </si>
  <si>
    <t>Philippines</t>
  </si>
  <si>
    <t>N/A</t>
  </si>
  <si>
    <t>Total Average</t>
  </si>
  <si>
    <t>Asia Average</t>
  </si>
  <si>
    <t>Latam Average</t>
  </si>
  <si>
    <t>EE Average</t>
  </si>
  <si>
    <t>MEA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</si>
</sst>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18.85546875" bestFit="1" customWidth="1"/>
    <col min="2" max="2" width="7.7109375" bestFit="1" customWidth="1"/>
    <col min="3" max="3" width="8.5703125" bestFit="1" customWidth="1"/>
    <col min="4" max="4" width="15.140625" bestFit="1" customWidth="1"/>
    <col min="5" max="5" width="9.85546875" customWidth="1"/>
    <col min="6" max="6" width="10" customWidth="1"/>
    <col min="7" max="7" width="10" bestFit="1" customWidth="1"/>
    <col min="8" max="8" width="8.42578125" bestFit="1" customWidth="1"/>
    <col min="9" max="9" width="8.7109375" bestFit="1" customWidth="1"/>
    <col min="10" max="10" width="7.5703125" bestFit="1" customWidth="1"/>
    <col min="11" max="11" width="10" bestFit="1" customWidth="1"/>
    <col min="12" max="12" width="10" customWidth="1"/>
    <col min="13" max="13" width="10" bestFit="1" customWidth="1"/>
    <col min="14" max="14" width="9.85546875" bestFit="1" customWidth="1"/>
    <col min="15" max="15" width="10.42578125" customWidth="1"/>
    <col min="16" max="16" width="5.7109375" customWidth="1"/>
    <col min="17" max="17" width="10" bestFit="1" customWidth="1"/>
    <col min="18" max="18" width="12.5703125" bestFit="1" customWidth="1"/>
    <col min="19" max="19" width="8.28515625" customWidth="1"/>
    <col min="20" max="20" width="10.5703125" bestFit="1" customWidth="1"/>
    <col min="21" max="21" width="12.7109375" customWidth="1"/>
    <col min="22" max="22" width="6.85546875" bestFit="1" customWidth="1"/>
  </cols>
  <sheetData>
    <row r="1" spans="1:22" ht="60" x14ac:dyDescent="0.25">
      <c r="A1" s="1" t="s">
        <v>0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  <c r="P1" s="2" t="s">
        <v>49</v>
      </c>
      <c r="Q1" s="2" t="s">
        <v>50</v>
      </c>
      <c r="R1" s="2" t="s">
        <v>51</v>
      </c>
      <c r="S1" s="2" t="s">
        <v>52</v>
      </c>
      <c r="T1" s="2" t="s">
        <v>53</v>
      </c>
      <c r="U1" s="2" t="s">
        <v>54</v>
      </c>
      <c r="V1" s="2" t="s">
        <v>55</v>
      </c>
    </row>
    <row r="2" spans="1:22" x14ac:dyDescent="0.25">
      <c r="A2" t="s">
        <v>26</v>
      </c>
      <c r="B2" s="3">
        <v>5.6244237709073497E-2</v>
      </c>
      <c r="C2" s="3">
        <v>0.10674039940754931</v>
      </c>
      <c r="D2" s="3">
        <v>6.5000000000000002E-2</v>
      </c>
      <c r="E2" s="3">
        <v>0.31005554370169419</v>
      </c>
      <c r="F2" s="3">
        <v>0.15535003457729024</v>
      </c>
      <c r="G2" s="3">
        <v>0.15470550912440392</v>
      </c>
      <c r="H2" s="3">
        <v>0.19956579149891043</v>
      </c>
      <c r="I2" s="3">
        <v>0.18559983150117867</v>
      </c>
      <c r="J2" s="3">
        <v>1.3965959997731746E-2</v>
      </c>
      <c r="K2" s="3">
        <v>0.70254047876687664</v>
      </c>
      <c r="L2" s="3">
        <v>0.39235001933661134</v>
      </c>
      <c r="M2" s="3">
        <v>0.3101904594302653</v>
      </c>
      <c r="N2" s="3">
        <v>9.9907912007940386E-2</v>
      </c>
      <c r="O2" s="3">
        <v>0.32222585287512945</v>
      </c>
      <c r="P2" s="3">
        <v>3.02215613694512E-2</v>
      </c>
      <c r="Q2" s="3">
        <v>-5.9494657189504505E-4</v>
      </c>
      <c r="R2" s="3">
        <v>2.9626614797556156E-2</v>
      </c>
      <c r="S2" s="3">
        <v>6.6392588457852848E-4</v>
      </c>
      <c r="T2" s="3">
        <v>0.24596830762356703</v>
      </c>
      <c r="U2" s="3">
        <v>0.26574423159439797</v>
      </c>
      <c r="V2" s="3">
        <v>-1.9775923970830944E-2</v>
      </c>
    </row>
    <row r="3" spans="1:22" x14ac:dyDescent="0.25">
      <c r="A3" t="s">
        <v>33</v>
      </c>
      <c r="B3" s="3">
        <v>5.5154050969949964E-3</v>
      </c>
      <c r="C3" s="3">
        <v>0.12131688740430735</v>
      </c>
      <c r="D3" s="3">
        <v>5.0000000000000001E-3</v>
      </c>
      <c r="E3" s="3">
        <v>0.53362539360861128</v>
      </c>
      <c r="F3" s="3">
        <v>0.19591331179110166</v>
      </c>
      <c r="G3" s="3">
        <v>0.33771208181750972</v>
      </c>
      <c r="H3" s="3">
        <v>0.61733240946291024</v>
      </c>
      <c r="I3" s="3">
        <v>0.66635928385508003</v>
      </c>
      <c r="J3" s="3">
        <v>-4.9026874392169746E-2</v>
      </c>
      <c r="K3" s="3">
        <v>1.1494107577652013</v>
      </c>
      <c r="L3" s="3">
        <v>0.2980488703440754</v>
      </c>
      <c r="M3" s="3">
        <v>0.93921585450118439</v>
      </c>
      <c r="N3" s="3">
        <v>0.10626564955610616</v>
      </c>
      <c r="O3" s="3">
        <v>0.19913904178639397</v>
      </c>
      <c r="P3" s="3">
        <v>1.1248390967807982E-2</v>
      </c>
      <c r="Q3" s="3">
        <v>4.0448178262757085E-3</v>
      </c>
      <c r="R3" s="3">
        <v>1.529320879408369E-2</v>
      </c>
      <c r="S3" s="3">
        <v>-0.10995805615640834</v>
      </c>
      <c r="T3" s="3">
        <v>0.17337019612550175</v>
      </c>
      <c r="U3" s="3">
        <v>0.17269106508176074</v>
      </c>
      <c r="V3" s="3">
        <v>6.791310437410103E-4</v>
      </c>
    </row>
    <row r="4" spans="1:22" x14ac:dyDescent="0.25">
      <c r="A4" t="s">
        <v>7</v>
      </c>
      <c r="B4" s="3">
        <v>2.1930903960873049E-2</v>
      </c>
      <c r="C4" s="3">
        <v>5.5583321304849997E-2</v>
      </c>
      <c r="D4" s="3">
        <v>5.4333333333333338E-2</v>
      </c>
      <c r="E4" s="3">
        <v>0.21416497995438036</v>
      </c>
      <c r="F4" s="3">
        <v>3.0539097148566913E-2</v>
      </c>
      <c r="G4" s="3">
        <v>0.10914907102169187</v>
      </c>
      <c r="H4" s="3">
        <v>0.12244092082901639</v>
      </c>
      <c r="I4" s="3">
        <v>0.14610067495792262</v>
      </c>
      <c r="J4" s="3">
        <v>-2.3659754128906221E-2</v>
      </c>
      <c r="K4" s="3">
        <v>1.3962248471495906</v>
      </c>
      <c r="L4" s="3">
        <v>0.61360520162330612</v>
      </c>
      <c r="M4" s="3">
        <v>0.78261964552628449</v>
      </c>
      <c r="N4" s="3">
        <v>0.16734835109933538</v>
      </c>
      <c r="O4" s="3">
        <v>0.78139923312850934</v>
      </c>
      <c r="P4" s="3">
        <v>2.4980005487462788E-2</v>
      </c>
      <c r="Q4" s="3">
        <v>3.3469488642180571E-2</v>
      </c>
      <c r="R4" s="3">
        <v>5.8449494129643356E-2</v>
      </c>
      <c r="S4" s="3">
        <v>-3.744004791292134E-2</v>
      </c>
      <c r="T4" s="3">
        <v>0.25595278603260296</v>
      </c>
      <c r="U4" s="3">
        <v>0.26865829414586329</v>
      </c>
      <c r="V4" s="3">
        <v>-1.2705508113260322E-2</v>
      </c>
    </row>
    <row r="5" spans="1:22" x14ac:dyDescent="0.25">
      <c r="A5" t="s">
        <v>13</v>
      </c>
      <c r="B5" s="3">
        <v>6.5409659936233044E-3</v>
      </c>
      <c r="C5" s="3">
        <v>-1.4728275904390298E-2</v>
      </c>
      <c r="D5" s="3">
        <v>0.1115</v>
      </c>
      <c r="E5" s="3">
        <v>0.92530349970491377</v>
      </c>
      <c r="F5" s="3">
        <v>7.6607029844660779E-2</v>
      </c>
      <c r="G5" s="3">
        <v>0.84869646986025304</v>
      </c>
      <c r="H5" s="3">
        <v>0.69665584381289813</v>
      </c>
      <c r="I5" s="3">
        <v>0.7243100124452353</v>
      </c>
      <c r="J5" s="3">
        <v>-2.7654168632337061E-2</v>
      </c>
      <c r="K5" s="3">
        <v>1.8460125745985254</v>
      </c>
      <c r="L5" s="3">
        <v>0.15116706145911282</v>
      </c>
      <c r="M5" s="3">
        <v>1.6948455131394127</v>
      </c>
      <c r="N5" s="3">
        <v>0.36766101874066276</v>
      </c>
      <c r="O5" s="3">
        <v>0.39734100093419361</v>
      </c>
      <c r="P5" s="3">
        <v>4.1904785260892849E-2</v>
      </c>
      <c r="Q5" s="3">
        <v>-2.2764316165512621E-3</v>
      </c>
      <c r="R5" s="3">
        <v>3.9628353644341585E-2</v>
      </c>
      <c r="S5" s="3">
        <v>-7.1352737804516739E-3</v>
      </c>
      <c r="T5" s="3">
        <v>0.36617543241819178</v>
      </c>
      <c r="U5" s="3">
        <v>0.37830945917810677</v>
      </c>
      <c r="V5" s="3">
        <v>-1.2134026759914984E-2</v>
      </c>
    </row>
    <row r="6" spans="1:22" x14ac:dyDescent="0.25">
      <c r="A6" t="s">
        <v>1</v>
      </c>
      <c r="B6" s="3">
        <v>4.7256174319178168E-2</v>
      </c>
      <c r="C6" s="3">
        <v>2.297817171810701E-2</v>
      </c>
      <c r="D6" s="3">
        <v>0.06</v>
      </c>
      <c r="E6" s="3">
        <v>0.44740273666656072</v>
      </c>
      <c r="F6" s="3">
        <v>2.7282710637348662E-2</v>
      </c>
      <c r="G6" s="3">
        <v>0.42012002602921211</v>
      </c>
      <c r="H6" s="3">
        <v>0.3112940783528354</v>
      </c>
      <c r="I6" s="3">
        <v>0.33107996211244822</v>
      </c>
      <c r="J6" s="3">
        <v>-1.9785883759612832E-2</v>
      </c>
      <c r="K6" s="3">
        <v>1.3044041533480966</v>
      </c>
      <c r="L6" s="3">
        <v>0.23327261625010617</v>
      </c>
      <c r="M6" s="3">
        <v>1.0711315370979904</v>
      </c>
      <c r="N6" s="3">
        <v>0.15173972170372982</v>
      </c>
      <c r="O6" s="3">
        <v>0.33915689214216416</v>
      </c>
      <c r="P6" s="3">
        <v>7.5164042933816039E-2</v>
      </c>
      <c r="Q6" s="3">
        <v>2.6213585465380163E-2</v>
      </c>
      <c r="R6" s="3">
        <v>0.1013776283991962</v>
      </c>
      <c r="S6" s="3">
        <v>-4.9357099443849271E-2</v>
      </c>
      <c r="T6" s="3">
        <v>0.2103843444730521</v>
      </c>
      <c r="U6" s="3">
        <v>0.21475686433578361</v>
      </c>
      <c r="V6" s="3">
        <v>-4.3725198627315165E-3</v>
      </c>
    </row>
    <row r="7" spans="1:22" x14ac:dyDescent="0.25">
      <c r="A7" t="s">
        <v>2</v>
      </c>
      <c r="B7" s="3">
        <v>7.6039799476037562E-2</v>
      </c>
      <c r="C7" s="3">
        <v>2.96128163847027E-2</v>
      </c>
      <c r="D7" s="3">
        <v>0.04</v>
      </c>
      <c r="E7" s="3">
        <v>7.7835850381945973E-2</v>
      </c>
      <c r="F7" s="3">
        <v>1.4110571083086709E-3</v>
      </c>
      <c r="G7" s="3">
        <v>7.6424793273637298E-2</v>
      </c>
      <c r="H7" s="3">
        <v>7.5023371656764877E-3</v>
      </c>
      <c r="I7" s="3">
        <v>1.5215900671959891E-2</v>
      </c>
      <c r="J7" s="3">
        <v>-7.7135635062834046E-3</v>
      </c>
      <c r="K7" s="3">
        <v>1.5568424699046723</v>
      </c>
      <c r="L7" s="3">
        <v>0.13383586537612085</v>
      </c>
      <c r="M7" s="3">
        <v>1.4230066045285514</v>
      </c>
      <c r="N7" s="3">
        <v>0.39249159604538947</v>
      </c>
      <c r="O7" s="3">
        <v>4.9697580699873818</v>
      </c>
      <c r="P7" s="3">
        <v>-4.7678009601793362E-3</v>
      </c>
      <c r="Q7" s="3">
        <v>-2.9930772464000174E-3</v>
      </c>
      <c r="R7" s="3">
        <v>-7.7608782065793532E-3</v>
      </c>
      <c r="S7" s="3">
        <v>-4.4285714571646274E-3</v>
      </c>
      <c r="T7" s="3">
        <v>0.20566348447369584</v>
      </c>
      <c r="U7" s="3">
        <v>0.21960375347851052</v>
      </c>
      <c r="V7" s="3">
        <v>-1.3940269004814682E-2</v>
      </c>
    </row>
    <row r="8" spans="1:22" x14ac:dyDescent="0.25">
      <c r="A8" t="s">
        <v>8</v>
      </c>
      <c r="B8" s="3">
        <v>5.0845297765695463E-2</v>
      </c>
      <c r="C8" s="3">
        <v>1.8284732100521728E-2</v>
      </c>
      <c r="D8" s="3">
        <v>9.5666666666666678E-2</v>
      </c>
      <c r="E8" s="3">
        <v>0.24176939049987903</v>
      </c>
      <c r="F8" s="3">
        <v>0.1372763402981379</v>
      </c>
      <c r="G8" s="3">
        <v>0.10449573164212198</v>
      </c>
      <c r="H8" s="3">
        <v>0.17536620090825703</v>
      </c>
      <c r="I8" s="3">
        <v>0.18829074354400319</v>
      </c>
      <c r="J8" s="3">
        <v>-1.2924542635746161E-2</v>
      </c>
      <c r="K8" s="3">
        <v>0.67696344462389491</v>
      </c>
      <c r="L8" s="3">
        <v>0.34112550153908489</v>
      </c>
      <c r="M8" s="3">
        <v>0.33583794308481002</v>
      </c>
      <c r="N8" s="3">
        <v>0.11548910091557263</v>
      </c>
      <c r="O8" s="3">
        <v>0.47768288895789895</v>
      </c>
      <c r="P8" s="3">
        <v>5.3092519541031946E-2</v>
      </c>
      <c r="Q8" s="3">
        <v>4.3975622246107272E-2</v>
      </c>
      <c r="R8" s="3">
        <v>9.7068141787139212E-2</v>
      </c>
      <c r="S8" s="3">
        <v>-3.8398226253918054E-2</v>
      </c>
      <c r="T8" s="3">
        <v>0.15818657201526548</v>
      </c>
      <c r="U8" s="3">
        <v>0.18872813748634007</v>
      </c>
      <c r="V8" s="3">
        <v>-3.0541565471074589E-2</v>
      </c>
    </row>
    <row r="9" spans="1:22" x14ac:dyDescent="0.25">
      <c r="A9" t="s">
        <v>22</v>
      </c>
      <c r="B9" s="3">
        <v>-6.2902688291490705E-3</v>
      </c>
      <c r="C9" s="3">
        <v>2.5354812776352542E-3</v>
      </c>
      <c r="D9" s="3">
        <v>0.20033333333333331</v>
      </c>
      <c r="E9" s="3">
        <v>0.96433710962042996</v>
      </c>
      <c r="F9" s="3">
        <v>0.19825633339338594</v>
      </c>
      <c r="G9" s="3">
        <v>0.76608077622704396</v>
      </c>
      <c r="H9" s="3">
        <v>0.34446978549954399</v>
      </c>
      <c r="I9" s="3">
        <v>0.31675411694497302</v>
      </c>
      <c r="J9" s="3">
        <v>2.7715668554570964E-2</v>
      </c>
      <c r="K9" s="3">
        <v>2.4548443178603998</v>
      </c>
      <c r="L9" s="3">
        <v>0.59703835630922952</v>
      </c>
      <c r="M9" s="3">
        <v>1.8578059615511702</v>
      </c>
      <c r="N9" s="3">
        <v>0.25032771571089169</v>
      </c>
      <c r="O9" s="3">
        <v>0.25958527698827488</v>
      </c>
      <c r="P9" s="3">
        <v>-3.2111160779633155E-3</v>
      </c>
      <c r="Q9" s="3">
        <v>2.0394070554323228E-3</v>
      </c>
      <c r="R9" s="3">
        <v>-1.1717090225309926E-3</v>
      </c>
      <c r="S9" s="3">
        <v>6.2258917251241394E-3</v>
      </c>
      <c r="T9" s="3">
        <v>0.38041924028236884</v>
      </c>
      <c r="U9" s="3">
        <v>0.43292640806095373</v>
      </c>
      <c r="V9" s="3">
        <v>-5.2507167778584884E-2</v>
      </c>
    </row>
    <row r="10" spans="1:22" x14ac:dyDescent="0.25">
      <c r="A10" t="s">
        <v>30</v>
      </c>
      <c r="B10" s="3">
        <v>5.4662879978861323E-2</v>
      </c>
      <c r="C10" s="3">
        <v>4.235111403141989E-2</v>
      </c>
      <c r="D10" s="3">
        <v>7.0000000000000007E-2</v>
      </c>
      <c r="E10" s="3">
        <v>0.21902897959180401</v>
      </c>
      <c r="F10" s="3">
        <v>0.17181305994969712</v>
      </c>
      <c r="G10" s="3">
        <v>6.3868974499877953E-2</v>
      </c>
      <c r="H10" s="3">
        <v>0.25233043731321647</v>
      </c>
      <c r="I10" s="3">
        <v>0.3408507148128524</v>
      </c>
      <c r="J10" s="3">
        <v>-8.8520277499635966E-2</v>
      </c>
      <c r="K10" s="3">
        <v>0.52978694286667904</v>
      </c>
      <c r="L10" s="3">
        <v>0.32732423104036862</v>
      </c>
      <c r="M10" s="3">
        <v>0.24577757686300655</v>
      </c>
      <c r="N10" s="3">
        <v>6.240662547138888E-2</v>
      </c>
      <c r="O10" s="3">
        <v>0.28492405702521073</v>
      </c>
      <c r="P10" s="3">
        <v>5.3472918111275677E-2</v>
      </c>
      <c r="Q10" s="3">
        <v>-7.5928004268238309E-3</v>
      </c>
      <c r="R10" s="3">
        <v>4.5880117684451847E-2</v>
      </c>
      <c r="S10" s="3">
        <v>-6.7618805594060638E-2</v>
      </c>
      <c r="T10" s="3">
        <v>0.33900000000000002</v>
      </c>
      <c r="U10" s="3">
        <v>0.379</v>
      </c>
      <c r="V10" s="3">
        <v>-0.04</v>
      </c>
    </row>
    <row r="11" spans="1:22" x14ac:dyDescent="0.25">
      <c r="A11" t="s">
        <v>29</v>
      </c>
      <c r="B11" s="3">
        <v>5.1632667857848036E-2</v>
      </c>
      <c r="C11" s="3">
        <v>2.3432923257176386E-2</v>
      </c>
      <c r="D11" s="3">
        <v>4.8600000000000004E-2</v>
      </c>
      <c r="E11" s="3">
        <v>0.18631489733402981</v>
      </c>
      <c r="F11" s="3">
        <v>0.11975655944853891</v>
      </c>
      <c r="G11" s="3">
        <v>6.3396255531907308E-2</v>
      </c>
      <c r="H11" s="3">
        <v>0.31028200027665653</v>
      </c>
      <c r="I11" s="3">
        <v>0.33644575149468203</v>
      </c>
      <c r="J11" s="3">
        <v>-2.6163751218025454E-2</v>
      </c>
      <c r="K11" s="3">
        <v>0.24531085666528082</v>
      </c>
      <c r="L11" s="3">
        <v>0.18191460113337352</v>
      </c>
      <c r="M11" s="3">
        <v>6.3396255531907308E-2</v>
      </c>
      <c r="N11" s="3">
        <v>4.7005068401707616E-2</v>
      </c>
      <c r="O11" s="3">
        <v>0.19405041531617831</v>
      </c>
      <c r="P11" s="3">
        <v>8.657475265927984E-3</v>
      </c>
      <c r="Q11" s="3">
        <v>4.3048219554338045E-3</v>
      </c>
      <c r="R11" s="3">
        <v>1.2962297221361788E-2</v>
      </c>
      <c r="S11" s="3">
        <v>-4.1613278902526774E-3</v>
      </c>
      <c r="T11" s="3">
        <v>0.41107801215563955</v>
      </c>
      <c r="U11" s="3">
        <v>0.40338390887950204</v>
      </c>
      <c r="V11" s="3">
        <v>7.6941032761375094E-3</v>
      </c>
    </row>
    <row r="12" spans="1:22" x14ac:dyDescent="0.25">
      <c r="A12" t="s">
        <v>32</v>
      </c>
      <c r="B12" s="3">
        <v>9.703906444389121E-3</v>
      </c>
      <c r="C12" s="3">
        <v>0.12752029327048975</v>
      </c>
      <c r="D12" s="3">
        <v>0.13400000000000001</v>
      </c>
      <c r="E12" s="3">
        <v>0.16539250694656488</v>
      </c>
      <c r="F12" s="3">
        <v>0.14366478526717558</v>
      </c>
      <c r="G12" s="3">
        <v>2.1727721679389314E-2</v>
      </c>
      <c r="H12" s="3">
        <v>0.16993346152671757</v>
      </c>
      <c r="I12" s="3">
        <v>0.27010531282442746</v>
      </c>
      <c r="J12" s="3">
        <v>-0.1001718512977099</v>
      </c>
      <c r="K12" s="3">
        <v>1.5549082015049072</v>
      </c>
      <c r="L12" s="3">
        <v>0.80082497273718645</v>
      </c>
      <c r="M12" s="3">
        <v>0.75408322876772071</v>
      </c>
      <c r="N12" s="3">
        <v>5.7230564885496181E-2</v>
      </c>
      <c r="O12" s="3">
        <v>0.34602876479758704</v>
      </c>
      <c r="P12" s="3">
        <v>2.4921309618320609E-2</v>
      </c>
      <c r="Q12" s="3">
        <v>3.4710184580152674E-2</v>
      </c>
      <c r="R12" s="3">
        <v>5.9631494198473287E-2</v>
      </c>
      <c r="S12" s="3">
        <v>-2.5943502595419849E-2</v>
      </c>
      <c r="T12" s="3">
        <v>0.19796769259076674</v>
      </c>
      <c r="U12" s="3">
        <v>0.33217001267156576</v>
      </c>
      <c r="V12" s="3">
        <v>-0.13420232008079902</v>
      </c>
    </row>
    <row r="13" spans="1:22" x14ac:dyDescent="0.25">
      <c r="A13" t="s">
        <v>31</v>
      </c>
      <c r="B13" s="3">
        <v>1.641156462585025E-2</v>
      </c>
      <c r="C13" s="3">
        <v>-8.8636224708127376E-4</v>
      </c>
      <c r="D13" s="3">
        <v>0.25</v>
      </c>
      <c r="E13" s="3">
        <v>0.55932361582287726</v>
      </c>
      <c r="F13" s="3">
        <v>0.31137695391757436</v>
      </c>
      <c r="G13" s="3">
        <v>0.18988102001395946</v>
      </c>
      <c r="H13" s="3">
        <v>0.29412242115344034</v>
      </c>
      <c r="I13" s="3">
        <v>0.48186082750336812</v>
      </c>
      <c r="J13" s="3">
        <v>-0.18773840634992775</v>
      </c>
      <c r="K13" s="3">
        <v>1.2819124019205996</v>
      </c>
      <c r="L13" s="3">
        <v>0.59426688525654547</v>
      </c>
      <c r="M13" s="3">
        <v>0.72188111689224232</v>
      </c>
      <c r="N13" s="3">
        <v>0.11602171831123087</v>
      </c>
      <c r="O13" s="3">
        <v>0.20743218242365763</v>
      </c>
      <c r="P13" s="3">
        <v>2.2497443472332689E-2</v>
      </c>
      <c r="Q13" s="3">
        <v>0</v>
      </c>
      <c r="R13" s="3">
        <v>2.2497443472332689E-2</v>
      </c>
      <c r="S13" s="3">
        <v>-7.3303358384599157E-2</v>
      </c>
      <c r="T13" s="3">
        <v>0.12499078430581514</v>
      </c>
      <c r="U13" s="3">
        <v>0.13775348244349478</v>
      </c>
      <c r="V13" s="3">
        <v>-1.2762698137679634E-2</v>
      </c>
    </row>
    <row r="14" spans="1:22" x14ac:dyDescent="0.25">
      <c r="A14" t="s">
        <v>18</v>
      </c>
      <c r="B14" s="3">
        <v>1.3507648909623526E-2</v>
      </c>
      <c r="C14" s="3">
        <v>1.0682363200348766E-2</v>
      </c>
      <c r="D14" s="3">
        <v>0.15</v>
      </c>
      <c r="E14" s="3">
        <v>0.83164993463463022</v>
      </c>
      <c r="F14" s="3">
        <v>0.2787847112653834</v>
      </c>
      <c r="G14" s="3">
        <v>0.55286522336924682</v>
      </c>
      <c r="H14" s="3">
        <v>0.52769494658071492</v>
      </c>
      <c r="I14" s="3">
        <v>0.61480696930081602</v>
      </c>
      <c r="J14" s="3">
        <v>-8.7112022720101073E-2</v>
      </c>
      <c r="K14" s="3">
        <v>1.4367348538056341</v>
      </c>
      <c r="L14" s="3">
        <v>0.31729195708830837</v>
      </c>
      <c r="M14" s="3">
        <v>1.133330013741507</v>
      </c>
      <c r="N14" s="3">
        <v>0.19207313896527373</v>
      </c>
      <c r="O14" s="3">
        <v>0.23095431258544794</v>
      </c>
      <c r="P14" s="3">
        <v>6.7670498429728471E-2</v>
      </c>
      <c r="Q14" s="3">
        <v>-1.9216622338427327E-2</v>
      </c>
      <c r="R14" s="3">
        <v>4.845387609130114E-2</v>
      </c>
      <c r="S14" s="3">
        <v>-2.6863288704563556E-2</v>
      </c>
      <c r="T14" s="3">
        <v>0.28465170132586332</v>
      </c>
      <c r="U14" s="3">
        <v>0.28970570786303695</v>
      </c>
      <c r="V14" s="3">
        <v>-5.0540065371736387E-3</v>
      </c>
    </row>
    <row r="15" spans="1:22" x14ac:dyDescent="0.25">
      <c r="A15" t="s">
        <v>25</v>
      </c>
      <c r="B15" s="3">
        <v>1.6486668807927929E-2</v>
      </c>
      <c r="C15" s="3">
        <v>7.4481142602096373E-3</v>
      </c>
      <c r="D15" s="3">
        <v>0.10099999999999999</v>
      </c>
      <c r="E15" s="3">
        <v>1.1778026909256596</v>
      </c>
      <c r="F15" s="3">
        <v>0.48087123823691308</v>
      </c>
      <c r="G15" s="3">
        <v>0.69693145268874646</v>
      </c>
      <c r="H15" s="3">
        <v>0.93380112659727721</v>
      </c>
      <c r="I15" s="3">
        <v>0.90882816591072579</v>
      </c>
      <c r="J15" s="3">
        <v>2.4972960686551349E-2</v>
      </c>
      <c r="K15" s="3">
        <v>1.7274773123975322</v>
      </c>
      <c r="L15" s="3">
        <v>0.79241569688562574</v>
      </c>
      <c r="M15" s="3">
        <v>0.93506161551190647</v>
      </c>
      <c r="N15" s="3">
        <v>0.31095140115030595</v>
      </c>
      <c r="O15" s="3">
        <v>0.26400975608734839</v>
      </c>
      <c r="P15" s="3">
        <v>-7.1928108324737117E-2</v>
      </c>
      <c r="Q15" s="3">
        <v>-3.3619015665672825E-2</v>
      </c>
      <c r="R15" s="3">
        <v>-0.10554712399040994</v>
      </c>
      <c r="S15" s="3">
        <v>8.850908365955425E-3</v>
      </c>
      <c r="T15" s="3">
        <v>0.34354289915195996</v>
      </c>
      <c r="U15" s="3">
        <v>0.38529869193863098</v>
      </c>
      <c r="V15" s="3">
        <v>-4.175579278667102E-2</v>
      </c>
    </row>
    <row r="16" spans="1:22" x14ac:dyDescent="0.25">
      <c r="A16" t="s">
        <v>12</v>
      </c>
      <c r="B16" s="3">
        <v>5.6084227484256344E-2</v>
      </c>
      <c r="C16" s="3">
        <v>8.3709904437365701E-2</v>
      </c>
      <c r="D16" s="3">
        <v>6.5000000000000002E-2</v>
      </c>
      <c r="E16" s="3">
        <v>0.31852796585532911</v>
      </c>
      <c r="F16" s="3">
        <v>0.15102520800627556</v>
      </c>
      <c r="G16" s="3">
        <v>0.16750153211448221</v>
      </c>
      <c r="H16" s="3">
        <v>0.24044499645605166</v>
      </c>
      <c r="I16" s="3">
        <v>0.25619323422887114</v>
      </c>
      <c r="J16" s="3">
        <v>-1.5748237772819435E-2</v>
      </c>
      <c r="K16" s="3">
        <v>0.74936448961620339</v>
      </c>
      <c r="L16" s="3">
        <v>0.23920695596524372</v>
      </c>
      <c r="M16" s="3">
        <v>0.51015753365095962</v>
      </c>
      <c r="N16" s="3">
        <v>0.11727215511476491</v>
      </c>
      <c r="O16" s="3">
        <v>0.36816910188673435</v>
      </c>
      <c r="P16" s="3">
        <v>2.6632760766486668E-2</v>
      </c>
      <c r="Q16" s="3">
        <v>1.2492686751290139E-2</v>
      </c>
      <c r="R16" s="3">
        <v>3.9125447517776808E-2</v>
      </c>
      <c r="S16" s="3">
        <v>-4.1424925573646146E-2</v>
      </c>
      <c r="T16" s="3">
        <v>0.16118866728153575</v>
      </c>
      <c r="U16" s="3">
        <v>0.18232316952498739</v>
      </c>
      <c r="V16" s="3">
        <v>-2.1134502243451647E-2</v>
      </c>
    </row>
    <row r="17" spans="1:22" x14ac:dyDescent="0.25">
      <c r="A17" t="s">
        <v>9</v>
      </c>
      <c r="B17" s="3">
        <v>3.2830546128000515E-2</v>
      </c>
      <c r="C17" s="3">
        <v>1.8236074270556957E-2</v>
      </c>
      <c r="D17" s="3">
        <v>0.06</v>
      </c>
      <c r="E17" s="3">
        <v>0.31577037464488639</v>
      </c>
      <c r="F17" s="3">
        <v>9.8141202059659094E-2</v>
      </c>
      <c r="G17" s="3">
        <v>0.21762917258522729</v>
      </c>
      <c r="H17" s="3">
        <v>0.30106933593750002</v>
      </c>
      <c r="I17" s="3">
        <v>0.30543457031250004</v>
      </c>
      <c r="J17" s="3">
        <v>-4.3652343750000388E-3</v>
      </c>
      <c r="K17" s="3">
        <v>2.6937128358468327</v>
      </c>
      <c r="L17" s="3">
        <v>0.65140402109526108</v>
      </c>
      <c r="M17" s="3">
        <v>2.0423088147515718</v>
      </c>
      <c r="N17" s="3">
        <v>0.26600896661931822</v>
      </c>
      <c r="O17" s="3">
        <v>0.8424126769918503</v>
      </c>
      <c r="P17" s="3">
        <v>2.9616477272727273E-2</v>
      </c>
      <c r="Q17" s="3">
        <v>-1.8084161931818183E-2</v>
      </c>
      <c r="R17" s="3">
        <v>1.153231534090909E-2</v>
      </c>
      <c r="S17" s="3">
        <v>-4.8379794034090918E-3</v>
      </c>
      <c r="T17" s="3">
        <v>0.25616539915420961</v>
      </c>
      <c r="U17" s="3">
        <v>0.28412144600104083</v>
      </c>
      <c r="V17" s="3">
        <v>-2.7956046846831228E-2</v>
      </c>
    </row>
    <row r="18" spans="1:22" x14ac:dyDescent="0.25">
      <c r="A18" t="s">
        <v>19</v>
      </c>
      <c r="B18" s="3">
        <v>2.7914701287670818E-2</v>
      </c>
      <c r="C18" s="3">
        <v>3.6471485063604758E-2</v>
      </c>
      <c r="D18" s="3">
        <v>0.11</v>
      </c>
      <c r="E18" s="3">
        <v>0.66366561750121988</v>
      </c>
      <c r="F18" s="3">
        <v>0.26893318822765938</v>
      </c>
      <c r="G18" s="3">
        <v>0.39473242927356056</v>
      </c>
      <c r="H18" s="3">
        <v>0.40993857916276183</v>
      </c>
      <c r="I18" s="3">
        <v>0.71067144908677804</v>
      </c>
      <c r="J18" s="3">
        <v>-0.30073286992401621</v>
      </c>
      <c r="K18" s="3">
        <v>2.2570018869021502</v>
      </c>
      <c r="L18" s="3">
        <v>0.74017308714557128</v>
      </c>
      <c r="M18" s="3">
        <v>1.5159391258234272</v>
      </c>
      <c r="N18" s="3">
        <v>0.41897586472305554</v>
      </c>
      <c r="O18" s="3">
        <v>0.63130566609816186</v>
      </c>
      <c r="P18" s="3">
        <v>5.3810952348213363E-2</v>
      </c>
      <c r="Q18" s="3">
        <v>1.5376953350985247E-2</v>
      </c>
      <c r="R18" s="3">
        <v>6.918790569919861E-2</v>
      </c>
      <c r="S18" s="3">
        <v>-0.20680447457604378</v>
      </c>
      <c r="T18" s="3">
        <v>0.21478884754007271</v>
      </c>
      <c r="U18" s="3">
        <v>0.31591706433201205</v>
      </c>
      <c r="V18" s="3">
        <v>-0.10112821679193934</v>
      </c>
    </row>
    <row r="19" spans="1:22" x14ac:dyDescent="0.25">
      <c r="A19" t="s">
        <v>14</v>
      </c>
      <c r="B19" s="3">
        <v>4.6693704813965731E-2</v>
      </c>
      <c r="C19" s="3">
        <v>4.7955280964989688E-2</v>
      </c>
      <c r="D19" s="3">
        <v>5.2000000000000005E-2</v>
      </c>
      <c r="E19" s="3">
        <v>0.66627967414367284</v>
      </c>
      <c r="F19" s="3">
        <v>2.8325935719118289E-2</v>
      </c>
      <c r="G19" s="3">
        <v>0.6247311449842009</v>
      </c>
      <c r="H19" s="3">
        <v>0.38857923831024965</v>
      </c>
      <c r="I19" s="3">
        <v>0.29265923072239214</v>
      </c>
      <c r="J19" s="3">
        <v>9.5920007587857514E-2</v>
      </c>
      <c r="K19" s="3">
        <v>1.0651549267312481</v>
      </c>
      <c r="L19" s="3">
        <v>0.12047534682528918</v>
      </c>
      <c r="M19" s="3">
        <v>0.94014406248178717</v>
      </c>
      <c r="N19" s="3">
        <v>0.10878673260764687</v>
      </c>
      <c r="O19" s="3">
        <v>0.16327487814702374</v>
      </c>
      <c r="P19" s="3">
        <v>3.7451923194019646E-2</v>
      </c>
      <c r="Q19" s="3">
        <v>-2.543805661853217E-2</v>
      </c>
      <c r="R19" s="3">
        <v>1.2013866575487475E-2</v>
      </c>
      <c r="S19" s="3">
        <v>-1.1000213132859274E-2</v>
      </c>
      <c r="T19" s="3">
        <v>0.1882318606182144</v>
      </c>
      <c r="U19" s="3">
        <v>0.21195606994401833</v>
      </c>
      <c r="V19" s="3">
        <v>-2.3724209325803935E-2</v>
      </c>
    </row>
    <row r="20" spans="1:22" x14ac:dyDescent="0.25">
      <c r="A20" t="s">
        <v>24</v>
      </c>
      <c r="B20" s="3">
        <v>-2.9276943192066862E-2</v>
      </c>
      <c r="C20" s="3">
        <v>1.2605042016806678E-2</v>
      </c>
      <c r="D20" s="3">
        <v>0.12</v>
      </c>
      <c r="E20" s="3">
        <v>2.100526273148148</v>
      </c>
      <c r="F20" s="3">
        <v>0.61696145833333327</v>
      </c>
      <c r="G20" s="3">
        <v>1.4835648148148148</v>
      </c>
      <c r="H20" s="3">
        <v>0.15225214814814814</v>
      </c>
      <c r="I20" s="3">
        <v>0.1844953086419753</v>
      </c>
      <c r="J20" s="3">
        <v>-3.224316049382718E-2</v>
      </c>
      <c r="K20" s="3">
        <v>3.6095925925925925</v>
      </c>
      <c r="L20" s="3">
        <v>1.182530864197531</v>
      </c>
      <c r="M20" s="3">
        <v>2.4270617283950617</v>
      </c>
      <c r="N20" s="3">
        <v>0.85497293827160492</v>
      </c>
      <c r="O20" s="3">
        <v>0.43257037259819964</v>
      </c>
      <c r="P20" s="3">
        <v>8.119743209876544E-2</v>
      </c>
      <c r="Q20" s="3">
        <v>1.7082469135802469E-2</v>
      </c>
      <c r="R20" s="3">
        <v>9.827990123456791E-2</v>
      </c>
      <c r="S20" s="3">
        <v>-1.8187259259259261E-2</v>
      </c>
      <c r="T20" s="3">
        <v>0.2020200617283951</v>
      </c>
      <c r="U20" s="3">
        <v>0.25189128086419754</v>
      </c>
      <c r="V20" s="3">
        <v>-4.9871219135802447E-2</v>
      </c>
    </row>
    <row r="21" spans="1:22" x14ac:dyDescent="0.25">
      <c r="A21" t="s">
        <v>20</v>
      </c>
      <c r="B21" s="3">
        <v>2.1972720225924558E-2</v>
      </c>
      <c r="C21" s="3">
        <v>4.0167291532153815E-3</v>
      </c>
      <c r="D21" s="3">
        <v>0.10766666666666666</v>
      </c>
      <c r="E21" s="3">
        <v>0.63842667149704313</v>
      </c>
      <c r="F21" s="3">
        <v>0.2838798361112661</v>
      </c>
      <c r="G21" s="3">
        <v>0.35454683538577697</v>
      </c>
      <c r="H21" s="3">
        <v>0.80810456874744385</v>
      </c>
      <c r="I21" s="3">
        <v>0.81492959527901943</v>
      </c>
      <c r="J21" s="3">
        <v>-6.8250265315755784E-3</v>
      </c>
      <c r="K21" s="3">
        <v>1.087240483243874</v>
      </c>
      <c r="L21" s="3">
        <v>0.33768290542633878</v>
      </c>
      <c r="M21" s="3">
        <v>0.74955757781753518</v>
      </c>
      <c r="N21" s="3">
        <v>0.15857671383408511</v>
      </c>
      <c r="O21" s="3">
        <v>0.24838673087112645</v>
      </c>
      <c r="P21" s="3">
        <v>3.0071384341217127E-2</v>
      </c>
      <c r="Q21" s="3">
        <v>-1.2832637094834818E-2</v>
      </c>
      <c r="R21" s="3">
        <v>1.7238747246382309E-2</v>
      </c>
      <c r="S21" s="3">
        <v>-1.5316629309233888E-4</v>
      </c>
      <c r="T21" s="3">
        <v>0.28490916083916989</v>
      </c>
      <c r="U21" s="3">
        <v>0.28803829421223243</v>
      </c>
      <c r="V21" s="3">
        <v>-3.1291333730625315E-3</v>
      </c>
    </row>
    <row r="22" spans="1:22" x14ac:dyDescent="0.25">
      <c r="A22" t="s">
        <v>3</v>
      </c>
      <c r="B22" s="3">
        <v>5.0074640546840188E-2</v>
      </c>
      <c r="C22" s="3">
        <v>2.191171800571623E-2</v>
      </c>
      <c r="D22" s="3">
        <v>3.0666666666666665E-2</v>
      </c>
      <c r="E22" s="3">
        <v>0.30826456915826217</v>
      </c>
      <c r="F22" s="3">
        <v>1.7019133330116298E-2</v>
      </c>
      <c r="G22" s="3">
        <v>0.29124443050394894</v>
      </c>
      <c r="H22" s="3">
        <v>0.75087476023017907</v>
      </c>
      <c r="I22" s="3">
        <v>0.66413000639386188</v>
      </c>
      <c r="J22" s="3">
        <v>8.6744753836317204E-2</v>
      </c>
      <c r="K22" s="3">
        <v>2.0210224348147792</v>
      </c>
      <c r="L22" s="3">
        <v>0.53205375669545918</v>
      </c>
      <c r="M22" s="3">
        <v>1.4889686781193201</v>
      </c>
      <c r="N22" s="3">
        <v>0.44733942615089517</v>
      </c>
      <c r="O22" s="3">
        <v>1.4511542061820033</v>
      </c>
      <c r="P22" s="3">
        <v>1.2E-2</v>
      </c>
      <c r="Q22" s="3">
        <v>1.2999999999999999E-2</v>
      </c>
      <c r="R22" s="3">
        <v>4.8000000000000001E-2</v>
      </c>
      <c r="S22" s="3">
        <v>3.9824002557544765E-2</v>
      </c>
      <c r="T22" s="3">
        <v>0.21479697568131256</v>
      </c>
      <c r="U22" s="3">
        <v>0.22225310030706982</v>
      </c>
      <c r="V22" s="3">
        <v>-7.45612462575726E-3</v>
      </c>
    </row>
    <row r="23" spans="1:22" x14ac:dyDescent="0.25">
      <c r="A23" t="s">
        <v>10</v>
      </c>
      <c r="B23" s="3">
        <v>1.2720804834538191E-2</v>
      </c>
      <c r="C23" s="3">
        <v>3.6398548258407049E-2</v>
      </c>
      <c r="D23" s="3">
        <v>4.7233333333333329E-2</v>
      </c>
      <c r="E23" s="3">
        <v>0.19430722411404752</v>
      </c>
      <c r="F23" s="3">
        <v>0.10449429221559875</v>
      </c>
      <c r="G23" s="3">
        <v>8.9812931898448772E-2</v>
      </c>
      <c r="H23" s="3">
        <v>2.9907826006125203E-2</v>
      </c>
      <c r="I23" s="3">
        <v>3.1413256675395664E-2</v>
      </c>
      <c r="J23" s="3">
        <v>-1.5054306692704579E-3</v>
      </c>
      <c r="K23" s="3">
        <v>0.94417254291858155</v>
      </c>
      <c r="L23" s="3">
        <v>0.34314466385550579</v>
      </c>
      <c r="M23" s="3">
        <v>0.60102787906307575</v>
      </c>
      <c r="N23" s="3">
        <v>0.13884487211806321</v>
      </c>
      <c r="O23" s="3">
        <v>0.71456361311903149</v>
      </c>
      <c r="P23" s="3">
        <v>2.434679022988506E-3</v>
      </c>
      <c r="Q23" s="3">
        <v>2.1624843162791729E-2</v>
      </c>
      <c r="R23" s="3">
        <v>2.4059522185780235E-2</v>
      </c>
      <c r="S23" s="3">
        <v>-1.761104569228188E-2</v>
      </c>
      <c r="T23" s="3">
        <v>0.22667085858331915</v>
      </c>
      <c r="U23" s="3">
        <v>0.25355546875308033</v>
      </c>
      <c r="V23" s="3">
        <v>-2.6884610169761181E-2</v>
      </c>
    </row>
    <row r="24" spans="1:22" x14ac:dyDescent="0.25">
      <c r="A24" t="s">
        <v>16</v>
      </c>
      <c r="B24" s="3">
        <v>6.5314358538657524E-2</v>
      </c>
      <c r="C24" s="3">
        <v>7.8872572240644034E-2</v>
      </c>
      <c r="D24" s="3">
        <v>0.24</v>
      </c>
      <c r="E24" s="3">
        <v>2.4935881589893745E-2</v>
      </c>
      <c r="F24" s="3">
        <v>2.4935881589893745E-2</v>
      </c>
      <c r="G24" s="3">
        <v>2.5000000000000001E-2</v>
      </c>
      <c r="H24" s="3">
        <v>0.25696410864846986</v>
      </c>
      <c r="I24" s="3">
        <v>0.2164252432420094</v>
      </c>
      <c r="J24" s="3">
        <v>4.0538865406460484E-2</v>
      </c>
      <c r="K24" s="3">
        <v>0.31780750490145848</v>
      </c>
      <c r="L24" s="3">
        <v>0.18368388616086498</v>
      </c>
      <c r="M24" s="3">
        <v>0.1341236187405935</v>
      </c>
      <c r="N24" s="3">
        <v>0.17273178106155126</v>
      </c>
      <c r="O24" s="3">
        <v>6.927037267114617</v>
      </c>
      <c r="P24" s="3">
        <v>2.3191226688022471E-2</v>
      </c>
      <c r="Q24" s="3">
        <v>0.10298613396947473</v>
      </c>
      <c r="R24" s="3">
        <v>0.12617736065749721</v>
      </c>
      <c r="S24" s="3">
        <v>7.9199434679840169E-2</v>
      </c>
      <c r="T24" s="3">
        <v>8.938453611101263E-2</v>
      </c>
      <c r="U24" s="3">
        <v>0.11052260692998478</v>
      </c>
      <c r="V24" s="3">
        <v>-2.1138070818972149E-2</v>
      </c>
    </row>
    <row r="25" spans="1:22" x14ac:dyDescent="0.25">
      <c r="A25" t="s">
        <v>5</v>
      </c>
      <c r="B25" s="3">
        <v>4.3693649557333902E-2</v>
      </c>
      <c r="C25" s="3">
        <v>2.9503407039273233E-2</v>
      </c>
      <c r="D25" s="3">
        <v>5.9333333333333328E-2</v>
      </c>
      <c r="E25" s="3">
        <v>0.30342288727620437</v>
      </c>
      <c r="F25" s="3">
        <v>0.10964028658831107</v>
      </c>
      <c r="G25" s="3">
        <v>0.15071469409112864</v>
      </c>
      <c r="H25" s="3">
        <v>0.18943221254596576</v>
      </c>
      <c r="I25" s="3">
        <v>0.2015571471079167</v>
      </c>
      <c r="J25" s="3">
        <v>-1.2124934561950938E-2</v>
      </c>
      <c r="K25" s="3">
        <v>0.30342288727620437</v>
      </c>
      <c r="L25" s="3">
        <v>0.20786830220576397</v>
      </c>
      <c r="M25" s="3">
        <v>0.15071469409112864</v>
      </c>
      <c r="N25" s="3">
        <v>0.33200541069937706</v>
      </c>
      <c r="O25" s="3">
        <v>1.0942002881844379</v>
      </c>
      <c r="P25" s="3">
        <v>8.0282244954141824E-2</v>
      </c>
      <c r="Q25" s="3">
        <v>1.0055801739701296E-2</v>
      </c>
      <c r="R25" s="3">
        <v>9.0093650524903382E-2</v>
      </c>
      <c r="S25" s="3">
        <v>-6.2302249909018906E-2</v>
      </c>
      <c r="T25" s="3">
        <v>0.18355584917373027</v>
      </c>
      <c r="U25" s="3">
        <v>0.13115336620908785</v>
      </c>
      <c r="V25" s="3">
        <v>5.2402482964642422E-2</v>
      </c>
    </row>
    <row r="26" spans="1:22" x14ac:dyDescent="0.25">
      <c r="A26" t="s">
        <v>57</v>
      </c>
      <c r="B26" s="3">
        <v>6.9952525294467716E-2</v>
      </c>
      <c r="C26" s="3">
        <v>3.4718702483527597E-2</v>
      </c>
      <c r="D26" s="3">
        <v>6.8000000000000005E-2</v>
      </c>
      <c r="E26" s="3">
        <v>0.21950481335334701</v>
      </c>
      <c r="F26" s="3">
        <v>0.12870022958268482</v>
      </c>
      <c r="G26" s="3">
        <v>9.08083008521543E-2</v>
      </c>
      <c r="H26" s="3">
        <v>0.26114844246522467</v>
      </c>
      <c r="I26" s="3">
        <v>0.30704051146262817</v>
      </c>
      <c r="J26" s="3">
        <v>-4.5892068997403501E-2</v>
      </c>
      <c r="K26" s="3">
        <v>0.57081882589985433</v>
      </c>
      <c r="L26" s="3">
        <v>0.47962235649030216</v>
      </c>
      <c r="M26" s="3">
        <v>9.1196469409552172E-2</v>
      </c>
      <c r="N26" s="3">
        <v>0.31040351362738938</v>
      </c>
      <c r="O26" s="3">
        <v>1.414108004673768</v>
      </c>
      <c r="P26" s="3">
        <v>1.5135955835856418E-2</v>
      </c>
      <c r="Q26" s="3">
        <v>-4.9065475695801745E-3</v>
      </c>
      <c r="R26" s="3">
        <v>1.0229408266276243E-2</v>
      </c>
      <c r="S26" s="3">
        <v>2.8708874638375698E-2</v>
      </c>
      <c r="T26" s="3">
        <v>0.1488104053864093</v>
      </c>
      <c r="U26" s="3">
        <v>0.16965384158133959</v>
      </c>
      <c r="V26" s="3">
        <v>-2.0843436194930287E-2</v>
      </c>
    </row>
    <row r="27" spans="1:22" x14ac:dyDescent="0.25">
      <c r="A27" t="s">
        <v>56</v>
      </c>
      <c r="B27" s="3">
        <v>1.6091195170820916E-2</v>
      </c>
      <c r="C27" s="3">
        <v>9.2640307547011691E-3</v>
      </c>
      <c r="D27" s="3">
        <v>0.13466666666666668</v>
      </c>
      <c r="E27" s="3">
        <v>0.715007106255515</v>
      </c>
      <c r="F27" s="3">
        <v>0.29667448833159504</v>
      </c>
      <c r="G27" s="3">
        <v>0.41833261792391996</v>
      </c>
      <c r="H27" s="3">
        <v>0.47280164611897596</v>
      </c>
      <c r="I27" s="3">
        <v>0.45737578036367255</v>
      </c>
      <c r="J27" s="3">
        <v>1.5425865755303457E-2</v>
      </c>
      <c r="K27" s="3">
        <v>1.5503580202915239</v>
      </c>
      <c r="L27" s="3">
        <v>0.57955590754828923</v>
      </c>
      <c r="M27" s="3">
        <v>0.97080211274323469</v>
      </c>
      <c r="N27" s="3">
        <v>0.20291070645939385</v>
      </c>
      <c r="O27" s="3">
        <v>0.28378837732401735</v>
      </c>
      <c r="P27" s="3">
        <v>1.8076593056436351E-2</v>
      </c>
      <c r="Q27" s="3">
        <v>-5.5369060244294535E-3</v>
      </c>
      <c r="R27" s="3">
        <v>1.2539687032006898E-2</v>
      </c>
      <c r="S27" s="3">
        <v>-2.0833653257901222E-2</v>
      </c>
      <c r="T27" s="3">
        <v>0.17160932941815818</v>
      </c>
      <c r="U27" s="3">
        <v>0.19572053298266168</v>
      </c>
      <c r="V27" s="3">
        <v>-2.4111203564503497E-2</v>
      </c>
    </row>
    <row r="28" spans="1:22" x14ac:dyDescent="0.25">
      <c r="A28" t="s">
        <v>11</v>
      </c>
      <c r="B28" s="3">
        <v>5.639848736841202E-3</v>
      </c>
      <c r="C28" s="3">
        <v>6.3599406712609774E-2</v>
      </c>
      <c r="D28" s="3">
        <v>5.6333333333333326E-2</v>
      </c>
      <c r="E28" s="3">
        <v>0.3333511035154561</v>
      </c>
      <c r="F28" s="3">
        <v>0.18076634382018406</v>
      </c>
      <c r="G28" s="3">
        <v>0.1692175206476853</v>
      </c>
      <c r="H28" s="3">
        <v>0.27681677270867078</v>
      </c>
      <c r="I28" s="3">
        <v>0.2186189536171905</v>
      </c>
      <c r="J28" s="3">
        <v>5.8197819091480245E-2</v>
      </c>
      <c r="K28" s="3">
        <v>0.66883383292279464</v>
      </c>
      <c r="L28" s="3">
        <v>8.9429855150987655E-2</v>
      </c>
      <c r="M28" s="3">
        <v>0.58129769947354448</v>
      </c>
      <c r="N28" s="3">
        <v>0.24391293709760159</v>
      </c>
      <c r="O28" s="3">
        <v>0.73169980397647716</v>
      </c>
      <c r="P28" s="3">
        <v>2.8579886264993571E-2</v>
      </c>
      <c r="Q28" s="3">
        <v>5.1734298954989018E-3</v>
      </c>
      <c r="R28" s="3">
        <v>3.3753316160492472E-2</v>
      </c>
      <c r="S28" s="3">
        <v>6.7651320908498156E-3</v>
      </c>
      <c r="T28" s="3">
        <v>0.35868145270438645</v>
      </c>
      <c r="U28" s="3">
        <v>0.37270510568988513</v>
      </c>
      <c r="V28" s="3">
        <v>-1.402365298549868E-2</v>
      </c>
    </row>
    <row r="29" spans="1:22" x14ac:dyDescent="0.25">
      <c r="A29" t="s">
        <v>27</v>
      </c>
      <c r="B29" s="3">
        <v>3.6590734015626625E-2</v>
      </c>
      <c r="C29" s="3">
        <v>2.088772845953013E-2</v>
      </c>
      <c r="D29" s="3">
        <v>0.24100000000000002</v>
      </c>
      <c r="E29" s="3">
        <v>0.78744485515089302</v>
      </c>
      <c r="F29" s="3">
        <v>0.3919734493896716</v>
      </c>
      <c r="G29" s="3">
        <v>0.39547140576122136</v>
      </c>
      <c r="H29" s="3">
        <v>0.48415938648791762</v>
      </c>
      <c r="I29" s="3">
        <v>0.55604415567165932</v>
      </c>
      <c r="J29" s="3">
        <v>-7.188476918374169E-2</v>
      </c>
      <c r="K29" s="3">
        <v>1.3249211590717491</v>
      </c>
      <c r="L29" s="3">
        <v>0.39197344938967155</v>
      </c>
      <c r="M29" s="3">
        <v>1.0333779865204149</v>
      </c>
      <c r="N29" s="3">
        <v>0.39589185820342826</v>
      </c>
      <c r="O29" s="3">
        <v>0.49091438560595424</v>
      </c>
      <c r="P29" s="3">
        <v>2.5500986272126394E-2</v>
      </c>
      <c r="Q29" s="3">
        <v>-1.3679697221698799E-2</v>
      </c>
      <c r="R29" s="3">
        <v>1.1821289050427595E-2</v>
      </c>
      <c r="S29" s="3">
        <v>-2.0125200684010167E-2</v>
      </c>
      <c r="T29" s="3">
        <v>0.22946400058772415</v>
      </c>
      <c r="U29" s="3">
        <v>0.28533823249157375</v>
      </c>
      <c r="V29" s="3">
        <v>-5.5874231903849603E-2</v>
      </c>
    </row>
    <row r="30" spans="1:22" x14ac:dyDescent="0.25">
      <c r="A30" t="s">
        <v>21</v>
      </c>
      <c r="B30" s="3">
        <v>1.7703043386640749E-2</v>
      </c>
      <c r="C30" s="3">
        <v>6.3144636960887901E-2</v>
      </c>
      <c r="D30" s="3">
        <v>0.247</v>
      </c>
      <c r="E30" s="3">
        <v>0.40271956503015527</v>
      </c>
      <c r="F30" s="3">
        <v>0.20741880759847978</v>
      </c>
      <c r="G30" s="3">
        <v>0.19530075743167549</v>
      </c>
      <c r="H30" s="3">
        <v>0.501</v>
      </c>
      <c r="I30" s="3">
        <v>0.5</v>
      </c>
      <c r="J30" s="3">
        <v>8.8999999999999995E-4</v>
      </c>
      <c r="K30" s="3">
        <v>1.3492101566452306</v>
      </c>
      <c r="L30" s="3">
        <v>0.40666882037078789</v>
      </c>
      <c r="M30" s="3">
        <v>0.9425413362744427</v>
      </c>
      <c r="N30" s="3">
        <v>0.14744462888434695</v>
      </c>
      <c r="O30" s="3">
        <v>0.3661223384399177</v>
      </c>
      <c r="P30" s="3">
        <v>5.5696081973231955E-2</v>
      </c>
      <c r="Q30" s="3">
        <v>5.7417477514711671E-2</v>
      </c>
      <c r="R30" s="3">
        <v>0.11311355948794363</v>
      </c>
      <c r="S30" s="3">
        <v>-1.8647677709250531E-2</v>
      </c>
      <c r="T30" s="3">
        <v>0.24670587202870481</v>
      </c>
      <c r="U30" s="3">
        <v>0.30259155502217561</v>
      </c>
      <c r="V30" s="3">
        <v>-5.5885682993470798E-2</v>
      </c>
    </row>
    <row r="31" spans="1:22" x14ac:dyDescent="0.25">
      <c r="A31" t="s">
        <v>4</v>
      </c>
      <c r="B31" s="3">
        <v>3.3421314340638553E-2</v>
      </c>
      <c r="C31" s="3">
        <v>1.0273972602739878E-2</v>
      </c>
      <c r="D31" s="3">
        <v>2.9666666666666668E-2</v>
      </c>
      <c r="E31" s="3">
        <v>0.33310142790131536</v>
      </c>
      <c r="F31" s="3">
        <v>8.5354328394678144E-2</v>
      </c>
      <c r="G31" s="3">
        <v>0.2533763892362153</v>
      </c>
      <c r="H31" s="3">
        <v>0.5456880777676052</v>
      </c>
      <c r="I31" s="3">
        <v>0.4897991018656081</v>
      </c>
      <c r="J31" s="3">
        <v>5.5888975901997109E-2</v>
      </c>
      <c r="K31" s="3">
        <v>2.0423386230789999</v>
      </c>
      <c r="L31" s="3">
        <v>0.32061241234930266</v>
      </c>
      <c r="M31" s="3">
        <v>1.7217262107296973</v>
      </c>
      <c r="N31" s="3">
        <v>0.27305361768081798</v>
      </c>
      <c r="O31" s="3">
        <v>0.81973115336423252</v>
      </c>
      <c r="P31" s="3">
        <v>4.7465626386687205E-3</v>
      </c>
      <c r="Q31" s="3">
        <v>4.5491403844036438E-2</v>
      </c>
      <c r="R31" s="3">
        <v>5.0237966482705156E-2</v>
      </c>
      <c r="S31" s="3">
        <v>6.1532853482875599E-2</v>
      </c>
      <c r="T31" s="3">
        <v>0.23756890619851445</v>
      </c>
      <c r="U31" s="3">
        <v>0.22791761372391511</v>
      </c>
      <c r="V31" s="3">
        <v>9.6512924745993378E-3</v>
      </c>
    </row>
    <row r="32" spans="1:22" x14ac:dyDescent="0.25">
      <c r="A32" t="s">
        <v>17</v>
      </c>
      <c r="B32" s="3">
        <v>8.0335045643425085E-2</v>
      </c>
      <c r="C32" s="3">
        <v>5.7386814932486097E-2</v>
      </c>
      <c r="D32" s="3">
        <v>0.04</v>
      </c>
      <c r="E32" s="3">
        <v>0.34055445800079326</v>
      </c>
      <c r="F32" s="3">
        <v>0.31639262655023637</v>
      </c>
      <c r="G32" s="3">
        <v>1.1133395520167153E-2</v>
      </c>
      <c r="H32" s="3">
        <v>0.16611347049672806</v>
      </c>
      <c r="I32" s="3">
        <v>0.29294973675351399</v>
      </c>
      <c r="J32" s="3">
        <v>-0.1268362662567859</v>
      </c>
      <c r="K32" s="3">
        <v>1.2059269861812856</v>
      </c>
      <c r="L32" s="3">
        <v>0.68600870208661657</v>
      </c>
      <c r="M32" s="3">
        <v>0.49166977362754472</v>
      </c>
      <c r="N32" s="3">
        <v>0.11321045165055185</v>
      </c>
      <c r="O32" s="3">
        <v>0.34498130434402663</v>
      </c>
      <c r="P32" s="3">
        <v>7.1919073311420334E-2</v>
      </c>
      <c r="Q32" s="3">
        <v>0</v>
      </c>
      <c r="R32" s="3">
        <v>7.1919073311420334E-2</v>
      </c>
      <c r="S32" s="3">
        <v>-4.6677437464377088E-2</v>
      </c>
      <c r="T32" s="3">
        <v>0.11815599905853547</v>
      </c>
      <c r="U32" s="3">
        <v>0.17856358310270098</v>
      </c>
      <c r="V32" s="3">
        <v>-6.0407584044165519E-2</v>
      </c>
    </row>
    <row r="33" spans="1:22" x14ac:dyDescent="0.25">
      <c r="A33" t="s">
        <v>6</v>
      </c>
      <c r="B33" s="3">
        <v>2.6135821578419538E-2</v>
      </c>
      <c r="C33" s="3">
        <v>1.6553439862214248E-2</v>
      </c>
      <c r="D33" s="3">
        <v>8.3666666666666681E-3</v>
      </c>
      <c r="E33" s="3">
        <v>0.36539217985128181</v>
      </c>
      <c r="F33" s="3">
        <v>7.3379906393727393E-2</v>
      </c>
      <c r="G33" s="3">
        <v>0.29201224719614954</v>
      </c>
      <c r="H33" s="3">
        <v>0.76308940673435222</v>
      </c>
      <c r="I33" s="3">
        <v>0.69715132594875628</v>
      </c>
      <c r="J33" s="3">
        <v>6.5938080785595932E-2</v>
      </c>
      <c r="K33" s="3">
        <v>1.5942371362829051</v>
      </c>
      <c r="L33" s="3">
        <v>0.31732418813253505</v>
      </c>
      <c r="M33" s="3">
        <v>1.27691294815037</v>
      </c>
      <c r="N33" s="3">
        <v>0.45244802797360811</v>
      </c>
      <c r="O33" s="3">
        <v>1.2382531781543844</v>
      </c>
      <c r="P33" s="3">
        <v>6.0099540206849753E-2</v>
      </c>
      <c r="Q33" s="3">
        <v>-8.0525871014470347E-3</v>
      </c>
      <c r="R33" s="3">
        <v>5.2046953105402721E-2</v>
      </c>
      <c r="S33" s="3">
        <v>-7.9788450765414017E-3</v>
      </c>
      <c r="T33" s="3">
        <v>0.20470707280425798</v>
      </c>
      <c r="U33" s="3">
        <v>0.21639921122904471</v>
      </c>
      <c r="V33" s="3">
        <v>-1.1692138424786724E-2</v>
      </c>
    </row>
    <row r="34" spans="1:22" x14ac:dyDescent="0.25">
      <c r="A34" t="s">
        <v>23</v>
      </c>
      <c r="B34" s="3">
        <v>4.6540454663491104E-2</v>
      </c>
      <c r="C34" s="3">
        <v>7.4597043601824176E-2</v>
      </c>
      <c r="D34" s="3">
        <v>0.10133333333333333</v>
      </c>
      <c r="E34" s="3">
        <v>0.41876566868329956</v>
      </c>
      <c r="F34" s="3">
        <v>0.13160488630613271</v>
      </c>
      <c r="G34" s="3">
        <v>0.28716078237716686</v>
      </c>
      <c r="H34" s="3">
        <v>0.26226443523061505</v>
      </c>
      <c r="I34" s="3">
        <v>0.33227307119273192</v>
      </c>
      <c r="J34" s="3">
        <v>-7.0008635962116914E-2</v>
      </c>
      <c r="K34" s="3">
        <v>1.1985139705147942</v>
      </c>
      <c r="L34" s="3">
        <v>0.36964497895875625</v>
      </c>
      <c r="M34" s="3">
        <v>0.84279830112131549</v>
      </c>
      <c r="N34" s="3">
        <v>0.1894368915224974</v>
      </c>
      <c r="O34" s="3">
        <v>0.40548821789393957</v>
      </c>
      <c r="P34" s="3">
        <v>1.7231620477917688E-2</v>
      </c>
      <c r="Q34" s="3">
        <v>3.3293064805592172E-3</v>
      </c>
      <c r="R34" s="3">
        <v>2.0560926958476906E-2</v>
      </c>
      <c r="S34" s="3">
        <v>-6.2635490661469437E-2</v>
      </c>
      <c r="T34" s="3">
        <v>0.24204959861759989</v>
      </c>
      <c r="U34" s="3">
        <v>0.25495899598994859</v>
      </c>
      <c r="V34" s="3">
        <v>-1.2909397372348697E-2</v>
      </c>
    </row>
    <row r="35" spans="1:22" x14ac:dyDescent="0.25">
      <c r="A35" t="s">
        <v>28</v>
      </c>
      <c r="B35" s="3">
        <v>-1.3403011886570115E-2</v>
      </c>
      <c r="C35" s="3">
        <v>2.1330473559451057E-3</v>
      </c>
      <c r="D35" s="3">
        <v>1.6733333333333333E-2</v>
      </c>
      <c r="E35" s="3">
        <v>0.78476890944303457</v>
      </c>
      <c r="F35" s="3">
        <v>0.17034799485775343</v>
      </c>
      <c r="G35" s="3">
        <v>0.61442091458528114</v>
      </c>
      <c r="H35" s="3">
        <v>0.4844390410044076</v>
      </c>
      <c r="I35" s="3">
        <v>0.60574254040336584</v>
      </c>
      <c r="J35" s="3">
        <v>-0.12130349939895819</v>
      </c>
      <c r="K35" s="3">
        <v>1.599672990405592</v>
      </c>
      <c r="L35" s="3">
        <v>0.38399893148123415</v>
      </c>
      <c r="M35" s="3">
        <v>1.2156740589243578</v>
      </c>
      <c r="N35" s="3">
        <v>0.12330847165086149</v>
      </c>
      <c r="O35" s="3">
        <v>0.15712711113692801</v>
      </c>
      <c r="P35" s="3">
        <v>2.8969700814745557E-2</v>
      </c>
      <c r="Q35" s="3">
        <v>1.221696273540804E-2</v>
      </c>
      <c r="R35" s="3">
        <v>4.1186663550153595E-2</v>
      </c>
      <c r="S35" s="3">
        <v>-0.12957730065446774</v>
      </c>
      <c r="T35" s="3">
        <v>0.31785595546884743</v>
      </c>
      <c r="U35" s="3">
        <v>0.36156408593290396</v>
      </c>
      <c r="V35" s="3">
        <v>-4.3708130464056527E-2</v>
      </c>
    </row>
    <row r="36" spans="1:22" x14ac:dyDescent="0.25">
      <c r="A36" t="s">
        <v>15</v>
      </c>
      <c r="B36" s="3">
        <v>3.2624800288179046E-2</v>
      </c>
      <c r="C36" s="3">
        <v>8.5505764752655367E-2</v>
      </c>
      <c r="D36" s="3">
        <v>6.3333333333333325E-2</v>
      </c>
      <c r="E36" s="3">
        <v>0.42577270773152476</v>
      </c>
      <c r="F36" s="3">
        <v>0.33508116235651642</v>
      </c>
      <c r="G36" s="3">
        <v>9.0691545375008287E-2</v>
      </c>
      <c r="H36" s="3">
        <v>0.2707678635782193</v>
      </c>
      <c r="I36" s="3">
        <v>0.30024773385813169</v>
      </c>
      <c r="J36" s="3">
        <v>-2.3685373969826876E-3</v>
      </c>
      <c r="K36" s="3">
        <v>0.42577270773152476</v>
      </c>
      <c r="L36" s="3">
        <v>0.33508116235651642</v>
      </c>
      <c r="M36" s="3">
        <v>9.0691545375008287E-2</v>
      </c>
      <c r="N36" s="3">
        <v>0.15090065998031482</v>
      </c>
      <c r="O36" s="3">
        <v>0.35441599999281009</v>
      </c>
      <c r="P36" s="3">
        <v>4.358459533855169E-2</v>
      </c>
      <c r="Q36" s="3">
        <v>0.1031259740451245</v>
      </c>
      <c r="R36" s="3">
        <v>0.14671056938367619</v>
      </c>
      <c r="S36" s="3">
        <v>-6.6658792870726111E-2</v>
      </c>
      <c r="T36" s="3">
        <v>0.29283818267411943</v>
      </c>
      <c r="U36" s="3">
        <v>0.27264033507406155</v>
      </c>
      <c r="V36" s="3">
        <v>2.0197847600057883E-2</v>
      </c>
    </row>
    <row r="37" spans="1:22" x14ac:dyDescent="0.25">
      <c r="A37" t="s">
        <v>34</v>
      </c>
      <c r="B37" s="3">
        <v>1.087018148289598E-2</v>
      </c>
      <c r="C37" s="3">
        <v>0.56206497968156732</v>
      </c>
      <c r="D37" s="3">
        <v>6.5999999999999989E-2</v>
      </c>
      <c r="E37" s="3">
        <v>0.33252823908153512</v>
      </c>
      <c r="F37" s="3">
        <v>0.29191906154218394</v>
      </c>
      <c r="G37" s="3">
        <v>4.0609177539351206E-2</v>
      </c>
      <c r="H37" s="3">
        <v>0.20783924897277434</v>
      </c>
      <c r="I37" s="3">
        <v>0.17597683581793314</v>
      </c>
      <c r="J37" s="3">
        <v>3.1862413154841202E-2</v>
      </c>
      <c r="K37" s="3">
        <v>0.33252823908153512</v>
      </c>
      <c r="L37" s="3">
        <v>0.29191906154218394</v>
      </c>
      <c r="M37" s="3">
        <v>4.0609177539351206E-2</v>
      </c>
      <c r="N37" s="3">
        <v>6.4528386289949488E-2</v>
      </c>
      <c r="O37" s="3">
        <v>0.19405385379654114</v>
      </c>
      <c r="P37" s="3">
        <v>1.0225090759356771E-2</v>
      </c>
      <c r="Q37" s="3">
        <v>-1.0113096337019895E-2</v>
      </c>
      <c r="R37" s="3">
        <v>1.1199442233687622E-4</v>
      </c>
      <c r="S37" s="3">
        <v>4.6152901445026567E-2</v>
      </c>
      <c r="T37" s="3">
        <v>0.19776276134981358</v>
      </c>
      <c r="U37" s="3">
        <v>0.31365627847706701</v>
      </c>
      <c r="V37" s="3">
        <v>-0.11589351712725343</v>
      </c>
    </row>
    <row r="39" spans="1:22" x14ac:dyDescent="0.25">
      <c r="A39" t="s">
        <v>59</v>
      </c>
      <c r="B39" s="5">
        <f>AVERAGE(B2:B37)</f>
        <v>3.0861450418245125E-2</v>
      </c>
      <c r="C39" s="5">
        <f t="shared" ref="C39:V39" si="0">AVERAGE(C2:C37)</f>
        <v>5.3407841918808735E-2</v>
      </c>
      <c r="D39" s="5">
        <f t="shared" si="0"/>
        <v>9.3049074074074076E-2</v>
      </c>
      <c r="E39" s="5">
        <f t="shared" si="0"/>
        <v>0.4957512583978011</v>
      </c>
      <c r="F39" s="5">
        <f t="shared" si="0"/>
        <v>0.18449647028303218</v>
      </c>
      <c r="G39" s="5">
        <f t="shared" si="0"/>
        <v>0.30733522630212745</v>
      </c>
      <c r="H39" s="5">
        <f t="shared" si="0"/>
        <v>0.36629131463156822</v>
      </c>
      <c r="I39" s="5">
        <f t="shared" si="0"/>
        <v>0.3927149182368217</v>
      </c>
      <c r="J39" s="5">
        <f t="shared" si="0"/>
        <v>-2.56735665807277E-2</v>
      </c>
      <c r="K39" s="5">
        <f t="shared" si="0"/>
        <v>1.2993055235036</v>
      </c>
      <c r="L39" s="5">
        <f t="shared" si="0"/>
        <v>0.41568181810580751</v>
      </c>
      <c r="M39" s="5">
        <f t="shared" si="0"/>
        <v>0.89243012941642363</v>
      </c>
      <c r="N39" s="5">
        <f t="shared" si="0"/>
        <v>0.22555234986628203</v>
      </c>
      <c r="O39" s="5">
        <f t="shared" si="0"/>
        <v>0.80409572985921007</v>
      </c>
      <c r="P39" s="5">
        <f t="shared" si="0"/>
        <v>3.0288297020330718E-2</v>
      </c>
      <c r="Q39" s="5">
        <f t="shared" si="0"/>
        <v>1.1199855184200448E-2</v>
      </c>
      <c r="R39" s="5">
        <f t="shared" si="0"/>
        <v>4.2120252310949506E-2</v>
      </c>
      <c r="S39" s="5">
        <f t="shared" si="0"/>
        <v>-2.5059426264494242E-2</v>
      </c>
      <c r="T39" s="5">
        <f t="shared" si="0"/>
        <v>0.23570203349950924</v>
      </c>
      <c r="U39" s="5">
        <f t="shared" si="0"/>
        <v>0.26311586820924826</v>
      </c>
      <c r="V39" s="5">
        <f t="shared" si="0"/>
        <v>-2.741383470973896E-2</v>
      </c>
    </row>
    <row r="40" spans="1:22" x14ac:dyDescent="0.25">
      <c r="E40" s="4"/>
    </row>
    <row r="41" spans="1:22" x14ac:dyDescent="0.25">
      <c r="A41" t="s">
        <v>60</v>
      </c>
      <c r="B41" s="5">
        <f>AVERAGE(B7,B16,B22,B26,B31,B32,B33)</f>
        <v>5.6006196337726424E-2</v>
      </c>
      <c r="C41" s="5">
        <f t="shared" ref="C41:V41" si="1">AVERAGE(C7,C16,C22,C26,C31,C32,C33)</f>
        <v>3.6309624101250347E-2</v>
      </c>
      <c r="D41" s="5">
        <f t="shared" si="1"/>
        <v>4.024285714285715E-2</v>
      </c>
      <c r="E41" s="5">
        <f t="shared" si="1"/>
        <v>0.28045446635746785</v>
      </c>
      <c r="F41" s="5">
        <f t="shared" si="1"/>
        <v>0.1104689270522896</v>
      </c>
      <c r="G41" s="5">
        <f t="shared" si="1"/>
        <v>0.16892872695667924</v>
      </c>
      <c r="H41" s="5">
        <f t="shared" si="1"/>
        <v>0.39069449875940249</v>
      </c>
      <c r="I41" s="5">
        <f t="shared" si="1"/>
        <v>0.38892568818931422</v>
      </c>
      <c r="J41" s="5">
        <f t="shared" si="1"/>
        <v>1.7688105700882858E-3</v>
      </c>
      <c r="K41" s="5">
        <f t="shared" si="1"/>
        <v>1.3915072808255284</v>
      </c>
      <c r="L41" s="5">
        <f t="shared" si="1"/>
        <v>0.38695203387079713</v>
      </c>
      <c r="M41" s="5">
        <f t="shared" si="1"/>
        <v>1.0005197454594279</v>
      </c>
      <c r="N41" s="5">
        <f t="shared" si="1"/>
        <v>0.30088839832048814</v>
      </c>
      <c r="O41" s="5">
        <f t="shared" si="1"/>
        <v>1.5151650026560757</v>
      </c>
      <c r="P41" s="5">
        <f t="shared" si="1"/>
        <v>2.6538013114157506E-2</v>
      </c>
      <c r="Q41" s="5">
        <f t="shared" si="1"/>
        <v>7.8616969539856228E-3</v>
      </c>
      <c r="R41" s="5">
        <f t="shared" si="1"/>
        <v>3.7685424353857418E-2</v>
      </c>
      <c r="S41" s="5">
        <f t="shared" si="1"/>
        <v>4.2222787295809706E-3</v>
      </c>
      <c r="T41" s="5">
        <f t="shared" si="1"/>
        <v>0.18441307298346588</v>
      </c>
      <c r="U41" s="5">
        <f t="shared" si="1"/>
        <v>0.20238775327822403</v>
      </c>
      <c r="V41" s="5">
        <f t="shared" si="1"/>
        <v>-1.797468029475811E-2</v>
      </c>
    </row>
    <row r="42" spans="1:22" x14ac:dyDescent="0.25">
      <c r="A42" t="s">
        <v>61</v>
      </c>
      <c r="B42" s="5">
        <f>AVERAGE(B2,B4,B6,B8,B10,B11,B13,B23,B25,B36,B37)</f>
        <v>3.62630147618479E-2</v>
      </c>
      <c r="C42" s="5">
        <f t="shared" ref="C42:V42" si="2">AVERAGE(C2,C4,C6,C8,C10,C11,C13,C23,C25,C36,C37)</f>
        <v>8.9268818118586002E-2</v>
      </c>
      <c r="D42" s="5">
        <f t="shared" si="2"/>
        <v>7.9954545454545459E-2</v>
      </c>
      <c r="E42" s="5">
        <f t="shared" si="2"/>
        <v>0.31219010925223062</v>
      </c>
      <c r="F42" s="5">
        <f t="shared" si="2"/>
        <v>0.16313905078906946</v>
      </c>
      <c r="G42" s="5">
        <f t="shared" si="2"/>
        <v>0.13431317606973739</v>
      </c>
      <c r="H42" s="5">
        <f t="shared" si="2"/>
        <v>0.21484990922140154</v>
      </c>
      <c r="I42" s="5">
        <f t="shared" si="2"/>
        <v>0.24722031630780297</v>
      </c>
      <c r="J42" s="5">
        <f t="shared" si="2"/>
        <v>-2.9905740460680497E-2</v>
      </c>
      <c r="K42" s="5">
        <f t="shared" si="2"/>
        <v>0.74027631839535135</v>
      </c>
      <c r="L42" s="5">
        <f t="shared" si="2"/>
        <v>0.35107929510357877</v>
      </c>
      <c r="M42" s="5">
        <f t="shared" si="2"/>
        <v>0.40126162095409723</v>
      </c>
      <c r="N42" s="5">
        <f t="shared" si="2"/>
        <v>0.13147252972714638</v>
      </c>
      <c r="O42" s="5">
        <f t="shared" si="2"/>
        <v>0.45128229790559721</v>
      </c>
      <c r="P42" s="5">
        <f t="shared" si="2"/>
        <v>3.6782961477848826E-2</v>
      </c>
      <c r="Q42" s="5">
        <f t="shared" si="2"/>
        <v>2.0406299447361869E-2</v>
      </c>
      <c r="R42" s="5">
        <f t="shared" si="2"/>
        <v>5.7167043091670713E-2</v>
      </c>
      <c r="S42" s="5">
        <f t="shared" si="2"/>
        <v>-3.3639466056547544E-2</v>
      </c>
      <c r="T42" s="5">
        <f t="shared" si="2"/>
        <v>0.24058076894426586</v>
      </c>
      <c r="U42" s="5">
        <f t="shared" si="2"/>
        <v>0.25718457885442531</v>
      </c>
      <c r="V42" s="5">
        <f t="shared" si="2"/>
        <v>-1.6603809910159438E-2</v>
      </c>
    </row>
    <row r="43" spans="1:22" x14ac:dyDescent="0.25">
      <c r="A43" t="s">
        <v>62</v>
      </c>
      <c r="B43" s="5">
        <f>AVERAGE(B3,B5,B9,B15,B21,B27,B28,B29,B35)</f>
        <v>9.904917481337816E-3</v>
      </c>
      <c r="C43" s="5">
        <f t="shared" ref="C43:V43" si="3">AVERAGE(C3,C5,C9,C15,C21,C27,C28,C29,C35)</f>
        <v>2.40525721637515E-2</v>
      </c>
      <c r="D43" s="5">
        <f t="shared" si="3"/>
        <v>0.10824814814814815</v>
      </c>
      <c r="E43" s="5">
        <f t="shared" si="3"/>
        <v>0.76222970441350624</v>
      </c>
      <c r="F43" s="5">
        <f t="shared" si="3"/>
        <v>0.25281000286405908</v>
      </c>
      <c r="G43" s="5">
        <f t="shared" si="3"/>
        <v>0.51126778609971535</v>
      </c>
      <c r="H43" s="5">
        <f t="shared" si="3"/>
        <v>0.56873117560444952</v>
      </c>
      <c r="I43" s="5">
        <f t="shared" si="3"/>
        <v>0.58544028938788018</v>
      </c>
      <c r="J43" s="5">
        <f t="shared" si="3"/>
        <v>-1.6709113783430693E-2</v>
      </c>
      <c r="K43" s="5">
        <f t="shared" si="3"/>
        <v>1.4898634942841325</v>
      </c>
      <c r="L43" s="5">
        <f t="shared" si="3"/>
        <v>0.40236789266606277</v>
      </c>
      <c r="M43" s="5">
        <f t="shared" si="3"/>
        <v>1.1086264866869735</v>
      </c>
      <c r="N43" s="5">
        <f t="shared" si="3"/>
        <v>0.2399784969337041</v>
      </c>
      <c r="O43" s="5">
        <f t="shared" si="3"/>
        <v>0.33688794274563494</v>
      </c>
      <c r="P43" s="5">
        <f t="shared" si="3"/>
        <v>1.2134722508391045E-2</v>
      </c>
      <c r="Q43" s="5">
        <f t="shared" si="3"/>
        <v>-4.9411189011746882E-3</v>
      </c>
      <c r="R43" s="5">
        <f t="shared" si="3"/>
        <v>7.1936036072163569E-3</v>
      </c>
      <c r="S43" s="5">
        <f t="shared" si="3"/>
        <v>-2.9548968738266901E-2</v>
      </c>
      <c r="T43" s="5">
        <f t="shared" si="3"/>
        <v>0.29178085188847874</v>
      </c>
      <c r="U43" s="5">
        <f t="shared" si="3"/>
        <v>0.31917687506318987</v>
      </c>
      <c r="V43" s="5">
        <f t="shared" si="3"/>
        <v>-2.7396023174711192E-2</v>
      </c>
    </row>
    <row r="44" spans="1:22" x14ac:dyDescent="0.25">
      <c r="A44" t="s">
        <v>63</v>
      </c>
      <c r="B44" s="5">
        <f>AVERAGE(B12,B14,B17:B20,B24,B30,B34)</f>
        <v>2.5659046775596914E-2</v>
      </c>
      <c r="C44" s="5">
        <f t="shared" ref="C44:V44" si="4">AVERAGE(C12,C14,C17:C20,C24,C30,C34)</f>
        <v>5.2231643510016967E-2</v>
      </c>
      <c r="D44" s="5">
        <f t="shared" si="4"/>
        <v>0.13492592592592592</v>
      </c>
      <c r="E44" s="5">
        <f t="shared" si="4"/>
        <v>0.62107838848027452</v>
      </c>
      <c r="F44" s="5">
        <f t="shared" si="4"/>
        <v>0.19986342848520394</v>
      </c>
      <c r="G44" s="5">
        <f t="shared" si="4"/>
        <v>0.42252356072392022</v>
      </c>
      <c r="H44" s="5">
        <f t="shared" si="4"/>
        <v>0.32996625039390859</v>
      </c>
      <c r="I44" s="5">
        <f t="shared" si="4"/>
        <v>0.38076346170262559</v>
      </c>
      <c r="J44" s="5">
        <f t="shared" si="4"/>
        <v>-5.0809433530939259E-2</v>
      </c>
      <c r="K44" s="5">
        <f t="shared" si="4"/>
        <v>1.7202929921605385</v>
      </c>
      <c r="L44" s="5">
        <f t="shared" si="4"/>
        <v>0.53029977050883959</v>
      </c>
      <c r="M44" s="5">
        <f t="shared" si="4"/>
        <v>1.1924811366774919</v>
      </c>
      <c r="N44" s="5">
        <f t="shared" si="4"/>
        <v>0.2675179452823101</v>
      </c>
      <c r="O44" s="5">
        <f t="shared" si="4"/>
        <v>1.1494660549629718</v>
      </c>
      <c r="P44" s="5">
        <f t="shared" si="4"/>
        <v>4.3420835788994111E-2</v>
      </c>
      <c r="Q44" s="5">
        <f t="shared" si="4"/>
        <v>1.8684853793656479E-2</v>
      </c>
      <c r="R44" s="5">
        <f t="shared" si="4"/>
        <v>6.2105689582650586E-2</v>
      </c>
      <c r="S44" s="5">
        <f t="shared" si="4"/>
        <v>-3.2857827929159394E-2</v>
      </c>
      <c r="T44" s="5">
        <f t="shared" si="4"/>
        <v>0.21355172996831548</v>
      </c>
      <c r="U44" s="5">
        <f t="shared" si="4"/>
        <v>0.2615371932908867</v>
      </c>
      <c r="V44" s="5">
        <f t="shared" si="4"/>
        <v>-4.7985463322571253E-2</v>
      </c>
    </row>
  </sheetData>
  <sortState ref="A2:A37">
    <sortCondition ref="A2:A37"/>
  </sortState>
  <pageMargins left="0.7" right="0.7" top="0.75" bottom="0.75" header="0.3" footer="0.3"/>
  <pageSetup paperSize="5" scale="72" orientation="landscape" r:id="rId1"/>
  <headerFooter>
    <oddHeader>&amp;C&amp;"-,Bold"&amp;12Country Stress Factors
as of 12/31/2013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4"/>
  <sheetViews>
    <sheetView tabSelected="1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O44" sqref="O44"/>
    </sheetView>
  </sheetViews>
  <sheetFormatPr defaultRowHeight="15" x14ac:dyDescent="0.25"/>
  <cols>
    <col min="1" max="1" width="18.85546875" bestFit="1" customWidth="1"/>
    <col min="2" max="2" width="7.7109375" bestFit="1" customWidth="1"/>
    <col min="3" max="3" width="8.5703125" bestFit="1" customWidth="1"/>
    <col min="4" max="4" width="15.140625" bestFit="1" customWidth="1"/>
    <col min="5" max="5" width="10" customWidth="1"/>
    <col min="6" max="6" width="10.42578125" customWidth="1"/>
    <col min="7" max="7" width="10.5703125" customWidth="1"/>
    <col min="8" max="8" width="8.42578125" bestFit="1" customWidth="1"/>
    <col min="9" max="9" width="8.7109375" bestFit="1" customWidth="1"/>
    <col min="10" max="10" width="7.5703125" bestFit="1" customWidth="1"/>
    <col min="11" max="11" width="10" bestFit="1" customWidth="1"/>
    <col min="12" max="12" width="10.140625" customWidth="1"/>
    <col min="13" max="13" width="9.85546875" customWidth="1"/>
    <col min="16" max="16" width="8.5703125" bestFit="1" customWidth="1"/>
    <col min="17" max="17" width="10" bestFit="1" customWidth="1"/>
    <col min="18" max="18" width="11.140625" bestFit="1" customWidth="1"/>
    <col min="19" max="19" width="8" customWidth="1"/>
    <col min="20" max="20" width="9.7109375" bestFit="1" customWidth="1"/>
    <col min="21" max="21" width="13.5703125" customWidth="1"/>
    <col min="22" max="22" width="6.85546875" bestFit="1" customWidth="1"/>
  </cols>
  <sheetData>
    <row r="1" spans="1:22" ht="60" x14ac:dyDescent="0.25">
      <c r="A1" s="1" t="s">
        <v>0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  <c r="P1" s="2" t="s">
        <v>49</v>
      </c>
      <c r="Q1" s="2" t="s">
        <v>50</v>
      </c>
      <c r="R1" s="2" t="s">
        <v>51</v>
      </c>
      <c r="S1" s="2" t="s">
        <v>52</v>
      </c>
      <c r="T1" s="2" t="s">
        <v>53</v>
      </c>
      <c r="U1" s="2" t="s">
        <v>54</v>
      </c>
      <c r="V1" s="2" t="s">
        <v>55</v>
      </c>
    </row>
    <row r="2" spans="1:22" x14ac:dyDescent="0.25">
      <c r="A2" t="s">
        <v>26</v>
      </c>
      <c r="B2" s="3">
        <v>8.5165675121342321E-2</v>
      </c>
      <c r="C2" s="3">
        <v>9.9968539921184263E-2</v>
      </c>
      <c r="D2" s="3">
        <v>9.4E-2</v>
      </c>
      <c r="E2" s="3">
        <v>0.47519704204602881</v>
      </c>
      <c r="F2" s="3">
        <v>0.26670482557193392</v>
      </c>
      <c r="G2" s="3">
        <v>0.20849658252892861</v>
      </c>
      <c r="H2" s="3">
        <v>0.17363946127274169</v>
      </c>
      <c r="I2" s="3">
        <v>0.1294283726950157</v>
      </c>
      <c r="J2" s="3">
        <v>4.4211088577725995E-2</v>
      </c>
      <c r="K2" s="3">
        <v>0.92330230415207037</v>
      </c>
      <c r="L2" s="3">
        <v>0.59694884713883156</v>
      </c>
      <c r="M2" s="3">
        <v>0.32635345701323881</v>
      </c>
      <c r="N2" s="3">
        <v>0.13987529870752785</v>
      </c>
      <c r="O2" s="3">
        <v>0.29435220830768383</v>
      </c>
      <c r="P2" s="3">
        <v>8.3653610613860039E-3</v>
      </c>
      <c r="Q2" s="3">
        <v>3.0771954467979409E-2</v>
      </c>
      <c r="R2" s="3">
        <v>3.9137315529365412E-2</v>
      </c>
      <c r="S2" s="3">
        <v>3.6447825751800812E-2</v>
      </c>
      <c r="T2" s="3">
        <v>0.24216453270899982</v>
      </c>
      <c r="U2" s="3">
        <v>0.22400594165209459</v>
      </c>
      <c r="V2" s="3">
        <v>1.8158591056905232E-2</v>
      </c>
    </row>
    <row r="3" spans="1:22" x14ac:dyDescent="0.25">
      <c r="A3" t="s">
        <v>33</v>
      </c>
      <c r="B3" s="3">
        <v>2.8000000000000001E-2</v>
      </c>
      <c r="C3" s="3">
        <v>4.7691852436378079E-2</v>
      </c>
      <c r="D3" s="3" t="s">
        <v>58</v>
      </c>
      <c r="E3" s="3">
        <v>0.17082576544999467</v>
      </c>
      <c r="F3" s="3">
        <v>1.4718656052053865E-2</v>
      </c>
      <c r="G3" s="3">
        <v>0.15610710939794079</v>
      </c>
      <c r="H3" s="3">
        <v>0.55462152348902571</v>
      </c>
      <c r="I3" s="3">
        <v>0.61627165143301943</v>
      </c>
      <c r="J3" s="3">
        <v>-6.1650127943993632E-2</v>
      </c>
      <c r="K3" s="3">
        <v>0.71832189217281062</v>
      </c>
      <c r="L3" s="3">
        <v>8.1081278228080561E-2</v>
      </c>
      <c r="M3" s="3">
        <v>0.63724061394473008</v>
      </c>
      <c r="N3" s="3">
        <v>3.4516583778845665E-2</v>
      </c>
      <c r="O3" s="3">
        <v>0.20205724638739936</v>
      </c>
      <c r="P3" s="3">
        <v>2.0077474865647156E-2</v>
      </c>
      <c r="Q3" s="3">
        <v>2.7954713885535571E-4</v>
      </c>
      <c r="R3" s="3">
        <v>2.0357022004502512E-2</v>
      </c>
      <c r="S3" s="3">
        <v>-6.3307443124350382E-2</v>
      </c>
      <c r="T3" s="3">
        <v>0.36176536939010062</v>
      </c>
      <c r="U3" s="3">
        <v>0.34627700865585798</v>
      </c>
      <c r="V3" s="3">
        <v>1.5488360734242645E-2</v>
      </c>
    </row>
    <row r="4" spans="1:22" x14ac:dyDescent="0.25">
      <c r="A4" t="s">
        <v>7</v>
      </c>
      <c r="B4" s="3">
        <v>4.8789360210808264E-2</v>
      </c>
      <c r="C4" s="3">
        <v>2.7023219079897132E-2</v>
      </c>
      <c r="D4" s="3">
        <v>9.8333333333333342E-2</v>
      </c>
      <c r="E4" s="3">
        <v>0.17090747383051871</v>
      </c>
      <c r="F4" s="3">
        <v>6.0789542158464605E-2</v>
      </c>
      <c r="G4" s="3">
        <v>8.7158765532361571E-2</v>
      </c>
      <c r="H4" s="3">
        <v>0.14163927319301378</v>
      </c>
      <c r="I4" s="3">
        <v>0.10942220456011839</v>
      </c>
      <c r="J4" s="3">
        <v>3.2217068632895404E-2</v>
      </c>
      <c r="K4" s="3">
        <v>1.0541810059802199</v>
      </c>
      <c r="L4" s="3">
        <v>0.62453507240142914</v>
      </c>
      <c r="M4" s="3">
        <v>0.42964593357879077</v>
      </c>
      <c r="N4" s="3">
        <v>7.3583686004744381E-2</v>
      </c>
      <c r="O4" s="3">
        <v>0.43054691732038602</v>
      </c>
      <c r="P4" s="3">
        <v>2.3476761051209046E-2</v>
      </c>
      <c r="Q4" s="3">
        <v>2.5232366183348478E-2</v>
      </c>
      <c r="R4" s="3">
        <v>4.8709127234557524E-2</v>
      </c>
      <c r="S4" s="3">
        <v>1.2726422749874009E-2</v>
      </c>
      <c r="T4" s="3">
        <v>0.23402952980092626</v>
      </c>
      <c r="U4" s="3">
        <v>0.24822303096575976</v>
      </c>
      <c r="V4" s="3">
        <v>-1.4193501164833505E-2</v>
      </c>
    </row>
    <row r="5" spans="1:22" x14ac:dyDescent="0.25">
      <c r="A5" t="s">
        <v>13</v>
      </c>
      <c r="B5" s="3">
        <v>6.7153358727539914E-2</v>
      </c>
      <c r="C5" s="3">
        <v>6.1123662129648926E-2</v>
      </c>
      <c r="D5" s="3">
        <v>8.8999999999999982E-2</v>
      </c>
      <c r="E5" s="3">
        <v>0.74698723471500061</v>
      </c>
      <c r="F5" s="3">
        <v>0.13365760505158669</v>
      </c>
      <c r="G5" s="3">
        <v>0.61332601944232767</v>
      </c>
      <c r="H5" s="3">
        <v>0.60446653689690633</v>
      </c>
      <c r="I5" s="3">
        <v>0.80077591867760645</v>
      </c>
      <c r="J5" s="3">
        <v>-0.19630938178070018</v>
      </c>
      <c r="K5" s="3" t="s">
        <v>58</v>
      </c>
      <c r="L5" s="3">
        <v>0.18817485116684834</v>
      </c>
      <c r="M5" s="3" t="s">
        <v>58</v>
      </c>
      <c r="N5" s="3">
        <v>0.32245809737843278</v>
      </c>
      <c r="O5" s="3">
        <v>0.43167818992443802</v>
      </c>
      <c r="P5" s="3">
        <v>0.27114204445449641</v>
      </c>
      <c r="Q5" s="3">
        <v>3.6821683579321363E-2</v>
      </c>
      <c r="R5" s="3">
        <v>0.30796372803381777</v>
      </c>
      <c r="S5" s="3">
        <v>-0.20241787585847235</v>
      </c>
      <c r="T5" s="3">
        <v>0.38804168937549405</v>
      </c>
      <c r="U5" s="3">
        <v>0.35311232467334341</v>
      </c>
      <c r="V5" s="3">
        <v>3.4929364702150634E-2</v>
      </c>
    </row>
    <row r="6" spans="1:22" x14ac:dyDescent="0.25">
      <c r="A6" t="s">
        <v>1</v>
      </c>
      <c r="B6" s="3">
        <v>6.3911943503883739E-2</v>
      </c>
      <c r="C6" s="3">
        <v>2.2424288825902305E-2</v>
      </c>
      <c r="D6" s="3">
        <v>8.8000000000000009E-2</v>
      </c>
      <c r="E6" s="3">
        <v>0.30330354029339812</v>
      </c>
      <c r="F6" s="3">
        <v>2.8413318423858278E-2</v>
      </c>
      <c r="G6" s="3">
        <v>0.27489022186953982</v>
      </c>
      <c r="H6" s="3">
        <v>0.4127434799197906</v>
      </c>
      <c r="I6" s="3">
        <v>0.2927607863412085</v>
      </c>
      <c r="J6" s="3">
        <v>0.1199826935785821</v>
      </c>
      <c r="K6" s="3">
        <v>1.0380427435723942</v>
      </c>
      <c r="L6" s="3">
        <v>0.17847516608026329</v>
      </c>
      <c r="M6" s="3">
        <v>0.85956757749213097</v>
      </c>
      <c r="N6" s="3">
        <v>0.12199768449177904</v>
      </c>
      <c r="O6" s="3">
        <v>0.40222967517545499</v>
      </c>
      <c r="P6" s="3">
        <v>1.7476231566250246E-2</v>
      </c>
      <c r="Q6" s="3">
        <v>1.3286758405499247E-3</v>
      </c>
      <c r="R6" s="3">
        <v>1.8804907406800173E-2</v>
      </c>
      <c r="S6" s="3">
        <v>4.3301269359320819E-2</v>
      </c>
      <c r="T6" s="3">
        <v>0.23594231595178516</v>
      </c>
      <c r="U6" s="3">
        <v>0.16415796301200397</v>
      </c>
      <c r="V6" s="3">
        <v>7.1784352939781193E-2</v>
      </c>
    </row>
    <row r="7" spans="1:22" x14ac:dyDescent="0.25">
      <c r="A7" t="s">
        <v>2</v>
      </c>
      <c r="B7" s="3">
        <v>0.12759714608680861</v>
      </c>
      <c r="C7" s="3">
        <v>2.1105294546418518E-2</v>
      </c>
      <c r="D7" s="3">
        <v>4.0999999999999995E-2</v>
      </c>
      <c r="E7" s="3">
        <v>0.11492100013568592</v>
      </c>
      <c r="F7" s="3">
        <v>2.7616433304282627E-3</v>
      </c>
      <c r="G7" s="3">
        <v>0.11215935680525765</v>
      </c>
      <c r="H7" s="3">
        <v>3.5875689519306538E-2</v>
      </c>
      <c r="I7" s="3">
        <v>1.339313820654528E-2</v>
      </c>
      <c r="J7" s="3">
        <v>2.2482551312761258E-2</v>
      </c>
      <c r="K7" s="3">
        <v>1.3061553418937233</v>
      </c>
      <c r="L7" s="3">
        <v>0.15227821875701261</v>
      </c>
      <c r="M7" s="3">
        <v>1.1538771231367106</v>
      </c>
      <c r="N7" s="3">
        <v>0.3619283468758317</v>
      </c>
      <c r="O7" s="3">
        <v>3.1493664904456717</v>
      </c>
      <c r="P7" s="3">
        <v>2.3155262917560367E-2</v>
      </c>
      <c r="Q7" s="3">
        <v>6.1888109999530313E-3</v>
      </c>
      <c r="R7" s="3">
        <v>2.9344073917513397E-2</v>
      </c>
      <c r="S7" s="3">
        <v>2.8878402715805843E-2</v>
      </c>
      <c r="T7" s="3" t="s">
        <v>58</v>
      </c>
      <c r="U7" s="3" t="s">
        <v>58</v>
      </c>
      <c r="V7" s="3" t="s">
        <v>58</v>
      </c>
    </row>
    <row r="8" spans="1:22" x14ac:dyDescent="0.25">
      <c r="A8" t="s">
        <v>8</v>
      </c>
      <c r="B8" s="3">
        <v>7.8508523220423232E-2</v>
      </c>
      <c r="C8" s="3">
        <v>4.3149606299212717E-2</v>
      </c>
      <c r="D8" s="3">
        <v>0.12433333333333332</v>
      </c>
      <c r="E8" s="3">
        <v>0.22373778331257785</v>
      </c>
      <c r="F8" s="3">
        <v>0.14672418430884185</v>
      </c>
      <c r="G8" s="3">
        <v>7.7008019925280197E-2</v>
      </c>
      <c r="H8" s="3">
        <v>0.1730853300124533</v>
      </c>
      <c r="I8" s="3">
        <v>0.18841663760896638</v>
      </c>
      <c r="J8" s="3">
        <v>-1.5331307596513077E-2</v>
      </c>
      <c r="K8" s="3">
        <v>0.61253434620174341</v>
      </c>
      <c r="L8" s="3">
        <v>0.35863536737235369</v>
      </c>
      <c r="M8" s="3">
        <v>0.25389897882938972</v>
      </c>
      <c r="N8" s="3">
        <v>8.6143202988792036E-2</v>
      </c>
      <c r="O8" s="3">
        <v>0.38501857716380322</v>
      </c>
      <c r="P8" s="3">
        <v>4.4766525529265258E-2</v>
      </c>
      <c r="Q8" s="3">
        <v>7.1412204234122048E-3</v>
      </c>
      <c r="R8" s="3">
        <v>5.1907745952677463E-2</v>
      </c>
      <c r="S8" s="3">
        <v>-2.0084682440846824E-2</v>
      </c>
      <c r="T8" s="3">
        <v>0.14928342168610534</v>
      </c>
      <c r="U8" s="3">
        <v>0.17895361718479641</v>
      </c>
      <c r="V8" s="3">
        <v>-2.9670195498691071E-2</v>
      </c>
    </row>
    <row r="9" spans="1:22" x14ac:dyDescent="0.25">
      <c r="A9" t="s">
        <v>22</v>
      </c>
      <c r="B9" s="3">
        <v>4.5895426998902256E-2</v>
      </c>
      <c r="C9" s="3">
        <v>2.239577351556199E-2</v>
      </c>
      <c r="D9" s="3">
        <v>0.16733333333333333</v>
      </c>
      <c r="E9" s="3">
        <v>0.74653887355636839</v>
      </c>
      <c r="F9" s="3">
        <v>0.15302760360582518</v>
      </c>
      <c r="G9" s="3">
        <v>0.59350936254161346</v>
      </c>
      <c r="H9" s="3">
        <v>0.3771634121080103</v>
      </c>
      <c r="I9" s="3">
        <v>0.42862530502924928</v>
      </c>
      <c r="J9" s="3">
        <v>-5.1461892921239018E-2</v>
      </c>
      <c r="K9" s="3">
        <v>1.5960537846094833</v>
      </c>
      <c r="L9" s="3">
        <v>0.34655172413793101</v>
      </c>
      <c r="M9" s="3">
        <v>1.2495020604715523</v>
      </c>
      <c r="N9" s="3">
        <v>0.2191345822887126</v>
      </c>
      <c r="O9" s="3">
        <v>0.29353405435513008</v>
      </c>
      <c r="P9" s="3">
        <v>8.5924957461674403E-2</v>
      </c>
      <c r="Q9" s="3">
        <v>3.2250470182072249E-2</v>
      </c>
      <c r="R9" s="3">
        <v>0.11817542764374665</v>
      </c>
      <c r="S9" s="3">
        <v>-1.2983732583946405E-2</v>
      </c>
      <c r="T9" s="3">
        <v>0.38601531810825179</v>
      </c>
      <c r="U9" s="3">
        <v>0.40266902706649693</v>
      </c>
      <c r="V9" s="3">
        <v>-1.6653708958245139E-2</v>
      </c>
    </row>
    <row r="10" spans="1:22" x14ac:dyDescent="0.25">
      <c r="A10" t="s">
        <v>30</v>
      </c>
      <c r="B10" s="3">
        <v>6.9163958483891008E-2</v>
      </c>
      <c r="C10" s="3">
        <v>4.4389807778274504E-2</v>
      </c>
      <c r="D10" s="3">
        <v>5.2999999999999999E-2</v>
      </c>
      <c r="E10" s="3">
        <v>0.1593900424841754</v>
      </c>
      <c r="F10" s="3">
        <v>0.11189583540037513</v>
      </c>
      <c r="G10" s="3">
        <v>6.2678105088491226E-2</v>
      </c>
      <c r="H10" s="3">
        <v>0.28299043139744612</v>
      </c>
      <c r="I10" s="3">
        <v>0.3482731292841027</v>
      </c>
      <c r="J10" s="3">
        <v>-6.528269788665654E-2</v>
      </c>
      <c r="K10" s="3">
        <v>0.40583595088910451</v>
      </c>
      <c r="L10" s="3">
        <v>0.18752603711727273</v>
      </c>
      <c r="M10" s="3">
        <v>0.21830991377183179</v>
      </c>
      <c r="N10" s="3">
        <v>5.6988491244163358E-2</v>
      </c>
      <c r="O10" s="3">
        <v>0.35754110078627593</v>
      </c>
      <c r="P10" s="3">
        <v>2.7460001600879459E-2</v>
      </c>
      <c r="Q10" s="3">
        <v>1.9591138888770537E-2</v>
      </c>
      <c r="R10" s="3">
        <v>4.7051140489649992E-2</v>
      </c>
      <c r="S10" s="3">
        <v>-3.2594510474803821E-2</v>
      </c>
      <c r="T10" s="3">
        <v>0.33900000000000002</v>
      </c>
      <c r="U10" s="3">
        <v>0.379</v>
      </c>
      <c r="V10" s="3">
        <v>-0.04</v>
      </c>
    </row>
    <row r="11" spans="1:22" x14ac:dyDescent="0.25">
      <c r="A11" t="s">
        <v>29</v>
      </c>
      <c r="B11" s="3">
        <v>3.6815693287966411E-2</v>
      </c>
      <c r="C11" s="3">
        <v>3.0844521716732576E-2</v>
      </c>
      <c r="D11" s="3" t="s">
        <v>58</v>
      </c>
      <c r="E11" s="3">
        <v>0.36165443569488975</v>
      </c>
      <c r="F11" s="3">
        <v>0.2160582707825989</v>
      </c>
      <c r="G11" s="3">
        <v>0.1455961649122908</v>
      </c>
      <c r="H11" s="3">
        <v>0.30252430134736674</v>
      </c>
      <c r="I11" s="3">
        <v>0.29465663914789664</v>
      </c>
      <c r="J11" s="3">
        <v>7.8676621994701081E-3</v>
      </c>
      <c r="K11" s="3">
        <v>0.40753855704368114</v>
      </c>
      <c r="L11" s="3">
        <v>0.26194239213139031</v>
      </c>
      <c r="M11" s="3">
        <v>0.1455961649122908</v>
      </c>
      <c r="N11" s="3">
        <v>4.2792045505881372E-2</v>
      </c>
      <c r="O11" s="3">
        <v>0.11832302132188678</v>
      </c>
      <c r="P11" s="3">
        <v>1.2435982186259204E-2</v>
      </c>
      <c r="Q11" s="3">
        <v>-3.7223348040503739E-3</v>
      </c>
      <c r="R11" s="3">
        <v>8.7136473822088303E-3</v>
      </c>
      <c r="S11" s="3">
        <v>4.8644148007476476E-2</v>
      </c>
      <c r="T11" s="3">
        <v>0.24061062890426482</v>
      </c>
      <c r="U11" s="3">
        <v>0.21195246790354877</v>
      </c>
      <c r="V11" s="3">
        <v>2.8658161000716054E-2</v>
      </c>
    </row>
    <row r="12" spans="1:22" x14ac:dyDescent="0.25">
      <c r="A12" t="s">
        <v>32</v>
      </c>
      <c r="B12" s="3">
        <v>4.8800000000000003E-2</v>
      </c>
      <c r="C12" s="3">
        <v>0.1313628899835797</v>
      </c>
      <c r="D12" s="3">
        <v>8.9900000000000008E-2</v>
      </c>
      <c r="E12" s="3">
        <v>0.22556752865521004</v>
      </c>
      <c r="F12" s="3">
        <v>0.14776080309601744</v>
      </c>
      <c r="G12" s="3">
        <v>7.7806725559192588E-2</v>
      </c>
      <c r="H12" s="3">
        <v>0.30950385319148932</v>
      </c>
      <c r="I12" s="3">
        <v>0.34535760611020183</v>
      </c>
      <c r="J12" s="3">
        <v>-3.5853752918712518E-2</v>
      </c>
      <c r="K12" s="3">
        <v>1.6890369492362247</v>
      </c>
      <c r="L12" s="3">
        <v>0.89465493726132028</v>
      </c>
      <c r="M12" s="3">
        <v>0.79438201197490443</v>
      </c>
      <c r="N12" s="3">
        <v>0.20309700613747952</v>
      </c>
      <c r="O12" s="3">
        <v>0.90038228174198909</v>
      </c>
      <c r="P12" s="3">
        <v>0.12486652891434806</v>
      </c>
      <c r="Q12" s="3">
        <v>5.9200600109110741E-4</v>
      </c>
      <c r="R12" s="3">
        <v>0.12545853491543918</v>
      </c>
      <c r="S12" s="3">
        <v>1.2444589307146753E-2</v>
      </c>
      <c r="T12" s="3">
        <v>0.25341964760660374</v>
      </c>
      <c r="U12" s="3">
        <v>0.32420512078830699</v>
      </c>
      <c r="V12" s="3">
        <v>-7.0785473181703251E-2</v>
      </c>
    </row>
    <row r="13" spans="1:22" x14ac:dyDescent="0.25">
      <c r="A13" t="s">
        <v>31</v>
      </c>
      <c r="B13" s="3">
        <v>3.6463628801183035E-2</v>
      </c>
      <c r="C13" s="3">
        <v>3.0505096957154754E-2</v>
      </c>
      <c r="D13" s="3" t="s">
        <v>58</v>
      </c>
      <c r="E13" s="3">
        <v>0.54032173985570708</v>
      </c>
      <c r="F13" s="3">
        <v>0.26917302639809837</v>
      </c>
      <c r="G13" s="3">
        <v>0.23608157137495303</v>
      </c>
      <c r="H13" s="3">
        <v>0.24187831018808123</v>
      </c>
      <c r="I13" s="3">
        <v>0.46242545560698939</v>
      </c>
      <c r="J13" s="3">
        <v>-0.22054714541890816</v>
      </c>
      <c r="K13" s="3">
        <v>1.3197798073314149</v>
      </c>
      <c r="L13" s="3">
        <v>0.43652779515409312</v>
      </c>
      <c r="M13" s="3">
        <v>0.88325201217732174</v>
      </c>
      <c r="N13" s="3">
        <v>9.3482839150923716E-2</v>
      </c>
      <c r="O13" s="3">
        <v>0.17301328496589516</v>
      </c>
      <c r="P13" s="3">
        <v>1.7744693273280786E-2</v>
      </c>
      <c r="Q13" s="3">
        <v>1.7807248008674257E-2</v>
      </c>
      <c r="R13" s="3">
        <v>3.5551941281955046E-2</v>
      </c>
      <c r="S13" s="3">
        <v>-5.2483422995120724E-2</v>
      </c>
      <c r="T13" s="3">
        <v>0.14484365648871209</v>
      </c>
      <c r="U13" s="3">
        <v>0.14900847593027472</v>
      </c>
      <c r="V13" s="3">
        <v>-4.1648194415626338E-3</v>
      </c>
    </row>
    <row r="14" spans="1:22" x14ac:dyDescent="0.25">
      <c r="A14" t="s">
        <v>18</v>
      </c>
      <c r="B14" s="3">
        <v>0.11313147284370295</v>
      </c>
      <c r="C14" s="3">
        <v>9.5470837406321341E-2</v>
      </c>
      <c r="D14" s="3" t="s">
        <v>58</v>
      </c>
      <c r="E14" s="3">
        <v>0.44251089391923093</v>
      </c>
      <c r="F14" s="3">
        <v>0.20203786426224168</v>
      </c>
      <c r="G14" s="3">
        <v>0.2404846731484751</v>
      </c>
      <c r="H14" s="3">
        <v>0.31688926427853675</v>
      </c>
      <c r="I14" s="3">
        <v>0.56056425409413124</v>
      </c>
      <c r="J14" s="3">
        <v>-0.24367498981559446</v>
      </c>
      <c r="K14" s="3">
        <v>0.84989767795551463</v>
      </c>
      <c r="L14" s="3">
        <v>0.21572608022595804</v>
      </c>
      <c r="M14" s="3">
        <v>0.63417159772955656</v>
      </c>
      <c r="N14" s="3">
        <v>0.1083811117976155</v>
      </c>
      <c r="O14" s="3">
        <v>0.24492303644257335</v>
      </c>
      <c r="P14" s="3">
        <v>0.17488524211727005</v>
      </c>
      <c r="Q14" s="3">
        <v>5.8590049156731216E-2</v>
      </c>
      <c r="R14" s="3">
        <v>0.23347529127400127</v>
      </c>
      <c r="S14" s="3">
        <v>-0.13105914016458001</v>
      </c>
      <c r="T14" s="3">
        <v>0.27932899028005453</v>
      </c>
      <c r="U14" s="3">
        <v>0.25183693417381919</v>
      </c>
      <c r="V14" s="3">
        <v>2.7492056106235341E-2</v>
      </c>
    </row>
    <row r="15" spans="1:22" x14ac:dyDescent="0.25">
      <c r="A15" t="s">
        <v>25</v>
      </c>
      <c r="B15" s="3">
        <v>3.3093933576704426E-2</v>
      </c>
      <c r="C15" s="3">
        <v>6.4198220484379176E-2</v>
      </c>
      <c r="D15" s="3">
        <v>7.6999999999999999E-2</v>
      </c>
      <c r="E15" s="3">
        <v>0.89971579780618038</v>
      </c>
      <c r="F15" s="3">
        <v>0.32013438235232605</v>
      </c>
      <c r="G15" s="3">
        <v>0.57958141545385433</v>
      </c>
      <c r="H15" s="3">
        <v>0.78273704286457257</v>
      </c>
      <c r="I15" s="3">
        <v>0.82090443337940622</v>
      </c>
      <c r="J15" s="3">
        <v>-3.8167390514833643E-2</v>
      </c>
      <c r="K15" s="3">
        <v>1.5053594662149972</v>
      </c>
      <c r="L15" s="3">
        <v>0.65764015863497161</v>
      </c>
      <c r="M15" s="3">
        <v>0.84771930758002556</v>
      </c>
      <c r="N15" s="3">
        <v>0.16979982557948456</v>
      </c>
      <c r="O15" s="3">
        <v>0.18872606882475057</v>
      </c>
      <c r="P15" s="3">
        <v>4.5863627632926486E-2</v>
      </c>
      <c r="Q15" s="3">
        <v>0.12061291775414552</v>
      </c>
      <c r="R15" s="3">
        <v>0.16647654538707202</v>
      </c>
      <c r="S15" s="3">
        <v>-1.5017638008312928E-2</v>
      </c>
      <c r="T15" s="3">
        <v>0.27671992631792919</v>
      </c>
      <c r="U15" s="3">
        <v>0.36024933046720164</v>
      </c>
      <c r="V15" s="3">
        <v>-8.3529404149272457E-2</v>
      </c>
    </row>
    <row r="16" spans="1:22" x14ac:dyDescent="0.25">
      <c r="A16" t="s">
        <v>12</v>
      </c>
      <c r="B16" s="3">
        <v>5.9957611975479663E-2</v>
      </c>
      <c r="C16" s="3">
        <v>6.0553505535055452E-2</v>
      </c>
      <c r="D16" s="3" t="s">
        <v>58</v>
      </c>
      <c r="E16" s="3">
        <v>0.32576687613626493</v>
      </c>
      <c r="F16" s="3">
        <v>0.19183492661737281</v>
      </c>
      <c r="G16" s="3">
        <v>0.13393194951889209</v>
      </c>
      <c r="H16" s="3">
        <v>0.30559370362384958</v>
      </c>
      <c r="I16" s="3">
        <v>0.25987256953524934</v>
      </c>
      <c r="J16" s="3">
        <v>4.5721134088600193E-2</v>
      </c>
      <c r="K16" s="3">
        <v>0.66772044383368523</v>
      </c>
      <c r="L16" s="3">
        <v>0.30963935109061175</v>
      </c>
      <c r="M16" s="3">
        <v>0.35808109274307348</v>
      </c>
      <c r="N16" s="3">
        <v>0.10776401462791277</v>
      </c>
      <c r="O16" s="3">
        <v>0.33080101913994531</v>
      </c>
      <c r="P16" s="3">
        <v>1.4525089089471171E-2</v>
      </c>
      <c r="Q16" s="3">
        <v>2.0993055589939517E-2</v>
      </c>
      <c r="R16" s="3">
        <v>3.5518144679410689E-2</v>
      </c>
      <c r="S16" s="3">
        <v>2.1833182694069208E-2</v>
      </c>
      <c r="T16" s="3">
        <v>0.18868332595302023</v>
      </c>
      <c r="U16" s="3">
        <v>0.19805840432462185</v>
      </c>
      <c r="V16" s="3">
        <v>-9.3750783716016195E-3</v>
      </c>
    </row>
    <row r="17" spans="1:22" x14ac:dyDescent="0.25">
      <c r="A17" t="s">
        <v>9</v>
      </c>
      <c r="B17" s="3">
        <v>3.9368572650149591E-2</v>
      </c>
      <c r="C17" s="3">
        <v>-3.1446540880504248E-3</v>
      </c>
      <c r="D17" s="3">
        <v>9.6999999999999989E-2</v>
      </c>
      <c r="E17" s="3">
        <v>0.53882520950414914</v>
      </c>
      <c r="F17" s="3">
        <v>0.20583939087363085</v>
      </c>
      <c r="G17" s="3">
        <v>0.33298581863051835</v>
      </c>
      <c r="H17" s="3">
        <v>0.40062835923017093</v>
      </c>
      <c r="I17" s="3">
        <v>0.40151594336808993</v>
      </c>
      <c r="J17" s="3">
        <v>-8.8758413791898013E-4</v>
      </c>
      <c r="K17" s="3">
        <v>3.1801662114983125</v>
      </c>
      <c r="L17" s="3">
        <v>0.78722682588787074</v>
      </c>
      <c r="M17" s="3">
        <v>2.3929393856104415</v>
      </c>
      <c r="N17" s="3">
        <v>0.17908859116135184</v>
      </c>
      <c r="O17" s="3">
        <v>0.33236861973506604</v>
      </c>
      <c r="P17" s="3">
        <v>9.0360996263136054E-2</v>
      </c>
      <c r="Q17" s="3">
        <v>3.9744045286814543E-2</v>
      </c>
      <c r="R17" s="3">
        <v>0.13010504154995059</v>
      </c>
      <c r="S17" s="3">
        <v>5.0609554441838837E-2</v>
      </c>
      <c r="T17" s="3">
        <v>0.3214649168870411</v>
      </c>
      <c r="U17" s="3">
        <v>0.32349496704737918</v>
      </c>
      <c r="V17" s="3">
        <v>-2.0300501603380816E-3</v>
      </c>
    </row>
    <row r="18" spans="1:22" x14ac:dyDescent="0.25">
      <c r="A18" t="s">
        <v>19</v>
      </c>
      <c r="B18" s="3">
        <v>0.10003745733293234</v>
      </c>
      <c r="C18" s="3">
        <v>0.10425235148957479</v>
      </c>
      <c r="D18" s="3" t="s">
        <v>58</v>
      </c>
      <c r="E18" s="3">
        <v>0.88093489575018347</v>
      </c>
      <c r="F18" s="3">
        <v>0.45428582578555432</v>
      </c>
      <c r="G18" s="3">
        <v>0.4266490699646292</v>
      </c>
      <c r="H18" s="3">
        <v>0.54815855479989062</v>
      </c>
      <c r="I18" s="3">
        <v>0.85751992932937393</v>
      </c>
      <c r="J18" s="3">
        <v>-0.30936137452948331</v>
      </c>
      <c r="K18" s="3">
        <v>2.4626690933086408</v>
      </c>
      <c r="L18" s="3">
        <v>0.67761493732948763</v>
      </c>
      <c r="M18" s="3">
        <v>1.7850541559791533</v>
      </c>
      <c r="N18" s="3">
        <v>0.51188309545856081</v>
      </c>
      <c r="O18" s="3">
        <v>0.58106801981394229</v>
      </c>
      <c r="P18" s="3">
        <v>7.5814823092833244E-2</v>
      </c>
      <c r="Q18" s="3">
        <v>1.0536734889364283E-2</v>
      </c>
      <c r="R18" s="3">
        <v>8.6351557982197527E-2</v>
      </c>
      <c r="S18" s="3">
        <v>-4.2099162382792127E-2</v>
      </c>
      <c r="T18" s="3">
        <v>0.298362388369944</v>
      </c>
      <c r="U18" s="3">
        <v>0.36452113217848681</v>
      </c>
      <c r="V18" s="3">
        <v>-6.6158743808542808E-2</v>
      </c>
    </row>
    <row r="19" spans="1:22" x14ac:dyDescent="0.25">
      <c r="A19" t="s">
        <v>14</v>
      </c>
      <c r="B19" s="3">
        <v>0.1106977218286529</v>
      </c>
      <c r="C19" s="3">
        <v>8.1798483206933836E-2</v>
      </c>
      <c r="D19" s="3">
        <v>7.566666666666666E-2</v>
      </c>
      <c r="E19" s="3">
        <v>0.81858579243742635</v>
      </c>
      <c r="F19" s="3">
        <v>3.4558753340636794E-2</v>
      </c>
      <c r="G19" s="3">
        <v>0.78402703909678939</v>
      </c>
      <c r="H19" s="3">
        <v>0.47400360056101765</v>
      </c>
      <c r="I19" s="3">
        <v>0.42262832580890514</v>
      </c>
      <c r="J19" s="3">
        <v>5.1375274752112503E-2</v>
      </c>
      <c r="K19" s="3">
        <v>1.2996482230952264</v>
      </c>
      <c r="L19" s="3">
        <v>0.1064587679940828</v>
      </c>
      <c r="M19" s="3">
        <v>1.1931894551011437</v>
      </c>
      <c r="N19" s="3">
        <v>0.21154199607845872</v>
      </c>
      <c r="O19" s="3">
        <v>0.25842373277524144</v>
      </c>
      <c r="P19" s="3">
        <v>0.10337874971216446</v>
      </c>
      <c r="Q19" s="3">
        <v>0.18208073350963988</v>
      </c>
      <c r="R19" s="3">
        <v>0.28545948322180437</v>
      </c>
      <c r="S19" s="3">
        <v>-5.8444739063993688E-2</v>
      </c>
      <c r="T19" s="3">
        <v>0.23570114131393149</v>
      </c>
      <c r="U19" s="3">
        <v>0.22746271637025731</v>
      </c>
      <c r="V19" s="3">
        <v>8.2384249436741885E-3</v>
      </c>
    </row>
    <row r="20" spans="1:22" x14ac:dyDescent="0.25">
      <c r="A20" t="s">
        <v>24</v>
      </c>
      <c r="B20" s="3">
        <v>1.4000000000000012E-2</v>
      </c>
      <c r="C20" s="3" t="s">
        <v>58</v>
      </c>
      <c r="D20" s="3" t="s">
        <v>58</v>
      </c>
      <c r="E20" s="3">
        <v>2.6605437779603762</v>
      </c>
      <c r="F20" s="3">
        <v>0.93566474938373045</v>
      </c>
      <c r="G20" s="3">
        <v>1.7248790285766458</v>
      </c>
      <c r="H20" s="3">
        <v>0.19094757600657353</v>
      </c>
      <c r="I20" s="3">
        <v>0.23304190632703367</v>
      </c>
      <c r="J20" s="3">
        <v>-4.2094330320460151E-2</v>
      </c>
      <c r="K20" s="3">
        <v>4.1444353145257011</v>
      </c>
      <c r="L20" s="3">
        <v>1.716820353632186</v>
      </c>
      <c r="M20" s="3">
        <v>2.4276149608935151</v>
      </c>
      <c r="N20" s="3">
        <v>0.6126087099424814</v>
      </c>
      <c r="O20" s="3">
        <v>0.23025695537027357</v>
      </c>
      <c r="P20" s="3">
        <v>0.13375579293344289</v>
      </c>
      <c r="Q20" s="3">
        <v>6.3978964667214464E-2</v>
      </c>
      <c r="R20" s="3">
        <v>0.19773475760065734</v>
      </c>
      <c r="S20" s="3">
        <v>-1.5824486442070664E-2</v>
      </c>
      <c r="T20" s="3">
        <v>0.21312034597360802</v>
      </c>
      <c r="U20" s="3">
        <v>0.31011622313439469</v>
      </c>
      <c r="V20" s="3">
        <v>-9.699587716078667E-2</v>
      </c>
    </row>
    <row r="21" spans="1:22" x14ac:dyDescent="0.25">
      <c r="A21" t="s">
        <v>20</v>
      </c>
      <c r="B21" s="3">
        <v>7.4929249146242549E-2</v>
      </c>
      <c r="C21" s="3">
        <v>4.2109968670244413E-2</v>
      </c>
      <c r="D21" s="3">
        <v>3.5333333333333335E-2</v>
      </c>
      <c r="E21" s="3">
        <v>0.53660071595899805</v>
      </c>
      <c r="F21" s="3">
        <v>0.11251679248282975</v>
      </c>
      <c r="G21" s="3">
        <v>0.4240839234761683</v>
      </c>
      <c r="H21" s="3">
        <v>0.52351115383265501</v>
      </c>
      <c r="I21" s="3">
        <v>0.64427830782525963</v>
      </c>
      <c r="J21" s="3">
        <v>-0.12076715399260465</v>
      </c>
      <c r="K21" s="3">
        <v>0.99360486925342395</v>
      </c>
      <c r="L21" s="3">
        <v>0.15402056124441244</v>
      </c>
      <c r="M21" s="3">
        <v>0.83958430800901152</v>
      </c>
      <c r="N21" s="3">
        <v>0.1633994471174621</v>
      </c>
      <c r="O21" s="3">
        <v>0.30450844036881147</v>
      </c>
      <c r="P21" s="3">
        <v>0.11886838482227598</v>
      </c>
      <c r="Q21" s="3">
        <v>6.4509465402192448E-2</v>
      </c>
      <c r="R21" s="3">
        <v>0.18337785022446842</v>
      </c>
      <c r="S21" s="3">
        <v>-0.13232281180558889</v>
      </c>
      <c r="T21" s="3">
        <v>0.29386397766858474</v>
      </c>
      <c r="U21" s="3">
        <v>0.26565439839067828</v>
      </c>
      <c r="V21" s="3">
        <v>2.820957927790646E-2</v>
      </c>
    </row>
    <row r="22" spans="1:22" x14ac:dyDescent="0.25">
      <c r="A22" t="s">
        <v>3</v>
      </c>
      <c r="B22" s="3">
        <v>5.3609054669703893E-2</v>
      </c>
      <c r="C22" s="3">
        <v>3.075768942235535E-2</v>
      </c>
      <c r="D22" s="3" t="s">
        <v>58</v>
      </c>
      <c r="E22" s="3">
        <v>0.30066323371247922</v>
      </c>
      <c r="F22" s="3">
        <v>4.0747319362513447E-2</v>
      </c>
      <c r="G22" s="3">
        <v>0.2599159143499658</v>
      </c>
      <c r="H22" s="3">
        <v>0.94231030160023477</v>
      </c>
      <c r="I22" s="3">
        <v>0.75776416191376339</v>
      </c>
      <c r="J22" s="3">
        <v>0.18454613968647141</v>
      </c>
      <c r="K22" s="3">
        <v>1.620993709871916</v>
      </c>
      <c r="L22" s="3">
        <v>0.39472183293680541</v>
      </c>
      <c r="M22" s="3">
        <v>1.2262718769351106</v>
      </c>
      <c r="N22" s="3">
        <v>0.47392187383893369</v>
      </c>
      <c r="O22" s="3">
        <v>1.576254828324436</v>
      </c>
      <c r="P22" s="3">
        <v>8.0142893458918632E-2</v>
      </c>
      <c r="Q22" s="3">
        <v>2.33807580745038E-2</v>
      </c>
      <c r="R22" s="3">
        <v>0.10352365153342244</v>
      </c>
      <c r="S22" s="3">
        <v>0.17743282566893723</v>
      </c>
      <c r="T22" s="3">
        <v>0.20889863450348983</v>
      </c>
      <c r="U22" s="3">
        <v>0.17726358259110919</v>
      </c>
      <c r="V22" s="3">
        <v>3.1635051912380641E-2</v>
      </c>
    </row>
    <row r="23" spans="1:22" x14ac:dyDescent="0.25">
      <c r="A23" t="s">
        <v>10</v>
      </c>
      <c r="B23" s="3">
        <v>3.8584734169960777E-2</v>
      </c>
      <c r="C23" s="3">
        <v>4.1420857212414841E-2</v>
      </c>
      <c r="D23" s="3">
        <v>3.78E-2</v>
      </c>
      <c r="E23" s="3">
        <v>0.11950063915162705</v>
      </c>
      <c r="F23" s="3">
        <v>5.4957772384518801E-2</v>
      </c>
      <c r="G23" s="3">
        <v>6.4542866767108242E-2</v>
      </c>
      <c r="H23" s="3">
        <v>2.32252980244253E-2</v>
      </c>
      <c r="I23" s="3">
        <v>2.5262851101132893E-2</v>
      </c>
      <c r="J23" s="3">
        <v>-2.0375530767075944E-3</v>
      </c>
      <c r="K23" s="3">
        <v>0.58790668437705085</v>
      </c>
      <c r="L23" s="3">
        <v>0.1609747822832325</v>
      </c>
      <c r="M23" s="3">
        <v>0.42693190209381837</v>
      </c>
      <c r="N23" s="3">
        <v>6.7916620896139271E-2</v>
      </c>
      <c r="O23" s="3">
        <v>0.56833688403928972</v>
      </c>
      <c r="P23" s="3">
        <v>1.0687597922677438E-2</v>
      </c>
      <c r="Q23" s="3">
        <v>1.3063436896612782E-2</v>
      </c>
      <c r="R23" s="3">
        <v>2.375103481929022E-2</v>
      </c>
      <c r="S23" s="3">
        <v>-1.1079272084258568E-2</v>
      </c>
      <c r="T23" s="3">
        <v>0.21501090487530053</v>
      </c>
      <c r="U23" s="3">
        <v>0.21383296295470236</v>
      </c>
      <c r="V23" s="3">
        <v>1.1779419205981689E-3</v>
      </c>
    </row>
    <row r="24" spans="1:22" x14ac:dyDescent="0.25">
      <c r="A24" t="s">
        <v>16</v>
      </c>
      <c r="B24" s="3">
        <v>8.21015424164524E-2</v>
      </c>
      <c r="C24" s="3">
        <v>7.5581395348837344E-2</v>
      </c>
      <c r="D24" s="3" t="s">
        <v>58</v>
      </c>
      <c r="E24" s="3">
        <v>2.4133647489459238E-2</v>
      </c>
      <c r="F24" s="3">
        <v>2.4133647489459238E-2</v>
      </c>
      <c r="G24" s="3" t="s">
        <v>58</v>
      </c>
      <c r="H24" s="3" t="s">
        <v>58</v>
      </c>
      <c r="I24" s="3" t="s">
        <v>58</v>
      </c>
      <c r="J24" s="3" t="s">
        <v>58</v>
      </c>
      <c r="K24" s="3">
        <v>4.0292671923507828E-2</v>
      </c>
      <c r="L24" s="3">
        <v>0.16983887382725973</v>
      </c>
      <c r="M24" s="3">
        <v>-0.12954620190375191</v>
      </c>
      <c r="N24" s="3">
        <v>0.29120715104295847</v>
      </c>
      <c r="O24" s="3">
        <v>12.066437581395348</v>
      </c>
      <c r="P24" s="3" t="s">
        <v>58</v>
      </c>
      <c r="Q24" s="3" t="s">
        <v>58</v>
      </c>
      <c r="R24" s="3" t="s">
        <v>58</v>
      </c>
      <c r="S24" s="3" t="s">
        <v>58</v>
      </c>
      <c r="T24" s="3">
        <v>0.1218937786664169</v>
      </c>
      <c r="U24" s="3">
        <v>0.1247918100411697</v>
      </c>
      <c r="V24" s="3">
        <v>-2.8980313747527936E-3</v>
      </c>
    </row>
    <row r="25" spans="1:22" x14ac:dyDescent="0.25">
      <c r="A25" t="s">
        <v>5</v>
      </c>
      <c r="B25" s="3">
        <v>8.4180028055639289E-2</v>
      </c>
      <c r="C25" s="3">
        <v>1.4933597860506742E-2</v>
      </c>
      <c r="D25" s="3">
        <v>7.7333333333333337E-2</v>
      </c>
      <c r="E25" s="3">
        <v>0.28650227778058518</v>
      </c>
      <c r="F25" s="3">
        <v>0.22175742584263985</v>
      </c>
      <c r="G25" s="3">
        <v>6.4744851937945325E-2</v>
      </c>
      <c r="H25" s="3">
        <v>0.17623158963941088</v>
      </c>
      <c r="I25" s="3">
        <v>0.12147814941111031</v>
      </c>
      <c r="J25" s="3">
        <v>5.4753440228300566E-2</v>
      </c>
      <c r="K25" s="3">
        <v>0.28650227778058518</v>
      </c>
      <c r="L25" s="3">
        <v>0.30790895446965483</v>
      </c>
      <c r="M25" s="3">
        <v>6.4744851937945325E-2</v>
      </c>
      <c r="N25" s="3">
        <v>0.17489688842286119</v>
      </c>
      <c r="O25" s="3">
        <v>0.61045549018917111</v>
      </c>
      <c r="P25" s="3">
        <v>2.3714920852149154E-2</v>
      </c>
      <c r="Q25" s="3">
        <v>1.057717924099247E-2</v>
      </c>
      <c r="R25" s="3">
        <v>3.4292100093141625E-2</v>
      </c>
      <c r="S25" s="3">
        <v>4.267205518217191E-2</v>
      </c>
      <c r="T25" s="3">
        <v>0.17577928621205766</v>
      </c>
      <c r="U25" s="3">
        <v>0.14182722219175053</v>
      </c>
      <c r="V25" s="3">
        <v>3.3952064020307121E-2</v>
      </c>
    </row>
    <row r="26" spans="1:22" x14ac:dyDescent="0.25">
      <c r="A26" t="s">
        <v>57</v>
      </c>
      <c r="B26" s="3">
        <v>5.5269094847291145E-2</v>
      </c>
      <c r="C26" s="3">
        <v>4.8236693922162788E-2</v>
      </c>
      <c r="D26" s="3">
        <v>8.199999999999999E-2</v>
      </c>
      <c r="E26" s="3">
        <v>0.40760859362486745</v>
      </c>
      <c r="F26" s="3">
        <v>0.21052435599605623</v>
      </c>
      <c r="G26" s="3">
        <v>0.19708424519151868</v>
      </c>
      <c r="H26" s="3">
        <v>0.40950547945374516</v>
      </c>
      <c r="I26" s="3">
        <v>0.46138565211114141</v>
      </c>
      <c r="J26" s="3">
        <v>-5.1880172657396244E-2</v>
      </c>
      <c r="K26" s="3">
        <v>0.79154018343614385</v>
      </c>
      <c r="L26" s="3">
        <v>0.5940814372321509</v>
      </c>
      <c r="M26" s="3">
        <v>0.19745874620399295</v>
      </c>
      <c r="N26" s="3">
        <v>0.17369058294082734</v>
      </c>
      <c r="O26" s="3">
        <v>0.42612100347589627</v>
      </c>
      <c r="P26" s="3" t="s">
        <v>58</v>
      </c>
      <c r="Q26" s="3" t="s">
        <v>58</v>
      </c>
      <c r="R26" s="3" t="s">
        <v>58</v>
      </c>
      <c r="S26" s="3">
        <v>4.8008066476552674E-2</v>
      </c>
      <c r="T26" s="3">
        <v>0.15639488612537517</v>
      </c>
      <c r="U26" s="3">
        <v>0.16706091015278537</v>
      </c>
      <c r="V26" s="3">
        <v>-1.0666024027410209E-2</v>
      </c>
    </row>
    <row r="27" spans="1:22" x14ac:dyDescent="0.25">
      <c r="A27" t="s">
        <v>56</v>
      </c>
      <c r="B27" s="3">
        <v>6.8692562097812271E-2</v>
      </c>
      <c r="C27" s="3">
        <v>1.4079183132470918E-2</v>
      </c>
      <c r="D27" s="3">
        <v>0.151</v>
      </c>
      <c r="E27" s="3">
        <v>0.44748501670670554</v>
      </c>
      <c r="F27" s="3">
        <v>0.18223090239449463</v>
      </c>
      <c r="G27" s="3">
        <v>0.26525411431221091</v>
      </c>
      <c r="H27" s="3">
        <v>0.39975134859171285</v>
      </c>
      <c r="I27" s="3">
        <v>0.42110220792858627</v>
      </c>
      <c r="J27" s="3">
        <v>-2.1350859336873411E-2</v>
      </c>
      <c r="K27" s="3">
        <v>1.0633939183197867</v>
      </c>
      <c r="L27" s="3">
        <v>0.47045008249866371</v>
      </c>
      <c r="M27" s="3">
        <v>0.59294383582112298</v>
      </c>
      <c r="N27" s="3">
        <v>0.12780018140083599</v>
      </c>
      <c r="O27" s="3">
        <v>0.2855965599505198</v>
      </c>
      <c r="P27" s="3">
        <v>0.11631737294043826</v>
      </c>
      <c r="Q27" s="3">
        <v>5.7673679295159293E-3</v>
      </c>
      <c r="R27" s="3">
        <v>0.12208474086995419</v>
      </c>
      <c r="S27" s="3">
        <v>-4.7288199568334445E-2</v>
      </c>
      <c r="T27" s="3">
        <v>0.18656742607119628</v>
      </c>
      <c r="U27" s="3">
        <v>0.21034542763167119</v>
      </c>
      <c r="V27" s="3">
        <v>-2.377800156047491E-2</v>
      </c>
    </row>
    <row r="28" spans="1:22" x14ac:dyDescent="0.25">
      <c r="A28" t="s">
        <v>11</v>
      </c>
      <c r="B28" s="3">
        <v>9.0033090976882946E-2</v>
      </c>
      <c r="C28" s="3">
        <v>9.0052566900340247E-2</v>
      </c>
      <c r="D28" s="3">
        <v>6.8000000000000005E-2</v>
      </c>
      <c r="E28" s="3">
        <v>0.29060038487565559</v>
      </c>
      <c r="F28" s="3">
        <v>0.12720725659786838</v>
      </c>
      <c r="G28" s="3">
        <v>0.16339312827778718</v>
      </c>
      <c r="H28" s="3">
        <v>0.30883435283088029</v>
      </c>
      <c r="I28" s="3">
        <v>0.21720801436587156</v>
      </c>
      <c r="J28" s="3">
        <v>9.1626338465008741E-2</v>
      </c>
      <c r="K28" s="3">
        <v>0.47054564759206002</v>
      </c>
      <c r="L28" s="3">
        <v>7.6728838887949027E-2</v>
      </c>
      <c r="M28" s="3">
        <v>0.39381680870411101</v>
      </c>
      <c r="N28" s="3">
        <v>0.28181556864320761</v>
      </c>
      <c r="O28" s="3">
        <v>0.96977011494252874</v>
      </c>
      <c r="P28" s="3">
        <v>2.1652141064681669E-2</v>
      </c>
      <c r="Q28" s="3">
        <v>-8.8145072040827846E-3</v>
      </c>
      <c r="R28" s="3">
        <v>1.2837633860598885E-2</v>
      </c>
      <c r="S28" s="3">
        <v>5.0933748428071961E-2</v>
      </c>
      <c r="T28" s="3">
        <v>0.39546477537280966</v>
      </c>
      <c r="U28" s="3">
        <v>0.30267452121073729</v>
      </c>
      <c r="V28" s="3">
        <v>9.2790254162072372E-2</v>
      </c>
    </row>
    <row r="29" spans="1:22" x14ac:dyDescent="0.25">
      <c r="A29" t="s">
        <v>27</v>
      </c>
      <c r="B29" s="3">
        <v>1.6985717507237208E-2</v>
      </c>
      <c r="C29" s="3" t="s">
        <v>58</v>
      </c>
      <c r="D29" s="3">
        <v>0.20899999999999999</v>
      </c>
      <c r="E29" s="3">
        <v>0.51079483223669431</v>
      </c>
      <c r="F29" s="3">
        <v>0.23743207538222652</v>
      </c>
      <c r="G29" s="3">
        <v>0.27336275685446781</v>
      </c>
      <c r="H29" s="3">
        <v>0.27521153592451647</v>
      </c>
      <c r="I29" s="3">
        <v>0.48325333526077596</v>
      </c>
      <c r="J29" s="3">
        <v>-0.20804179933625952</v>
      </c>
      <c r="K29" s="3">
        <v>0.80138523064882816</v>
      </c>
      <c r="L29" s="3">
        <v>0.23743207538222655</v>
      </c>
      <c r="M29" s="3">
        <v>0.56395315526660161</v>
      </c>
      <c r="N29" s="3">
        <v>0.34486046885582999</v>
      </c>
      <c r="O29" s="3">
        <v>0.67514478826212376</v>
      </c>
      <c r="P29" s="3" t="s">
        <v>58</v>
      </c>
      <c r="Q29" s="3" t="s">
        <v>58</v>
      </c>
      <c r="R29" s="3" t="s">
        <v>58</v>
      </c>
      <c r="S29" s="3">
        <v>-0.16517058859730002</v>
      </c>
      <c r="T29" s="3">
        <v>0.25382391991360681</v>
      </c>
      <c r="U29" s="3">
        <v>0.23975952018723085</v>
      </c>
      <c r="V29" s="3">
        <v>1.4064399726375965E-2</v>
      </c>
    </row>
    <row r="30" spans="1:22" x14ac:dyDescent="0.25">
      <c r="A30" t="s">
        <v>21</v>
      </c>
      <c r="B30" s="3">
        <v>6.2893215692488624E-2</v>
      </c>
      <c r="C30" s="3">
        <v>4.6276137917067306E-2</v>
      </c>
      <c r="D30" s="3">
        <v>0.221</v>
      </c>
      <c r="E30" s="3">
        <v>0.2226908575608853</v>
      </c>
      <c r="F30" s="3">
        <v>9.5497320239297412E-2</v>
      </c>
      <c r="G30" s="3">
        <v>0.12719353732158789</v>
      </c>
      <c r="H30" s="3" t="s">
        <v>58</v>
      </c>
      <c r="I30" s="3" t="s">
        <v>58</v>
      </c>
      <c r="J30" s="3" t="s">
        <v>58</v>
      </c>
      <c r="K30" s="3">
        <v>1.1906007159228891</v>
      </c>
      <c r="L30" s="3">
        <v>0.30770823867878033</v>
      </c>
      <c r="M30" s="3">
        <v>0.88289247724410869</v>
      </c>
      <c r="N30" s="3">
        <v>9.6029714706494629E-2</v>
      </c>
      <c r="O30" s="3">
        <v>0.43122432487036161</v>
      </c>
      <c r="P30" s="3">
        <v>-2.2362823812222495E-2</v>
      </c>
      <c r="Q30" s="3">
        <v>6.7469497821139146E-2</v>
      </c>
      <c r="R30" s="3">
        <v>4.5106674008916652E-2</v>
      </c>
      <c r="S30" s="3">
        <v>-1.6470710127221073E-2</v>
      </c>
      <c r="T30" s="3">
        <v>0.26043117958511597</v>
      </c>
      <c r="U30" s="3">
        <v>0.25566459801109781</v>
      </c>
      <c r="V30" s="3">
        <v>4.7665815740181583E-3</v>
      </c>
    </row>
    <row r="31" spans="1:22" x14ac:dyDescent="0.25">
      <c r="A31" t="s">
        <v>4</v>
      </c>
      <c r="B31" s="3">
        <v>4.6419884632094455E-2</v>
      </c>
      <c r="C31" s="3">
        <v>2.1497120921305291E-2</v>
      </c>
      <c r="D31" s="3">
        <v>3.4000000000000002E-2</v>
      </c>
      <c r="E31" s="3">
        <v>0.22525107338525291</v>
      </c>
      <c r="F31" s="3">
        <v>1.9892510424004927E-2</v>
      </c>
      <c r="G31" s="3">
        <v>0.20774110317796055</v>
      </c>
      <c r="H31" s="3">
        <v>0.41175576142251041</v>
      </c>
      <c r="I31" s="3">
        <v>0.38346574695004532</v>
      </c>
      <c r="J31" s="3">
        <v>2.8290014472465069E-2</v>
      </c>
      <c r="K31" s="3">
        <v>1.8307320965106426</v>
      </c>
      <c r="L31" s="3">
        <v>0.29393961758781062</v>
      </c>
      <c r="M31" s="3">
        <v>1.536792478922832</v>
      </c>
      <c r="N31" s="3">
        <v>0.23901029314810759</v>
      </c>
      <c r="O31" s="3">
        <v>1.0610839253996447</v>
      </c>
      <c r="P31" s="3">
        <v>1.125855276209772E-2</v>
      </c>
      <c r="Q31" s="3">
        <v>1.7701613660492235E-2</v>
      </c>
      <c r="R31" s="3">
        <v>2.8960166422589955E-2</v>
      </c>
      <c r="S31" s="3">
        <v>3.2209303131225192E-2</v>
      </c>
      <c r="T31" s="3">
        <v>0.23067181059044461</v>
      </c>
      <c r="U31" s="3">
        <v>0.22428153912600107</v>
      </c>
      <c r="V31" s="3">
        <v>6.3902714644435421E-3</v>
      </c>
    </row>
    <row r="32" spans="1:22" x14ac:dyDescent="0.25">
      <c r="A32" t="s">
        <v>17</v>
      </c>
      <c r="B32" s="3">
        <v>7.3362991657335286E-2</v>
      </c>
      <c r="C32" s="3">
        <v>0.12553942722636346</v>
      </c>
      <c r="D32" s="3">
        <v>6.5000000000000002E-2</v>
      </c>
      <c r="E32" s="3">
        <v>0.35710394435262616</v>
      </c>
      <c r="F32" s="3">
        <v>0.34989465913573559</v>
      </c>
      <c r="G32" s="3">
        <v>7.2092852168905612E-3</v>
      </c>
      <c r="H32" s="3">
        <v>0.26224901793902283</v>
      </c>
      <c r="I32" s="3">
        <v>0.35928742391167856</v>
      </c>
      <c r="J32" s="3">
        <v>-9.7038405972655742E-2</v>
      </c>
      <c r="K32" s="3">
        <v>1.3208523540924386</v>
      </c>
      <c r="L32" s="3">
        <v>0.81895957980347367</v>
      </c>
      <c r="M32" s="3">
        <v>0.50189277428896495</v>
      </c>
      <c r="N32" s="3">
        <v>0.12551617974791762</v>
      </c>
      <c r="O32" s="3">
        <v>0.35148359947538221</v>
      </c>
      <c r="P32" s="3">
        <v>7.7794272653359434E-2</v>
      </c>
      <c r="Q32" s="3">
        <v>0</v>
      </c>
      <c r="R32" s="3">
        <v>7.7794272653359434E-2</v>
      </c>
      <c r="S32" s="3">
        <v>-4.1377612434407719E-2</v>
      </c>
      <c r="T32" s="3">
        <v>0.13763551862216916</v>
      </c>
      <c r="U32" s="3">
        <v>0.21019026377394354</v>
      </c>
      <c r="V32" s="3">
        <v>-7.2554745151774375E-2</v>
      </c>
    </row>
    <row r="33" spans="1:22" x14ac:dyDescent="0.25">
      <c r="A33" t="s">
        <v>6</v>
      </c>
      <c r="B33" s="3">
        <v>4.690226323800295E-2</v>
      </c>
      <c r="C33" s="3">
        <v>3.3596066801935276E-2</v>
      </c>
      <c r="D33" s="3">
        <v>1.4866666666666665E-2</v>
      </c>
      <c r="E33" s="3">
        <v>0.30262504873930957</v>
      </c>
      <c r="F33" s="3">
        <v>2.2948191474727805E-2</v>
      </c>
      <c r="G33" s="3">
        <v>0.27967681341157358</v>
      </c>
      <c r="H33" s="3">
        <v>0.71716999083602018</v>
      </c>
      <c r="I33" s="3">
        <v>0.66859629403114185</v>
      </c>
      <c r="J33" s="3">
        <v>4.8573696804878407E-2</v>
      </c>
      <c r="K33" s="3">
        <v>1.2309882224674857</v>
      </c>
      <c r="L33" s="3">
        <v>0.24172223442766691</v>
      </c>
      <c r="M33" s="3">
        <v>0.9892659880398188</v>
      </c>
      <c r="N33" s="3">
        <v>0.2937484982354886</v>
      </c>
      <c r="O33" s="3">
        <v>0.97066815671472229</v>
      </c>
      <c r="P33" s="3">
        <v>3.4283930971282899E-2</v>
      </c>
      <c r="Q33" s="3">
        <v>5.7647410433478022E-3</v>
      </c>
      <c r="R33" s="3">
        <v>4.00486720146307E-2</v>
      </c>
      <c r="S33" s="3">
        <v>2.7637744463511329E-2</v>
      </c>
      <c r="T33" s="3">
        <v>0.18587474233477427</v>
      </c>
      <c r="U33" s="3">
        <v>0.17539038752816022</v>
      </c>
      <c r="V33" s="3">
        <v>1.0484354806614055E-2</v>
      </c>
    </row>
    <row r="34" spans="1:22" x14ac:dyDescent="0.25">
      <c r="A34" t="s">
        <v>23</v>
      </c>
      <c r="B34" s="3">
        <v>5.7754931424655487E-2</v>
      </c>
      <c r="C34" s="3">
        <v>9.7244672183096403E-2</v>
      </c>
      <c r="D34" s="3">
        <v>9.9666666666666667E-2</v>
      </c>
      <c r="E34" s="3">
        <v>0.36859035245904898</v>
      </c>
      <c r="F34" s="3">
        <v>0.15433760433833274</v>
      </c>
      <c r="G34" s="3">
        <v>0.21425274812071626</v>
      </c>
      <c r="H34" s="3">
        <v>0.22374310032239497</v>
      </c>
      <c r="I34" s="3">
        <v>0.26765410749035606</v>
      </c>
      <c r="J34" s="3">
        <v>-4.3911007167961098E-2</v>
      </c>
      <c r="K34" s="3">
        <v>0.9139599732304966</v>
      </c>
      <c r="L34" s="3">
        <v>0.43109515260143721</v>
      </c>
      <c r="M34" s="3">
        <v>0.48286482062905939</v>
      </c>
      <c r="N34" s="3">
        <v>0.16348166303254058</v>
      </c>
      <c r="O34" s="3">
        <v>0.44353212703987871</v>
      </c>
      <c r="P34" s="3">
        <v>4.9825233362969228E-2</v>
      </c>
      <c r="Q34" s="3">
        <v>4.6358761071636709E-2</v>
      </c>
      <c r="R34" s="3">
        <v>9.6183994434605929E-2</v>
      </c>
      <c r="S34" s="3">
        <v>-5.5300844696625086E-2</v>
      </c>
      <c r="T34" s="3">
        <v>0.22121152730198002</v>
      </c>
      <c r="U34" s="3">
        <v>0.22836823008100704</v>
      </c>
      <c r="V34" s="3">
        <v>-7.1567027790270243E-3</v>
      </c>
    </row>
    <row r="35" spans="1:22" x14ac:dyDescent="0.25">
      <c r="A35" t="s">
        <v>28</v>
      </c>
      <c r="B35" s="3">
        <v>9.9687646218242998E-2</v>
      </c>
      <c r="C35" s="3">
        <v>0.11453070187079661</v>
      </c>
      <c r="D35" s="3">
        <v>2.6099999999999998E-2</v>
      </c>
      <c r="E35" s="3">
        <v>0.46070386542016017</v>
      </c>
      <c r="F35" s="3">
        <v>9.9760574321609383E-2</v>
      </c>
      <c r="G35" s="3">
        <v>0.36094329109855078</v>
      </c>
      <c r="H35" s="3">
        <v>0.44860143044654577</v>
      </c>
      <c r="I35" s="3">
        <v>0.49041906190565482</v>
      </c>
      <c r="J35" s="3">
        <v>-4.181763145910905E-2</v>
      </c>
      <c r="K35" s="3" t="s">
        <v>58</v>
      </c>
      <c r="L35" s="3" t="s">
        <v>58</v>
      </c>
      <c r="M35" s="3" t="s">
        <v>58</v>
      </c>
      <c r="N35" s="3">
        <v>0.18895771744662609</v>
      </c>
      <c r="O35" s="3">
        <v>0.41015005870267091</v>
      </c>
      <c r="P35" s="3">
        <v>4.5468645361763677E-2</v>
      </c>
      <c r="Q35" s="3">
        <v>0.11335045940371273</v>
      </c>
      <c r="R35" s="3">
        <v>0.15881910476547639</v>
      </c>
      <c r="S35" s="3">
        <v>-4.5772896520318233E-2</v>
      </c>
      <c r="T35" s="3">
        <v>0.31538028564620324</v>
      </c>
      <c r="U35" s="3">
        <v>0.32092996643391541</v>
      </c>
      <c r="V35" s="3">
        <v>-5.5496807877121745E-3</v>
      </c>
    </row>
    <row r="36" spans="1:22" x14ac:dyDescent="0.25">
      <c r="A36" t="s">
        <v>15</v>
      </c>
      <c r="B36" s="3">
        <v>2.2453011697517899E-2</v>
      </c>
      <c r="C36" s="3">
        <v>6.2882925670862067E-2</v>
      </c>
      <c r="D36" s="3">
        <v>9.9000000000000005E-2</v>
      </c>
      <c r="E36" s="3">
        <v>0.60992862416912463</v>
      </c>
      <c r="F36" s="3">
        <v>0.452935043539477</v>
      </c>
      <c r="G36" s="3">
        <v>0.15699358062964758</v>
      </c>
      <c r="H36" s="3">
        <v>0.2851215639202983</v>
      </c>
      <c r="I36" s="3">
        <v>0.29395758759447344</v>
      </c>
      <c r="J36" s="3">
        <v>-3.971098178474164E-4</v>
      </c>
      <c r="K36" s="3">
        <v>0.60992862416912463</v>
      </c>
      <c r="L36" s="3">
        <v>0.452935043539477</v>
      </c>
      <c r="M36" s="3">
        <v>0.15699358062964758</v>
      </c>
      <c r="N36" s="3">
        <v>1.1985032111248198E-2</v>
      </c>
      <c r="O36" s="3">
        <v>1.9649892850290163E-2</v>
      </c>
      <c r="P36" s="3">
        <v>7.2586994480830266E-2</v>
      </c>
      <c r="Q36" s="3">
        <v>1.8762450269844237E-2</v>
      </c>
      <c r="R36" s="3">
        <v>9.1349444750674497E-2</v>
      </c>
      <c r="S36" s="3">
        <v>-2.9610079333672018E-2</v>
      </c>
      <c r="T36" s="3">
        <v>0.28396682040859822</v>
      </c>
      <c r="U36" s="3">
        <v>0.2495123919197898</v>
      </c>
      <c r="V36" s="3">
        <v>3.445442848880842E-2</v>
      </c>
    </row>
    <row r="37" spans="1:22" x14ac:dyDescent="0.25">
      <c r="A37" t="s">
        <v>34</v>
      </c>
      <c r="B37" s="3">
        <v>0.11954440122460164</v>
      </c>
      <c r="C37" s="3">
        <v>0.16031602284954971</v>
      </c>
      <c r="D37" s="3">
        <v>8.7000000000000008E-2</v>
      </c>
      <c r="E37" s="3">
        <v>0.22804346474034984</v>
      </c>
      <c r="F37" s="3">
        <v>0.14498625732434145</v>
      </c>
      <c r="G37" s="3">
        <v>8.3057207416008375E-2</v>
      </c>
      <c r="H37" s="3">
        <v>0.28223206478776991</v>
      </c>
      <c r="I37" s="3">
        <v>0.27180971258068137</v>
      </c>
      <c r="J37" s="3">
        <v>1.0422352207088537E-2</v>
      </c>
      <c r="K37" s="3">
        <v>0.22804346474034984</v>
      </c>
      <c r="L37" s="3">
        <v>0.14498625732434145</v>
      </c>
      <c r="M37" s="3">
        <v>8.3057207416008375E-2</v>
      </c>
      <c r="N37" s="3">
        <v>0.20408622731872111</v>
      </c>
      <c r="O37" s="3">
        <v>0.89494442452491929</v>
      </c>
      <c r="P37" s="3">
        <v>1.0509568543549529E-2</v>
      </c>
      <c r="Q37" s="3">
        <v>2.2894288321010383E-3</v>
      </c>
      <c r="R37" s="3">
        <v>1.2798997375650567E-2</v>
      </c>
      <c r="S37" s="3">
        <v>6.3122823513642914E-2</v>
      </c>
      <c r="T37" s="3">
        <v>0.33006353965099489</v>
      </c>
      <c r="U37" s="3">
        <v>0.34970305776852662</v>
      </c>
      <c r="V37" s="3">
        <v>-1.9639518117531729E-2</v>
      </c>
    </row>
    <row r="39" spans="1:22" x14ac:dyDescent="0.25">
      <c r="A39" t="s">
        <v>59</v>
      </c>
      <c r="B39" s="5">
        <f>AVERAGE(B2:B37)</f>
        <v>6.3887636231181447E-2</v>
      </c>
      <c r="C39" s="5">
        <f t="shared" ref="C39:V39" si="0">AVERAGE(C2:C37)</f>
        <v>5.8946127209837315E-2</v>
      </c>
      <c r="D39" s="5">
        <f t="shared" si="0"/>
        <v>8.895061728395065E-2</v>
      </c>
      <c r="E39" s="5">
        <f t="shared" si="0"/>
        <v>0.45847395210853326</v>
      </c>
      <c r="F39" s="5">
        <f t="shared" si="0"/>
        <v>0.17910558098682527</v>
      </c>
      <c r="G39" s="5">
        <f t="shared" si="0"/>
        <v>0.28619446762651674</v>
      </c>
      <c r="H39" s="5">
        <f t="shared" si="0"/>
        <v>0.36231010863154073</v>
      </c>
      <c r="I39" s="5">
        <f t="shared" si="0"/>
        <v>0.39566990649778777</v>
      </c>
      <c r="J39" s="5">
        <f t="shared" si="0"/>
        <v>-3.3111594517531415E-2</v>
      </c>
      <c r="K39" s="5">
        <f t="shared" si="0"/>
        <v>1.1518220517015201</v>
      </c>
      <c r="L39" s="5">
        <f t="shared" si="0"/>
        <v>0.40102747784192383</v>
      </c>
      <c r="M39" s="5">
        <f t="shared" si="0"/>
        <v>0.74706807097582972</v>
      </c>
      <c r="N39" s="5">
        <f t="shared" si="0"/>
        <v>0.1966497032806995</v>
      </c>
      <c r="O39" s="5">
        <f t="shared" si="0"/>
        <v>0.87138813057010556</v>
      </c>
      <c r="P39" s="5">
        <f t="shared" si="0"/>
        <v>5.9582540336614302E-2</v>
      </c>
      <c r="Q39" s="5">
        <f t="shared" si="0"/>
        <v>3.1848483036540476E-2</v>
      </c>
      <c r="R39" s="5">
        <f t="shared" si="0"/>
        <v>9.1431023373154799E-2</v>
      </c>
      <c r="S39" s="5">
        <f t="shared" si="0"/>
        <v>-1.4108796766159143E-2</v>
      </c>
      <c r="T39" s="5">
        <f t="shared" si="0"/>
        <v>0.25032657596188262</v>
      </c>
      <c r="U39" s="5">
        <f t="shared" si="0"/>
        <v>0.25355872787208344</v>
      </c>
      <c r="V39" s="5">
        <f t="shared" si="0"/>
        <v>-3.2321519102008651E-3</v>
      </c>
    </row>
    <row r="41" spans="1:22" x14ac:dyDescent="0.25">
      <c r="A41" t="s">
        <v>60</v>
      </c>
      <c r="B41" s="5">
        <f>AVERAGE(B7,B16,B22,B26,B31,B32,B33)</f>
        <v>6.6159721015245143E-2</v>
      </c>
      <c r="C41" s="5">
        <f t="shared" ref="C41:V41" si="1">AVERAGE(C7,C16,C22,C26,C31,C32,C33)</f>
        <v>4.8755114053656588E-2</v>
      </c>
      <c r="D41" s="5">
        <f t="shared" si="1"/>
        <v>4.737333333333333E-2</v>
      </c>
      <c r="E41" s="5">
        <f t="shared" si="1"/>
        <v>0.2905628242980694</v>
      </c>
      <c r="F41" s="5">
        <f t="shared" si="1"/>
        <v>0.11980051519154844</v>
      </c>
      <c r="G41" s="5">
        <f t="shared" si="1"/>
        <v>0.17110266681029415</v>
      </c>
      <c r="H41" s="5">
        <f t="shared" si="1"/>
        <v>0.44063713491352707</v>
      </c>
      <c r="I41" s="5">
        <f t="shared" si="1"/>
        <v>0.41482356952279503</v>
      </c>
      <c r="J41" s="5">
        <f t="shared" si="1"/>
        <v>2.5813565390732044E-2</v>
      </c>
      <c r="K41" s="5">
        <f t="shared" si="1"/>
        <v>1.2527117645865764</v>
      </c>
      <c r="L41" s="5">
        <f t="shared" si="1"/>
        <v>0.40076318169079028</v>
      </c>
      <c r="M41" s="5">
        <f t="shared" si="1"/>
        <v>0.85194858289578623</v>
      </c>
      <c r="N41" s="5">
        <f t="shared" si="1"/>
        <v>0.25365425563071703</v>
      </c>
      <c r="O41" s="5">
        <f t="shared" si="1"/>
        <v>1.1236827175679569</v>
      </c>
      <c r="P41" s="5">
        <f t="shared" si="1"/>
        <v>4.0193333642115033E-2</v>
      </c>
      <c r="Q41" s="5">
        <f t="shared" si="1"/>
        <v>1.2338163228039399E-2</v>
      </c>
      <c r="R41" s="5">
        <f t="shared" si="1"/>
        <v>5.2531496870154432E-2</v>
      </c>
      <c r="S41" s="5">
        <f t="shared" si="1"/>
        <v>4.2088844673670529E-2</v>
      </c>
      <c r="T41" s="5">
        <f t="shared" si="1"/>
        <v>0.18469315302154554</v>
      </c>
      <c r="U41" s="5">
        <f t="shared" si="1"/>
        <v>0.19204084791610354</v>
      </c>
      <c r="V41" s="5">
        <f t="shared" si="1"/>
        <v>-7.3476948945579946E-3</v>
      </c>
    </row>
    <row r="42" spans="1:22" x14ac:dyDescent="0.25">
      <c r="A42" t="s">
        <v>61</v>
      </c>
      <c r="B42" s="5">
        <f>AVERAGE(B2,B4,B6,B8,B10,B11,B13,B23,B25,B36,B37)</f>
        <v>6.214372343429251E-2</v>
      </c>
      <c r="C42" s="5">
        <f t="shared" ref="C42:V42" si="2">AVERAGE(C2,C4,C6,C8,C10,C11,C13,C23,C25,C36,C37)</f>
        <v>5.2532589470153782E-2</v>
      </c>
      <c r="D42" s="5">
        <f t="shared" si="2"/>
        <v>8.4311111111111114E-2</v>
      </c>
      <c r="E42" s="5">
        <f t="shared" si="2"/>
        <v>0.31622609666899842</v>
      </c>
      <c r="F42" s="5">
        <f t="shared" si="2"/>
        <v>0.17949050019410437</v>
      </c>
      <c r="G42" s="5">
        <f t="shared" si="2"/>
        <v>0.13284072163477767</v>
      </c>
      <c r="H42" s="5">
        <f t="shared" si="2"/>
        <v>0.22684646397298164</v>
      </c>
      <c r="I42" s="5">
        <f t="shared" si="2"/>
        <v>0.23071741144833596</v>
      </c>
      <c r="J42" s="5">
        <f t="shared" si="2"/>
        <v>-3.1037734884154611E-3</v>
      </c>
      <c r="K42" s="5">
        <f t="shared" si="2"/>
        <v>0.67941779693070348</v>
      </c>
      <c r="L42" s="5">
        <f t="shared" si="2"/>
        <v>0.33739961045566724</v>
      </c>
      <c r="M42" s="5">
        <f t="shared" si="2"/>
        <v>0.34985014362294675</v>
      </c>
      <c r="N42" s="5">
        <f t="shared" si="2"/>
        <v>9.7613456076616506E-2</v>
      </c>
      <c r="O42" s="5">
        <f t="shared" si="2"/>
        <v>0.38676467969500511</v>
      </c>
      <c r="P42" s="5">
        <f t="shared" si="2"/>
        <v>2.4474967097066945E-2</v>
      </c>
      <c r="Q42" s="5">
        <f t="shared" si="2"/>
        <v>1.2985705840748631E-2</v>
      </c>
      <c r="R42" s="5">
        <f t="shared" si="2"/>
        <v>3.7460672937815576E-2</v>
      </c>
      <c r="S42" s="5">
        <f t="shared" si="2"/>
        <v>9.1875070214168172E-3</v>
      </c>
      <c r="T42" s="5">
        <f t="shared" si="2"/>
        <v>0.23551769424434046</v>
      </c>
      <c r="U42" s="5">
        <f t="shared" si="2"/>
        <v>0.22819792104393163</v>
      </c>
      <c r="V42" s="5">
        <f t="shared" si="2"/>
        <v>7.3197732004088405E-3</v>
      </c>
    </row>
    <row r="43" spans="1:22" x14ac:dyDescent="0.25">
      <c r="A43" t="s">
        <v>62</v>
      </c>
      <c r="B43" s="5">
        <f>AVERAGE(B3,B5,B9,B15,B21,B27,B28,B29,B35)</f>
        <v>5.8274553916618288E-2</v>
      </c>
      <c r="C43" s="5">
        <f t="shared" ref="C43:V43" si="3">AVERAGE(C3,C5,C9,C15,C21,C27,C28,C29,C35)</f>
        <v>5.7022741142477545E-2</v>
      </c>
      <c r="D43" s="5">
        <f t="shared" si="3"/>
        <v>0.10284583333333332</v>
      </c>
      <c r="E43" s="5">
        <f t="shared" si="3"/>
        <v>0.53447249852508416</v>
      </c>
      <c r="F43" s="5">
        <f t="shared" si="3"/>
        <v>0.15340953869342452</v>
      </c>
      <c r="G43" s="5">
        <f t="shared" si="3"/>
        <v>0.3810623467616579</v>
      </c>
      <c r="H43" s="5">
        <f t="shared" si="3"/>
        <v>0.47498870410942501</v>
      </c>
      <c r="I43" s="5">
        <f t="shared" si="3"/>
        <v>0.54698202620060321</v>
      </c>
      <c r="J43" s="5">
        <f t="shared" si="3"/>
        <v>-7.1993322091178272E-2</v>
      </c>
      <c r="K43" s="5">
        <f t="shared" si="3"/>
        <v>1.0212378298301987</v>
      </c>
      <c r="L43" s="5">
        <f t="shared" si="3"/>
        <v>0.27650994627263542</v>
      </c>
      <c r="M43" s="5">
        <f t="shared" si="3"/>
        <v>0.73210858425673653</v>
      </c>
      <c r="N43" s="5">
        <f t="shared" si="3"/>
        <v>0.20586027472104859</v>
      </c>
      <c r="O43" s="5">
        <f t="shared" si="3"/>
        <v>0.41790728019093026</v>
      </c>
      <c r="P43" s="5">
        <f t="shared" si="3"/>
        <v>9.0664331075488019E-2</v>
      </c>
      <c r="Q43" s="5">
        <f t="shared" si="3"/>
        <v>4.5597175523216606E-2</v>
      </c>
      <c r="R43" s="5">
        <f t="shared" si="3"/>
        <v>0.13626150659870459</v>
      </c>
      <c r="S43" s="5">
        <f t="shared" si="3"/>
        <v>-7.0371937515394625E-2</v>
      </c>
      <c r="T43" s="5">
        <f t="shared" si="3"/>
        <v>0.31751585420713074</v>
      </c>
      <c r="U43" s="5">
        <f t="shared" si="3"/>
        <v>0.31129683607968145</v>
      </c>
      <c r="V43" s="5">
        <f t="shared" si="3"/>
        <v>6.2190181274492662E-3</v>
      </c>
    </row>
    <row r="44" spans="1:22" x14ac:dyDescent="0.25">
      <c r="A44" t="s">
        <v>63</v>
      </c>
      <c r="B44" s="5">
        <f>AVERAGE(B12,B14,B17:B20,B24,B30,B34)</f>
        <v>6.9864990465448251E-2</v>
      </c>
      <c r="C44" s="5">
        <f t="shared" ref="C44:V44" si="4">AVERAGE(C12,C14,C17:C20,C24,C30,C34)</f>
        <v>7.8605264180920037E-2</v>
      </c>
      <c r="D44" s="5">
        <f t="shared" si="4"/>
        <v>0.11664666666666668</v>
      </c>
      <c r="E44" s="5">
        <f t="shared" si="4"/>
        <v>0.68693143952621893</v>
      </c>
      <c r="F44" s="5">
        <f t="shared" si="4"/>
        <v>0.25045732875654453</v>
      </c>
      <c r="G44" s="5">
        <f t="shared" si="4"/>
        <v>0.49103483005231929</v>
      </c>
      <c r="H44" s="5">
        <f t="shared" si="4"/>
        <v>0.35198204405572486</v>
      </c>
      <c r="I44" s="5">
        <f t="shared" si="4"/>
        <v>0.44118315321829876</v>
      </c>
      <c r="J44" s="5">
        <f t="shared" si="4"/>
        <v>-8.9201109162574038E-2</v>
      </c>
      <c r="K44" s="5">
        <f t="shared" si="4"/>
        <v>1.7523007589662793</v>
      </c>
      <c r="L44" s="5">
        <f t="shared" si="4"/>
        <v>0.58968268527093148</v>
      </c>
      <c r="M44" s="5">
        <f t="shared" si="4"/>
        <v>1.1626180736953478</v>
      </c>
      <c r="N44" s="5">
        <f t="shared" si="4"/>
        <v>0.26414655992866015</v>
      </c>
      <c r="O44" s="5">
        <f t="shared" si="4"/>
        <v>1.7209574087982971</v>
      </c>
      <c r="P44" s="5">
        <f t="shared" si="4"/>
        <v>9.131556782299266E-2</v>
      </c>
      <c r="Q44" s="5">
        <f t="shared" si="4"/>
        <v>5.8668849050453921E-2</v>
      </c>
      <c r="R44" s="5">
        <f t="shared" si="4"/>
        <v>0.1499844168734466</v>
      </c>
      <c r="S44" s="5">
        <f t="shared" si="4"/>
        <v>-3.2018117391037132E-2</v>
      </c>
      <c r="T44" s="5">
        <f t="shared" si="4"/>
        <v>0.24499265733163286</v>
      </c>
      <c r="U44" s="5">
        <f t="shared" si="4"/>
        <v>0.26782908131399097</v>
      </c>
      <c r="V44" s="5">
        <f t="shared" si="4"/>
        <v>-2.2836423982358103E-2</v>
      </c>
    </row>
  </sheetData>
  <pageMargins left="0.7" right="0.7" top="0.75" bottom="0.75" header="0.3" footer="0.3"/>
  <pageSetup paperSize="5" scale="72" orientation="landscape" r:id="rId1"/>
  <headerFooter>
    <oddHeader>&amp;C&amp;"-,Bold"&amp;12Country Stress Factors
as of 12/31/2006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4" sqref="O4"/>
    </sheetView>
  </sheetViews>
  <sheetFormatPr defaultRowHeight="15" x14ac:dyDescent="0.25"/>
  <cols>
    <col min="1" max="1" width="18.85546875" bestFit="1" customWidth="1"/>
    <col min="2" max="2" width="8.42578125" bestFit="1" customWidth="1"/>
    <col min="3" max="3" width="8.5703125" bestFit="1" customWidth="1"/>
    <col min="4" max="4" width="15.140625" bestFit="1" customWidth="1"/>
    <col min="5" max="6" width="9.7109375" customWidth="1"/>
    <col min="7" max="7" width="10" bestFit="1" customWidth="1"/>
    <col min="8" max="8" width="8.42578125" bestFit="1" customWidth="1"/>
    <col min="9" max="9" width="8.7109375" bestFit="1" customWidth="1"/>
    <col min="10" max="10" width="7.5703125" bestFit="1" customWidth="1"/>
    <col min="11" max="11" width="10" customWidth="1"/>
    <col min="12" max="12" width="10.140625" bestFit="1" customWidth="1"/>
    <col min="13" max="13" width="10" bestFit="1" customWidth="1"/>
    <col min="14" max="15" width="9" bestFit="1" customWidth="1"/>
    <col min="16" max="16" width="8.85546875" customWidth="1"/>
    <col min="17" max="17" width="10" customWidth="1"/>
    <col min="18" max="18" width="11.140625" customWidth="1"/>
    <col min="19" max="19" width="8.140625" customWidth="1"/>
    <col min="20" max="20" width="9.7109375" bestFit="1" customWidth="1"/>
    <col min="21" max="21" width="12.5703125" customWidth="1"/>
    <col min="22" max="22" width="7.7109375" bestFit="1" customWidth="1"/>
  </cols>
  <sheetData>
    <row r="1" spans="1:22" ht="60" x14ac:dyDescent="0.25">
      <c r="A1" s="1" t="s">
        <v>0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  <c r="P1" s="2" t="s">
        <v>49</v>
      </c>
      <c r="Q1" s="2" t="s">
        <v>50</v>
      </c>
      <c r="R1" s="2" t="s">
        <v>51</v>
      </c>
      <c r="S1" s="2" t="s">
        <v>52</v>
      </c>
      <c r="T1" s="2" t="s">
        <v>53</v>
      </c>
      <c r="U1" s="2" t="s">
        <v>54</v>
      </c>
      <c r="V1" s="2" t="s">
        <v>55</v>
      </c>
    </row>
    <row r="2" spans="1:22" x14ac:dyDescent="0.25">
      <c r="A2" t="s">
        <v>26</v>
      </c>
      <c r="B2" s="6">
        <v>9.410124560975297E-2</v>
      </c>
      <c r="C2" s="3">
        <v>2.6580636937731938E-3</v>
      </c>
      <c r="D2" s="3" t="s">
        <v>58</v>
      </c>
      <c r="E2" s="3">
        <v>0.41063341108918</v>
      </c>
      <c r="F2" s="3">
        <v>0.26597164902207071</v>
      </c>
      <c r="G2" s="3">
        <v>0.14466176206710929</v>
      </c>
      <c r="H2" s="3">
        <v>0.11517113083984937</v>
      </c>
      <c r="I2" s="3">
        <v>0.12038899559884451</v>
      </c>
      <c r="J2" s="3">
        <v>-5.2178647589951454E-3</v>
      </c>
      <c r="K2" s="3">
        <v>0.68726933787905975</v>
      </c>
      <c r="L2" s="3">
        <v>0.34848376099048989</v>
      </c>
      <c r="M2" s="3">
        <v>0.33878557688856992</v>
      </c>
      <c r="N2" s="3">
        <v>7.0751839224834023E-2</v>
      </c>
      <c r="O2" s="3">
        <v>0.17229927549531124</v>
      </c>
      <c r="P2" s="3">
        <v>3.4638435313116812E-2</v>
      </c>
      <c r="Q2" s="3">
        <v>4.5347209761349365E-2</v>
      </c>
      <c r="R2" s="3">
        <v>7.9985645074466177E-2</v>
      </c>
      <c r="S2" s="3">
        <v>-2.3283689215862192E-2</v>
      </c>
      <c r="T2" s="3">
        <v>0.17090474398962244</v>
      </c>
      <c r="U2" s="3">
        <v>0.19111752646407021</v>
      </c>
      <c r="V2" s="3">
        <v>-2.0212782474447771E-2</v>
      </c>
    </row>
    <row r="3" spans="1:22" x14ac:dyDescent="0.25">
      <c r="A3" t="s">
        <v>33</v>
      </c>
      <c r="B3" s="6">
        <v>2.8000000000000001E-2</v>
      </c>
      <c r="C3" s="3">
        <v>0.39300000000000002</v>
      </c>
      <c r="D3" s="3" t="s">
        <v>58</v>
      </c>
      <c r="E3" s="3" t="s">
        <v>58</v>
      </c>
      <c r="F3" s="3" t="s">
        <v>58</v>
      </c>
      <c r="G3" s="3" t="s">
        <v>58</v>
      </c>
      <c r="H3" s="3" t="s">
        <v>58</v>
      </c>
      <c r="I3" s="3" t="s">
        <v>58</v>
      </c>
      <c r="J3" s="3" t="s">
        <v>58</v>
      </c>
      <c r="K3" s="3" t="s">
        <v>58</v>
      </c>
      <c r="L3" s="3" t="s">
        <v>58</v>
      </c>
      <c r="M3" s="3" t="s">
        <v>58</v>
      </c>
      <c r="N3" s="3" t="s">
        <v>58</v>
      </c>
      <c r="O3" s="3" t="s">
        <v>58</v>
      </c>
      <c r="P3" s="3" t="s">
        <v>58</v>
      </c>
      <c r="Q3" s="3" t="s">
        <v>58</v>
      </c>
      <c r="R3" s="3" t="s">
        <v>58</v>
      </c>
      <c r="S3" s="3" t="s">
        <v>58</v>
      </c>
      <c r="T3" s="3" t="s">
        <v>58</v>
      </c>
      <c r="U3" s="3" t="s">
        <v>58</v>
      </c>
      <c r="V3" s="3" t="s">
        <v>58</v>
      </c>
    </row>
    <row r="4" spans="1:22" x14ac:dyDescent="0.25">
      <c r="A4" t="s">
        <v>7</v>
      </c>
      <c r="B4" s="6">
        <v>4.2426910783411209E-2</v>
      </c>
      <c r="C4" s="3">
        <v>9.6012252180182722E-2</v>
      </c>
      <c r="D4" s="3" t="s">
        <v>58</v>
      </c>
      <c r="E4" s="3" t="s">
        <v>58</v>
      </c>
      <c r="F4" s="3" t="s">
        <v>58</v>
      </c>
      <c r="G4" s="3" t="s">
        <v>58</v>
      </c>
      <c r="H4" s="3">
        <v>6.1479740481235001E-2</v>
      </c>
      <c r="I4" s="3">
        <v>8.4796667003665963E-2</v>
      </c>
      <c r="J4" s="3">
        <v>-2.3316926522430958E-2</v>
      </c>
      <c r="K4" s="3" t="s">
        <v>58</v>
      </c>
      <c r="L4" s="3" t="s">
        <v>58</v>
      </c>
      <c r="M4" s="3" t="s">
        <v>58</v>
      </c>
      <c r="N4" s="3">
        <v>6.8598663504734106E-2</v>
      </c>
      <c r="O4" s="3" t="s">
        <v>58</v>
      </c>
      <c r="P4" s="3">
        <v>1.8093796209197443E-2</v>
      </c>
      <c r="Q4" s="3">
        <v>3.8667689166498175E-2</v>
      </c>
      <c r="R4" s="3">
        <v>5.6761485375695614E-2</v>
      </c>
      <c r="S4" s="3">
        <v>-3.5562660990426292E-2</v>
      </c>
      <c r="T4" s="3">
        <v>0.11511756906682107</v>
      </c>
      <c r="U4" s="3">
        <v>0.12568930137162576</v>
      </c>
      <c r="V4" s="3">
        <v>-1.0571732304804696E-2</v>
      </c>
    </row>
    <row r="5" spans="1:22" x14ac:dyDescent="0.25">
      <c r="A5" t="s">
        <v>13</v>
      </c>
      <c r="B5" s="6" t="s">
        <v>58</v>
      </c>
      <c r="C5" s="3">
        <v>2.5011813601298076</v>
      </c>
      <c r="D5" s="3">
        <v>0.12103333333333334</v>
      </c>
      <c r="E5" s="3" t="s">
        <v>58</v>
      </c>
      <c r="F5" s="3" t="s">
        <v>58</v>
      </c>
      <c r="G5" s="3" t="s">
        <v>58</v>
      </c>
      <c r="H5" s="3">
        <v>1.6016681952472296</v>
      </c>
      <c r="I5" s="3">
        <v>1.4308312917859152</v>
      </c>
      <c r="J5" s="3">
        <v>0.17083690346131436</v>
      </c>
      <c r="K5" s="3" t="s">
        <v>58</v>
      </c>
      <c r="L5" s="3" t="s">
        <v>58</v>
      </c>
      <c r="M5" s="3" t="s">
        <v>58</v>
      </c>
      <c r="N5" s="3" t="s">
        <v>58</v>
      </c>
      <c r="O5" s="3" t="s">
        <v>58</v>
      </c>
      <c r="P5" s="3">
        <v>6.7410277577745356E-2</v>
      </c>
      <c r="Q5" s="3">
        <v>-7.1187773472206695E-3</v>
      </c>
      <c r="R5" s="3">
        <v>6.0291500230524687E-2</v>
      </c>
      <c r="S5" s="3">
        <v>7.203269661164792E-2</v>
      </c>
      <c r="T5" s="3" t="s">
        <v>58</v>
      </c>
      <c r="U5" s="3" t="s">
        <v>58</v>
      </c>
      <c r="V5" s="3" t="s">
        <v>58</v>
      </c>
    </row>
    <row r="6" spans="1:22" x14ac:dyDescent="0.25">
      <c r="A6" t="s">
        <v>1</v>
      </c>
      <c r="B6" s="6">
        <v>6.1707467059011645E-2</v>
      </c>
      <c r="C6" s="3">
        <v>6.5709025269537369E-2</v>
      </c>
      <c r="D6" s="3">
        <v>5.9000000000000004E-2</v>
      </c>
      <c r="E6" s="3">
        <v>0.33661192224604314</v>
      </c>
      <c r="F6" s="3">
        <v>3.6618334111570922E-2</v>
      </c>
      <c r="G6" s="3">
        <v>0.29999358813447219</v>
      </c>
      <c r="H6" s="3">
        <v>0.25649746474680218</v>
      </c>
      <c r="I6" s="3">
        <v>0.28542312992884644</v>
      </c>
      <c r="J6" s="3">
        <v>-2.8925665182044247E-2</v>
      </c>
      <c r="K6" s="3" t="s">
        <v>58</v>
      </c>
      <c r="L6" s="3">
        <v>0.35092566445828932</v>
      </c>
      <c r="M6" s="3" t="s">
        <v>58</v>
      </c>
      <c r="N6" s="3">
        <v>0.20250015639137722</v>
      </c>
      <c r="O6" s="3">
        <v>0.60158343483556631</v>
      </c>
      <c r="P6" s="3" t="s">
        <v>58</v>
      </c>
      <c r="Q6" s="3" t="s">
        <v>58</v>
      </c>
      <c r="R6" s="3" t="s">
        <v>58</v>
      </c>
      <c r="S6" s="3">
        <v>-5.1685920156080159E-2</v>
      </c>
      <c r="T6" s="3" t="s">
        <v>58</v>
      </c>
      <c r="U6" s="3" t="s">
        <v>58</v>
      </c>
      <c r="V6" s="3" t="s">
        <v>58</v>
      </c>
    </row>
    <row r="7" spans="1:22" x14ac:dyDescent="0.25">
      <c r="A7" t="s">
        <v>2</v>
      </c>
      <c r="B7" s="6">
        <v>9.7464240034733196E-2</v>
      </c>
      <c r="C7" s="3">
        <v>6.846168329881408E-2</v>
      </c>
      <c r="D7" s="3" t="s">
        <v>58</v>
      </c>
      <c r="E7" s="3">
        <v>0.1288102179101768</v>
      </c>
      <c r="F7" s="3" t="s">
        <v>58</v>
      </c>
      <c r="G7" s="3" t="s">
        <v>58</v>
      </c>
      <c r="H7" s="3" t="s">
        <v>58</v>
      </c>
      <c r="I7" s="3" t="s">
        <v>58</v>
      </c>
      <c r="J7" s="3" t="s">
        <v>58</v>
      </c>
      <c r="K7" s="3" t="s">
        <v>58</v>
      </c>
      <c r="L7" s="3" t="s">
        <v>58</v>
      </c>
      <c r="M7" s="3" t="s">
        <v>58</v>
      </c>
      <c r="N7" s="3">
        <v>0.11634682126666632</v>
      </c>
      <c r="O7" s="3">
        <v>0.90324217406260754</v>
      </c>
      <c r="P7" s="3" t="s">
        <v>58</v>
      </c>
      <c r="Q7" s="3" t="s">
        <v>58</v>
      </c>
      <c r="R7" s="3" t="s">
        <v>58</v>
      </c>
      <c r="S7" s="3" t="s">
        <v>58</v>
      </c>
      <c r="T7" s="3" t="s">
        <v>58</v>
      </c>
      <c r="U7" s="3" t="s">
        <v>58</v>
      </c>
      <c r="V7" s="3" t="s">
        <v>58</v>
      </c>
    </row>
    <row r="8" spans="1:22" x14ac:dyDescent="0.25">
      <c r="A8" t="s">
        <v>8</v>
      </c>
      <c r="B8" s="6" t="s">
        <v>58</v>
      </c>
      <c r="C8" s="3">
        <v>0.21686619345269631</v>
      </c>
      <c r="D8" s="3" t="s">
        <v>58</v>
      </c>
      <c r="E8" s="3" t="s">
        <v>58</v>
      </c>
      <c r="F8" s="3" t="s">
        <v>58</v>
      </c>
      <c r="G8" s="3" t="s">
        <v>58</v>
      </c>
      <c r="H8" s="3">
        <v>0.11230933859451334</v>
      </c>
      <c r="I8" s="3">
        <v>0.13768677815357636</v>
      </c>
      <c r="J8" s="3">
        <v>-2.5377439559063009E-2</v>
      </c>
      <c r="K8" s="3" t="s">
        <v>58</v>
      </c>
      <c r="L8" s="3">
        <v>0.11376049104346737</v>
      </c>
      <c r="M8" s="3" t="s">
        <v>58</v>
      </c>
      <c r="N8" s="3">
        <v>7.8232412000501059E-2</v>
      </c>
      <c r="O8" s="3" t="s">
        <v>58</v>
      </c>
      <c r="P8" s="3">
        <v>3.2745083302016788E-2</v>
      </c>
      <c r="Q8" s="3">
        <v>5.9193035199799574E-3</v>
      </c>
      <c r="R8" s="3">
        <v>3.8664386821996743E-2</v>
      </c>
      <c r="S8" s="3">
        <v>-3.7562388826255795E-2</v>
      </c>
      <c r="T8" s="3">
        <v>9.6330019868734698E-2</v>
      </c>
      <c r="U8" s="3">
        <v>0.12715470701776854</v>
      </c>
      <c r="V8" s="3">
        <v>-3.0824687149033844E-2</v>
      </c>
    </row>
    <row r="9" spans="1:22" x14ac:dyDescent="0.25">
      <c r="A9" t="s">
        <v>22</v>
      </c>
      <c r="B9" s="6" t="s">
        <v>58</v>
      </c>
      <c r="C9" s="3">
        <v>5.1085215662451056E-2</v>
      </c>
      <c r="D9" s="3" t="s">
        <v>58</v>
      </c>
      <c r="E9" s="3" t="s">
        <v>58</v>
      </c>
      <c r="F9" s="3" t="s">
        <v>58</v>
      </c>
      <c r="G9" s="3" t="s">
        <v>58</v>
      </c>
      <c r="H9" s="3" t="s">
        <v>58</v>
      </c>
      <c r="I9" s="3" t="s">
        <v>58</v>
      </c>
      <c r="J9" s="3" t="s">
        <v>58</v>
      </c>
      <c r="K9" s="3" t="s">
        <v>58</v>
      </c>
      <c r="L9" s="3" t="s">
        <v>58</v>
      </c>
      <c r="M9" s="3" t="s">
        <v>58</v>
      </c>
      <c r="N9" s="3" t="s">
        <v>58</v>
      </c>
      <c r="O9" s="3" t="s">
        <v>58</v>
      </c>
      <c r="P9" s="3" t="s">
        <v>58</v>
      </c>
      <c r="Q9" s="3" t="s">
        <v>58</v>
      </c>
      <c r="R9" s="3" t="s">
        <v>58</v>
      </c>
      <c r="S9" s="3" t="s">
        <v>58</v>
      </c>
      <c r="T9" s="3" t="s">
        <v>58</v>
      </c>
      <c r="U9" s="3" t="s">
        <v>58</v>
      </c>
      <c r="V9" s="3" t="s">
        <v>58</v>
      </c>
    </row>
    <row r="10" spans="1:22" x14ac:dyDescent="0.25">
      <c r="A10" t="s">
        <v>30</v>
      </c>
      <c r="B10" s="6">
        <v>4.5359230056749134E-2</v>
      </c>
      <c r="C10" s="3">
        <v>3.3990288489003317E-2</v>
      </c>
      <c r="D10" s="3" t="s">
        <v>58</v>
      </c>
      <c r="E10" s="3" t="s">
        <v>58</v>
      </c>
      <c r="F10" s="3" t="s">
        <v>58</v>
      </c>
      <c r="G10" s="3" t="s">
        <v>58</v>
      </c>
      <c r="H10" s="3">
        <v>0.34569055094001999</v>
      </c>
      <c r="I10" s="3">
        <v>0.38228703802119118</v>
      </c>
      <c r="J10" s="3">
        <v>-3.6596487081171185E-2</v>
      </c>
      <c r="K10" s="3" t="s">
        <v>58</v>
      </c>
      <c r="L10" s="3" t="s">
        <v>58</v>
      </c>
      <c r="M10" s="3" t="s">
        <v>58</v>
      </c>
      <c r="N10" s="3">
        <v>2.8580539026173982E-2</v>
      </c>
      <c r="O10" s="3" t="s">
        <v>58</v>
      </c>
      <c r="P10" s="3">
        <v>5.3867617500503694E-3</v>
      </c>
      <c r="Q10" s="3">
        <v>-4.0749596658412119E-4</v>
      </c>
      <c r="R10" s="3">
        <v>4.9792657834662486E-3</v>
      </c>
      <c r="S10" s="3">
        <v>-1.1873204396225011E-2</v>
      </c>
      <c r="T10" s="3">
        <v>0.33900000000000002</v>
      </c>
      <c r="U10" s="3">
        <v>0.379</v>
      </c>
      <c r="V10" s="3">
        <v>-0.04</v>
      </c>
    </row>
    <row r="11" spans="1:22" x14ac:dyDescent="0.25">
      <c r="A11" t="s">
        <v>29</v>
      </c>
      <c r="B11" s="6">
        <v>2.3653849190395926E-2</v>
      </c>
      <c r="C11" s="3">
        <v>0.26345213137665957</v>
      </c>
      <c r="D11" s="3" t="s">
        <v>58</v>
      </c>
      <c r="E11" s="3" t="s">
        <v>58</v>
      </c>
      <c r="F11" s="3" t="s">
        <v>58</v>
      </c>
      <c r="G11" s="3" t="s">
        <v>58</v>
      </c>
      <c r="H11" s="3" t="s">
        <v>58</v>
      </c>
      <c r="I11" s="3" t="s">
        <v>58</v>
      </c>
      <c r="J11" s="3" t="s">
        <v>58</v>
      </c>
      <c r="K11" s="3">
        <v>0</v>
      </c>
      <c r="L11" s="3" t="s">
        <v>58</v>
      </c>
      <c r="M11" s="3" t="s">
        <v>58</v>
      </c>
      <c r="N11" s="3" t="s">
        <v>58</v>
      </c>
      <c r="O11" s="3" t="s">
        <v>58</v>
      </c>
      <c r="P11" s="3" t="s">
        <v>58</v>
      </c>
      <c r="Q11" s="3" t="s">
        <v>58</v>
      </c>
      <c r="R11" s="3" t="s">
        <v>58</v>
      </c>
      <c r="S11" s="3" t="s">
        <v>58</v>
      </c>
      <c r="T11" s="3" t="s">
        <v>58</v>
      </c>
      <c r="U11" s="3" t="s">
        <v>58</v>
      </c>
      <c r="V11" s="3" t="s">
        <v>58</v>
      </c>
    </row>
    <row r="12" spans="1:22" x14ac:dyDescent="0.25">
      <c r="A12" t="s">
        <v>32</v>
      </c>
      <c r="B12" s="6" t="s">
        <v>58</v>
      </c>
      <c r="C12" s="3" t="s">
        <v>58</v>
      </c>
      <c r="D12" s="3" t="s">
        <v>58</v>
      </c>
      <c r="E12" s="3" t="s">
        <v>58</v>
      </c>
      <c r="F12" s="3" t="s">
        <v>58</v>
      </c>
      <c r="G12" s="3" t="s">
        <v>58</v>
      </c>
      <c r="H12" s="3" t="s">
        <v>58</v>
      </c>
      <c r="I12" s="3" t="s">
        <v>58</v>
      </c>
      <c r="J12" s="3" t="s">
        <v>58</v>
      </c>
      <c r="K12" s="3" t="s">
        <v>58</v>
      </c>
      <c r="L12" s="3" t="s">
        <v>58</v>
      </c>
      <c r="M12" s="3" t="s">
        <v>58</v>
      </c>
      <c r="N12" s="3" t="s">
        <v>58</v>
      </c>
      <c r="O12" s="3" t="s">
        <v>58</v>
      </c>
      <c r="P12" s="3" t="s">
        <v>58</v>
      </c>
      <c r="Q12" s="3" t="s">
        <v>58</v>
      </c>
      <c r="R12" s="3" t="s">
        <v>58</v>
      </c>
      <c r="S12" s="3" t="s">
        <v>58</v>
      </c>
      <c r="T12" s="3" t="s">
        <v>58</v>
      </c>
      <c r="U12" s="3" t="s">
        <v>58</v>
      </c>
      <c r="V12" s="3" t="s">
        <v>58</v>
      </c>
    </row>
    <row r="13" spans="1:22" x14ac:dyDescent="0.25">
      <c r="A13" t="s">
        <v>31</v>
      </c>
      <c r="B13" s="6">
        <v>2.0570588955552749E-2</v>
      </c>
      <c r="C13" s="3">
        <v>5.3872407456025062E-2</v>
      </c>
      <c r="D13" s="3" t="s">
        <v>58</v>
      </c>
      <c r="E13" s="3" t="s">
        <v>58</v>
      </c>
      <c r="F13" s="3" t="s">
        <v>58</v>
      </c>
      <c r="G13" s="3" t="s">
        <v>58</v>
      </c>
      <c r="H13" s="3" t="s">
        <v>58</v>
      </c>
      <c r="I13" s="3" t="s">
        <v>58</v>
      </c>
      <c r="J13" s="3" t="s">
        <v>58</v>
      </c>
      <c r="K13" s="3" t="s">
        <v>58</v>
      </c>
      <c r="L13" s="3" t="s">
        <v>58</v>
      </c>
      <c r="M13" s="3" t="s">
        <v>58</v>
      </c>
      <c r="N13" s="3" t="s">
        <v>58</v>
      </c>
      <c r="O13" s="3" t="s">
        <v>58</v>
      </c>
      <c r="P13" s="3" t="s">
        <v>58</v>
      </c>
      <c r="Q13" s="3" t="s">
        <v>58</v>
      </c>
      <c r="R13" s="3" t="s">
        <v>58</v>
      </c>
      <c r="S13" s="3" t="s">
        <v>58</v>
      </c>
      <c r="T13" s="3">
        <v>0.12919730581454894</v>
      </c>
      <c r="U13" s="3">
        <v>0.14932892334644729</v>
      </c>
      <c r="V13" s="3">
        <v>-2.0131617531898349E-2</v>
      </c>
    </row>
    <row r="14" spans="1:22" x14ac:dyDescent="0.25">
      <c r="A14" t="s">
        <v>18</v>
      </c>
      <c r="B14" s="6" t="s">
        <v>58</v>
      </c>
      <c r="C14" s="3">
        <v>9.8773402194964444E-2</v>
      </c>
      <c r="D14" s="3" t="s">
        <v>58</v>
      </c>
      <c r="E14" s="3" t="s">
        <v>58</v>
      </c>
      <c r="F14" s="3" t="s">
        <v>58</v>
      </c>
      <c r="G14" s="3" t="s">
        <v>58</v>
      </c>
      <c r="H14" s="3" t="s">
        <v>58</v>
      </c>
      <c r="I14" s="3" t="s">
        <v>58</v>
      </c>
      <c r="J14" s="3" t="s">
        <v>58</v>
      </c>
      <c r="K14" s="3" t="s">
        <v>58</v>
      </c>
      <c r="L14" s="3" t="s">
        <v>58</v>
      </c>
      <c r="M14" s="3" t="s">
        <v>58</v>
      </c>
      <c r="N14" s="3">
        <v>3.9550920467942327E-2</v>
      </c>
      <c r="O14" s="3" t="s">
        <v>58</v>
      </c>
      <c r="P14" s="3" t="s">
        <v>58</v>
      </c>
      <c r="Q14" s="3" t="s">
        <v>58</v>
      </c>
      <c r="R14" s="3" t="s">
        <v>58</v>
      </c>
      <c r="S14" s="3" t="s">
        <v>58</v>
      </c>
      <c r="T14" s="3" t="s">
        <v>58</v>
      </c>
      <c r="U14" s="3" t="s">
        <v>58</v>
      </c>
      <c r="V14" s="3" t="s">
        <v>58</v>
      </c>
    </row>
    <row r="15" spans="1:22" x14ac:dyDescent="0.25">
      <c r="A15" t="s">
        <v>25</v>
      </c>
      <c r="B15" s="6">
        <v>1.3932209255497874E-2</v>
      </c>
      <c r="C15" s="3">
        <v>0.20321549830237684</v>
      </c>
      <c r="D15" s="3">
        <v>9.5000000000000001E-2</v>
      </c>
      <c r="E15" s="3">
        <v>0.6142050565602607</v>
      </c>
      <c r="F15" s="3">
        <v>0.39974460685500474</v>
      </c>
      <c r="G15" s="3">
        <v>0.21446044970525599</v>
      </c>
      <c r="H15" s="3">
        <v>0.45733191140243812</v>
      </c>
      <c r="I15" s="3">
        <v>0.52691310854131923</v>
      </c>
      <c r="J15" s="3">
        <v>-6.9581197138881098E-2</v>
      </c>
      <c r="K15" s="3">
        <v>1.0833028346556079</v>
      </c>
      <c r="L15" s="3">
        <v>0.70037138495997875</v>
      </c>
      <c r="M15" s="3">
        <v>0.3829314496956292</v>
      </c>
      <c r="N15" s="3" t="s">
        <v>58</v>
      </c>
      <c r="O15" s="3" t="s">
        <v>58</v>
      </c>
      <c r="P15" s="3">
        <v>8.4449431423745738E-2</v>
      </c>
      <c r="Q15" s="3">
        <v>-1.5189131427703478E-2</v>
      </c>
      <c r="R15" s="3">
        <v>6.926029999604226E-2</v>
      </c>
      <c r="S15" s="3">
        <v>-1.4638792827734925E-2</v>
      </c>
      <c r="T15" s="3">
        <v>0.29576637734653283</v>
      </c>
      <c r="U15" s="3">
        <v>0.31438051251918797</v>
      </c>
      <c r="V15" s="3">
        <v>-1.8614135172655144E-2</v>
      </c>
    </row>
    <row r="16" spans="1:22" x14ac:dyDescent="0.25">
      <c r="A16" t="s">
        <v>12</v>
      </c>
      <c r="B16" s="6">
        <v>0.1025910702004198</v>
      </c>
      <c r="C16" s="3">
        <v>6.456477039067865E-2</v>
      </c>
      <c r="D16" s="3" t="s">
        <v>58</v>
      </c>
      <c r="E16" s="3">
        <v>0.40062859987627231</v>
      </c>
      <c r="F16" s="3">
        <v>0.20110522241749176</v>
      </c>
      <c r="G16" s="3">
        <v>0.19952337745878052</v>
      </c>
      <c r="H16" s="3" t="s">
        <v>58</v>
      </c>
      <c r="I16" s="3" t="s">
        <v>58</v>
      </c>
      <c r="J16" s="3" t="s">
        <v>58</v>
      </c>
      <c r="K16" s="3" t="s">
        <v>58</v>
      </c>
      <c r="L16" s="3" t="s">
        <v>58</v>
      </c>
      <c r="M16" s="3" t="s">
        <v>58</v>
      </c>
      <c r="N16" s="3">
        <v>7.0113914135429528E-2</v>
      </c>
      <c r="O16" s="3">
        <v>0.17500975755870421</v>
      </c>
      <c r="P16" s="3">
        <v>2.2400379185428445E-2</v>
      </c>
      <c r="Q16" s="3">
        <v>3.0967796938816339E-2</v>
      </c>
      <c r="R16" s="3">
        <v>5.3368176124244784E-2</v>
      </c>
      <c r="S16" s="3">
        <v>-1.3876598534349829E-2</v>
      </c>
      <c r="T16" s="3" t="s">
        <v>58</v>
      </c>
      <c r="U16" s="3" t="s">
        <v>58</v>
      </c>
      <c r="V16" s="3" t="s">
        <v>58</v>
      </c>
    </row>
    <row r="17" spans="1:22" x14ac:dyDescent="0.25">
      <c r="A17" t="s">
        <v>9</v>
      </c>
      <c r="B17" s="6">
        <v>5.0496556142880067E-2</v>
      </c>
      <c r="C17" s="3">
        <v>0.1085094231867505</v>
      </c>
      <c r="D17" s="3">
        <v>8.900000000000001E-2</v>
      </c>
      <c r="E17" s="3" t="s">
        <v>58</v>
      </c>
      <c r="F17" s="3" t="s">
        <v>58</v>
      </c>
      <c r="G17" s="3" t="s">
        <v>58</v>
      </c>
      <c r="H17" s="3">
        <v>0.27347463765734381</v>
      </c>
      <c r="I17" s="3">
        <v>0.33377461465146091</v>
      </c>
      <c r="J17" s="3">
        <v>-6.0299976994117058E-2</v>
      </c>
      <c r="K17" s="3" t="s">
        <v>58</v>
      </c>
      <c r="L17" s="3" t="s">
        <v>58</v>
      </c>
      <c r="M17" s="3" t="s">
        <v>58</v>
      </c>
      <c r="N17" s="3">
        <v>0.10146305912511913</v>
      </c>
      <c r="O17" s="3" t="s">
        <v>58</v>
      </c>
      <c r="P17" s="3">
        <v>1.511322180957702E-2</v>
      </c>
      <c r="Q17" s="3">
        <v>3.4315903638216058E-2</v>
      </c>
      <c r="R17" s="3">
        <v>4.9429125447793078E-2</v>
      </c>
      <c r="S17" s="3">
        <v>-3.799286160318139E-2</v>
      </c>
      <c r="T17" s="3" t="s">
        <v>58</v>
      </c>
      <c r="U17" s="3" t="s">
        <v>58</v>
      </c>
      <c r="V17" s="3" t="s">
        <v>58</v>
      </c>
    </row>
    <row r="18" spans="1:22" x14ac:dyDescent="0.25">
      <c r="A18" t="s">
        <v>19</v>
      </c>
      <c r="B18" s="6">
        <v>3.8232463783193227E-2</v>
      </c>
      <c r="C18" s="3">
        <v>3.9421579532814333E-2</v>
      </c>
      <c r="D18" s="3" t="s">
        <v>58</v>
      </c>
      <c r="E18" s="3" t="s">
        <v>58</v>
      </c>
      <c r="F18" s="3" t="s">
        <v>58</v>
      </c>
      <c r="G18" s="3" t="s">
        <v>58</v>
      </c>
      <c r="H18" s="3" t="s">
        <v>58</v>
      </c>
      <c r="I18" s="3" t="s">
        <v>58</v>
      </c>
      <c r="J18" s="3" t="s">
        <v>58</v>
      </c>
      <c r="K18" s="3" t="s">
        <v>58</v>
      </c>
      <c r="L18" s="3" t="s">
        <v>58</v>
      </c>
      <c r="M18" s="3" t="s">
        <v>58</v>
      </c>
      <c r="N18" s="3" t="s">
        <v>58</v>
      </c>
      <c r="O18" s="3" t="s">
        <v>58</v>
      </c>
      <c r="P18" s="3" t="s">
        <v>58</v>
      </c>
      <c r="Q18" s="3" t="s">
        <v>58</v>
      </c>
      <c r="R18" s="3" t="s">
        <v>58</v>
      </c>
      <c r="S18" s="3" t="s">
        <v>58</v>
      </c>
      <c r="T18" s="3" t="s">
        <v>58</v>
      </c>
      <c r="U18" s="3" t="s">
        <v>58</v>
      </c>
      <c r="V18" s="3" t="s">
        <v>58</v>
      </c>
    </row>
    <row r="19" spans="1:22" x14ac:dyDescent="0.25">
      <c r="A19" t="s">
        <v>14</v>
      </c>
      <c r="B19" s="6" t="s">
        <v>58</v>
      </c>
      <c r="C19" s="3">
        <v>0.32789317507418381</v>
      </c>
      <c r="D19" s="3" t="s">
        <v>58</v>
      </c>
      <c r="E19" s="3" t="s">
        <v>58</v>
      </c>
      <c r="F19" s="3">
        <v>0.12291173152302853</v>
      </c>
      <c r="G19" s="3">
        <v>0.15093860565268968</v>
      </c>
      <c r="H19" s="3" t="s">
        <v>58</v>
      </c>
      <c r="I19" s="3" t="s">
        <v>58</v>
      </c>
      <c r="J19" s="3" t="s">
        <v>58</v>
      </c>
      <c r="K19" s="3" t="s">
        <v>58</v>
      </c>
      <c r="L19" s="3" t="s">
        <v>58</v>
      </c>
      <c r="M19" s="3" t="s">
        <v>58</v>
      </c>
      <c r="N19" s="3">
        <v>9.2479724328227347E-2</v>
      </c>
      <c r="O19" s="3" t="s">
        <v>58</v>
      </c>
      <c r="P19" s="3" t="s">
        <v>58</v>
      </c>
      <c r="Q19" s="3" t="s">
        <v>58</v>
      </c>
      <c r="R19" s="3" t="s">
        <v>58</v>
      </c>
      <c r="S19" s="3">
        <v>-2.8597503739233587E-2</v>
      </c>
      <c r="T19" s="3" t="s">
        <v>58</v>
      </c>
      <c r="U19" s="3" t="s">
        <v>58</v>
      </c>
      <c r="V19" s="3" t="s">
        <v>58</v>
      </c>
    </row>
    <row r="20" spans="1:22" x14ac:dyDescent="0.25">
      <c r="A20" t="s">
        <v>24</v>
      </c>
      <c r="B20" s="6" t="s">
        <v>58</v>
      </c>
      <c r="C20" s="3" t="s">
        <v>58</v>
      </c>
      <c r="D20" s="3" t="s">
        <v>58</v>
      </c>
      <c r="E20" s="3" t="s">
        <v>58</v>
      </c>
      <c r="F20" s="3" t="s">
        <v>58</v>
      </c>
      <c r="G20" s="3" t="s">
        <v>58</v>
      </c>
      <c r="H20" s="3" t="s">
        <v>58</v>
      </c>
      <c r="I20" s="3" t="s">
        <v>58</v>
      </c>
      <c r="J20" s="3" t="s">
        <v>58</v>
      </c>
      <c r="K20" s="3" t="s">
        <v>58</v>
      </c>
      <c r="L20" s="3" t="s">
        <v>58</v>
      </c>
      <c r="M20" s="3" t="s">
        <v>58</v>
      </c>
      <c r="N20" s="3" t="s">
        <v>58</v>
      </c>
      <c r="O20" s="3" t="s">
        <v>58</v>
      </c>
      <c r="P20" s="3" t="s">
        <v>58</v>
      </c>
      <c r="Q20" s="3" t="s">
        <v>58</v>
      </c>
      <c r="R20" s="3" t="s">
        <v>58</v>
      </c>
      <c r="S20" s="3" t="s">
        <v>58</v>
      </c>
      <c r="T20" s="3" t="s">
        <v>58</v>
      </c>
      <c r="U20" s="3" t="s">
        <v>58</v>
      </c>
      <c r="V20" s="3" t="s">
        <v>58</v>
      </c>
    </row>
    <row r="21" spans="1:22" x14ac:dyDescent="0.25">
      <c r="A21" t="s">
        <v>20</v>
      </c>
      <c r="B21" s="6">
        <v>4.5567539207636676E-2</v>
      </c>
      <c r="C21" s="3">
        <v>0.15107531691380371</v>
      </c>
      <c r="D21" s="3">
        <v>6.4333333333333326E-2</v>
      </c>
      <c r="E21" s="3">
        <v>0.26067839539155302</v>
      </c>
      <c r="F21" s="3">
        <v>0.10902884540788844</v>
      </c>
      <c r="G21" s="3">
        <v>0.15164954998366456</v>
      </c>
      <c r="H21" s="3">
        <v>0.50672811845422105</v>
      </c>
      <c r="I21" s="3">
        <v>0.66048433711506593</v>
      </c>
      <c r="J21" s="3">
        <v>-0.15375621866084491</v>
      </c>
      <c r="K21" s="3" t="s">
        <v>58</v>
      </c>
      <c r="L21" s="3" t="s">
        <v>58</v>
      </c>
      <c r="M21" s="3" t="s">
        <v>58</v>
      </c>
      <c r="N21" s="3">
        <v>9.1161497788981291E-2</v>
      </c>
      <c r="O21" s="3">
        <v>0.34970868089030471</v>
      </c>
      <c r="P21" s="3">
        <v>2.8562406235214801E-2</v>
      </c>
      <c r="Q21" s="3">
        <v>1.1381255675057284E-2</v>
      </c>
      <c r="R21" s="3">
        <v>3.9943661910272085E-2</v>
      </c>
      <c r="S21" s="3">
        <v>-0.10863766937758212</v>
      </c>
      <c r="T21" s="3" t="s">
        <v>58</v>
      </c>
      <c r="U21" s="3" t="s">
        <v>58</v>
      </c>
      <c r="V21" s="3" t="s">
        <v>58</v>
      </c>
    </row>
    <row r="22" spans="1:22" x14ac:dyDescent="0.25">
      <c r="A22" t="s">
        <v>3</v>
      </c>
      <c r="B22" s="6">
        <v>9.916440706103713E-2</v>
      </c>
      <c r="C22" s="3">
        <v>3.3412887828162319E-2</v>
      </c>
      <c r="D22" s="3" t="s">
        <v>58</v>
      </c>
      <c r="E22" s="3">
        <v>0.34788250686158789</v>
      </c>
      <c r="F22" s="3">
        <v>3.722322558625691E-2</v>
      </c>
      <c r="G22" s="3">
        <v>0.31065928127533105</v>
      </c>
      <c r="H22" s="3">
        <v>0.69557665424707404</v>
      </c>
      <c r="I22" s="3">
        <v>0.7047999296065075</v>
      </c>
      <c r="J22" s="3">
        <v>-9.22327535943346E-3</v>
      </c>
      <c r="K22" s="3">
        <v>1.8214899244869809</v>
      </c>
      <c r="L22" s="3">
        <v>0.31883630313286593</v>
      </c>
      <c r="M22" s="3">
        <v>1.5026536213541148</v>
      </c>
      <c r="N22" s="3" t="s">
        <v>58</v>
      </c>
      <c r="O22" s="3" t="s">
        <v>58</v>
      </c>
      <c r="P22" s="3" t="s">
        <v>58</v>
      </c>
      <c r="Q22" s="3" t="s">
        <v>58</v>
      </c>
      <c r="R22" s="3" t="s">
        <v>58</v>
      </c>
      <c r="S22" s="3" t="s">
        <v>58</v>
      </c>
      <c r="T22" s="3">
        <v>0.2201330969729304</v>
      </c>
      <c r="U22" s="3">
        <v>0.16537044624183361</v>
      </c>
      <c r="V22" s="3">
        <v>5.476265073109679E-2</v>
      </c>
    </row>
    <row r="23" spans="1:22" x14ac:dyDescent="0.25">
      <c r="A23" t="s">
        <v>10</v>
      </c>
      <c r="B23" s="6">
        <v>8.2531097322038116E-2</v>
      </c>
      <c r="C23" s="3">
        <v>0.28031182504635122</v>
      </c>
      <c r="D23" s="3" t="s">
        <v>58</v>
      </c>
      <c r="E23" s="3" t="s">
        <v>58</v>
      </c>
      <c r="F23" s="3" t="s">
        <v>58</v>
      </c>
      <c r="G23" s="3" t="s">
        <v>58</v>
      </c>
      <c r="H23" s="3">
        <v>1.3260418548124944E-2</v>
      </c>
      <c r="I23" s="3">
        <v>1.290432208619122E-2</v>
      </c>
      <c r="J23" s="3">
        <v>3.5609646193372334E-4</v>
      </c>
      <c r="K23" s="3" t="s">
        <v>58</v>
      </c>
      <c r="L23" s="3">
        <v>0.19539287573600481</v>
      </c>
      <c r="M23" s="3" t="s">
        <v>58</v>
      </c>
      <c r="N23" s="3">
        <v>4.1399917431525886E-2</v>
      </c>
      <c r="O23" s="3" t="s">
        <v>58</v>
      </c>
      <c r="P23" s="3">
        <v>2.069609202453988E-2</v>
      </c>
      <c r="Q23" s="3">
        <v>1.4853143122164779E-2</v>
      </c>
      <c r="R23" s="3">
        <v>3.5549235146704661E-2</v>
      </c>
      <c r="S23" s="3">
        <v>-1.6407854374049333E-2</v>
      </c>
      <c r="T23" s="3">
        <v>0.19152314571420603</v>
      </c>
      <c r="U23" s="3">
        <v>0.19127093048431498</v>
      </c>
      <c r="V23" s="3">
        <v>2.5221522989105072E-4</v>
      </c>
    </row>
    <row r="24" spans="1:22" x14ac:dyDescent="0.25">
      <c r="A24" t="s">
        <v>16</v>
      </c>
      <c r="B24" s="6">
        <v>4.9927239969510095E-2</v>
      </c>
      <c r="C24" s="3">
        <v>0.19520000000000026</v>
      </c>
      <c r="D24" s="3" t="s">
        <v>58</v>
      </c>
      <c r="E24" s="3">
        <v>0.22053989939407795</v>
      </c>
      <c r="F24" s="3">
        <v>0.22053989939407795</v>
      </c>
      <c r="G24" s="3" t="s">
        <v>58</v>
      </c>
      <c r="H24" s="3" t="s">
        <v>58</v>
      </c>
      <c r="I24" s="3" t="s">
        <v>58</v>
      </c>
      <c r="J24" s="3" t="s">
        <v>58</v>
      </c>
      <c r="K24" s="3" t="s">
        <v>58</v>
      </c>
      <c r="L24" s="3">
        <v>0.37059134560420715</v>
      </c>
      <c r="M24" s="3" t="s">
        <v>58</v>
      </c>
      <c r="N24" s="3">
        <v>2.6754180004572994E-2</v>
      </c>
      <c r="O24" s="3">
        <v>0.12131219828284465</v>
      </c>
      <c r="P24" s="3" t="s">
        <v>58</v>
      </c>
      <c r="Q24" s="3" t="s">
        <v>58</v>
      </c>
      <c r="R24" s="3" t="s">
        <v>58</v>
      </c>
      <c r="S24" s="3" t="s">
        <v>58</v>
      </c>
      <c r="T24" s="3" t="s">
        <v>58</v>
      </c>
      <c r="U24" s="3" t="s">
        <v>58</v>
      </c>
      <c r="V24" s="3" t="s">
        <v>58</v>
      </c>
    </row>
    <row r="25" spans="1:22" x14ac:dyDescent="0.25">
      <c r="A25" t="s">
        <v>5</v>
      </c>
      <c r="B25" s="6">
        <v>5.1174430445385388E-2</v>
      </c>
      <c r="C25" s="3">
        <v>0.11547274417756803</v>
      </c>
      <c r="D25" s="3" t="s">
        <v>58</v>
      </c>
      <c r="E25" s="3">
        <v>0.60501422954890327</v>
      </c>
      <c r="F25" s="3" t="s">
        <v>58</v>
      </c>
      <c r="G25" s="3" t="s">
        <v>58</v>
      </c>
      <c r="H25" s="3">
        <v>6.6452664540943993E-2</v>
      </c>
      <c r="I25" s="3">
        <v>9.0152565880721222E-2</v>
      </c>
      <c r="J25" s="3">
        <v>-2.369990133977723E-2</v>
      </c>
      <c r="K25" s="3">
        <v>0.60501422954890327</v>
      </c>
      <c r="L25" s="3" t="s">
        <v>58</v>
      </c>
      <c r="M25" s="3" t="s">
        <v>58</v>
      </c>
      <c r="N25" s="3">
        <v>0.17252093047316869</v>
      </c>
      <c r="O25" s="3">
        <v>0.2851518560179977</v>
      </c>
      <c r="P25" s="3" t="s">
        <v>58</v>
      </c>
      <c r="Q25" s="3">
        <v>-2.0774865498689472E-3</v>
      </c>
      <c r="R25" s="3" t="s">
        <v>58</v>
      </c>
      <c r="S25" s="3">
        <v>-6.5190095185542821E-2</v>
      </c>
      <c r="T25" s="3">
        <v>0.1581228580548929</v>
      </c>
      <c r="U25" s="3">
        <v>0.13957869425635597</v>
      </c>
      <c r="V25" s="3">
        <v>1.8544163798536933E-2</v>
      </c>
    </row>
    <row r="26" spans="1:22" x14ac:dyDescent="0.25">
      <c r="A26" t="s">
        <v>57</v>
      </c>
      <c r="B26" s="6">
        <v>6.0183112919633741E-2</v>
      </c>
      <c r="C26" s="3">
        <v>6.2267953102100648E-2</v>
      </c>
      <c r="D26" s="3">
        <v>8.3000000000000004E-2</v>
      </c>
      <c r="E26" s="3" t="s">
        <v>58</v>
      </c>
      <c r="F26" s="3" t="s">
        <v>58</v>
      </c>
      <c r="G26" s="3" t="s">
        <v>58</v>
      </c>
      <c r="H26" s="3">
        <v>0.45416709258384896</v>
      </c>
      <c r="I26" s="3">
        <v>0.51518926137036625</v>
      </c>
      <c r="J26" s="3">
        <v>-6.1022168786517332E-2</v>
      </c>
      <c r="K26" s="3" t="s">
        <v>58</v>
      </c>
      <c r="L26" s="3">
        <v>0.46860503604476267</v>
      </c>
      <c r="M26" s="3" t="s">
        <v>58</v>
      </c>
      <c r="N26" s="3">
        <v>0.12560111922922781</v>
      </c>
      <c r="O26" s="3" t="s">
        <v>58</v>
      </c>
      <c r="P26" s="3" t="s">
        <v>58</v>
      </c>
      <c r="Q26" s="3" t="s">
        <v>58</v>
      </c>
      <c r="R26" s="3" t="s">
        <v>58</v>
      </c>
      <c r="S26" s="3">
        <v>-5.9357927819612313E-2</v>
      </c>
      <c r="T26" s="3">
        <v>0.16992981900584178</v>
      </c>
      <c r="U26" s="3">
        <v>0.16785138519557818</v>
      </c>
      <c r="V26" s="3">
        <v>2.0784338102635969E-3</v>
      </c>
    </row>
    <row r="27" spans="1:22" x14ac:dyDescent="0.25">
      <c r="A27" t="s">
        <v>56</v>
      </c>
      <c r="B27" s="6">
        <v>2.2181218403766856E-2</v>
      </c>
      <c r="C27" s="3">
        <v>0.13549511366422662</v>
      </c>
      <c r="D27" s="3">
        <v>0.13466666666666666</v>
      </c>
      <c r="E27" s="3">
        <v>0.30337890149448432</v>
      </c>
      <c r="F27" s="3">
        <v>0.23315141761852881</v>
      </c>
      <c r="G27" s="3">
        <v>7.0227483875955482E-2</v>
      </c>
      <c r="H27" s="3" t="s">
        <v>58</v>
      </c>
      <c r="I27" s="3" t="s">
        <v>58</v>
      </c>
      <c r="J27" s="3" t="s">
        <v>58</v>
      </c>
      <c r="K27" s="3" t="s">
        <v>58</v>
      </c>
      <c r="L27" s="3" t="s">
        <v>58</v>
      </c>
      <c r="M27" s="3" t="s">
        <v>58</v>
      </c>
      <c r="N27" s="3" t="s">
        <v>58</v>
      </c>
      <c r="O27" s="3" t="s">
        <v>58</v>
      </c>
      <c r="P27" s="3" t="s">
        <v>58</v>
      </c>
      <c r="Q27" s="3" t="s">
        <v>58</v>
      </c>
      <c r="R27" s="3" t="s">
        <v>58</v>
      </c>
      <c r="S27" s="3" t="s">
        <v>58</v>
      </c>
      <c r="T27" s="3" t="s">
        <v>58</v>
      </c>
      <c r="U27" s="3" t="s">
        <v>58</v>
      </c>
      <c r="V27" s="3" t="s">
        <v>58</v>
      </c>
    </row>
    <row r="28" spans="1:22" x14ac:dyDescent="0.25">
      <c r="A28" t="s">
        <v>11</v>
      </c>
      <c r="B28" s="6">
        <v>-3.0828583954405908E-2</v>
      </c>
      <c r="C28" s="3">
        <v>0.23129297454497832</v>
      </c>
      <c r="D28" s="3">
        <v>9.7333333333333327E-2</v>
      </c>
      <c r="E28" s="3">
        <v>0.39598489087856742</v>
      </c>
      <c r="F28" s="3" t="s">
        <v>58</v>
      </c>
      <c r="G28" s="3" t="s">
        <v>58</v>
      </c>
      <c r="H28" s="3">
        <v>0.27336933407946279</v>
      </c>
      <c r="I28" s="3">
        <v>0.21513626189143814</v>
      </c>
      <c r="J28" s="3">
        <v>5.823307218802462E-2</v>
      </c>
      <c r="K28" s="3" t="s">
        <v>58</v>
      </c>
      <c r="L28" s="3" t="s">
        <v>58</v>
      </c>
      <c r="M28" s="3" t="s">
        <v>58</v>
      </c>
      <c r="N28" s="3">
        <v>3.9660604364857299E-2</v>
      </c>
      <c r="O28" s="3">
        <v>0.10015686274509804</v>
      </c>
      <c r="P28" s="3">
        <v>1.1139339675433686E-2</v>
      </c>
      <c r="Q28" s="3">
        <v>2.0746502518186903E-2</v>
      </c>
      <c r="R28" s="3">
        <v>3.1885842193620589E-2</v>
      </c>
      <c r="S28" s="3" t="s">
        <v>58</v>
      </c>
      <c r="T28" s="3">
        <v>0.27352097702646694</v>
      </c>
      <c r="U28" s="3">
        <v>0.32265209080729962</v>
      </c>
      <c r="V28" s="3">
        <v>-4.913111378083268E-2</v>
      </c>
    </row>
    <row r="29" spans="1:22" x14ac:dyDescent="0.25">
      <c r="A29" t="s">
        <v>27</v>
      </c>
      <c r="B29" s="6" t="s">
        <v>58</v>
      </c>
      <c r="C29" s="3" t="s">
        <v>58</v>
      </c>
      <c r="D29" s="3" t="s">
        <v>58</v>
      </c>
      <c r="E29" s="3" t="s">
        <v>58</v>
      </c>
      <c r="F29" s="3" t="s">
        <v>58</v>
      </c>
      <c r="G29" s="3" t="s">
        <v>58</v>
      </c>
      <c r="H29" s="3" t="s">
        <v>58</v>
      </c>
      <c r="I29" s="3" t="s">
        <v>58</v>
      </c>
      <c r="J29" s="3" t="s">
        <v>58</v>
      </c>
      <c r="K29" s="3" t="s">
        <v>58</v>
      </c>
      <c r="L29" s="3" t="s">
        <v>58</v>
      </c>
      <c r="M29" s="3" t="s">
        <v>58</v>
      </c>
      <c r="N29" s="3" t="s">
        <v>58</v>
      </c>
      <c r="O29" s="3" t="s">
        <v>58</v>
      </c>
      <c r="P29" s="3" t="s">
        <v>58</v>
      </c>
      <c r="Q29" s="3" t="s">
        <v>58</v>
      </c>
      <c r="R29" s="3" t="s">
        <v>58</v>
      </c>
      <c r="S29" s="3" t="s">
        <v>58</v>
      </c>
      <c r="T29" s="3" t="s">
        <v>58</v>
      </c>
      <c r="U29" s="3" t="s">
        <v>58</v>
      </c>
      <c r="V29" s="3" t="s">
        <v>58</v>
      </c>
    </row>
    <row r="30" spans="1:22" x14ac:dyDescent="0.25">
      <c r="A30" t="s">
        <v>21</v>
      </c>
      <c r="B30" s="6">
        <v>5.4657239309696015E-2</v>
      </c>
      <c r="C30" s="3">
        <v>9.1297657719268344E-2</v>
      </c>
      <c r="D30" s="3">
        <v>0.20300000000000001</v>
      </c>
      <c r="E30" s="3" t="s">
        <v>58</v>
      </c>
      <c r="F30" s="3" t="s">
        <v>58</v>
      </c>
      <c r="G30" s="3" t="s">
        <v>58</v>
      </c>
      <c r="H30" s="3" t="s">
        <v>58</v>
      </c>
      <c r="I30" s="3" t="s">
        <v>58</v>
      </c>
      <c r="J30" s="3" t="s">
        <v>58</v>
      </c>
      <c r="K30" s="3" t="s">
        <v>58</v>
      </c>
      <c r="L30" s="3">
        <v>0.47062704426240454</v>
      </c>
      <c r="M30" s="3" t="s">
        <v>58</v>
      </c>
      <c r="N30" s="3">
        <v>1.5999066877166512E-2</v>
      </c>
      <c r="O30" s="3" t="s">
        <v>58</v>
      </c>
      <c r="P30" s="3">
        <v>8.0474276639640099E-3</v>
      </c>
      <c r="Q30" s="3">
        <v>-3.2040684217634484E-3</v>
      </c>
      <c r="R30" s="3">
        <v>4.8433592422005619E-3</v>
      </c>
      <c r="S30" s="3">
        <v>-1.1828270641325964E-3</v>
      </c>
      <c r="T30" s="3">
        <v>0.2302059929703186</v>
      </c>
      <c r="U30" s="3">
        <v>0.27507493165224489</v>
      </c>
      <c r="V30" s="3">
        <v>-4.486893868192629E-2</v>
      </c>
    </row>
    <row r="31" spans="1:22" x14ac:dyDescent="0.25">
      <c r="A31" t="s">
        <v>4</v>
      </c>
      <c r="B31" s="6">
        <v>7.22283149646199E-2</v>
      </c>
      <c r="C31" s="3">
        <v>5.0081654872074166E-2</v>
      </c>
      <c r="D31" s="3" t="s">
        <v>58</v>
      </c>
      <c r="E31" s="3">
        <v>0.26669992823014788</v>
      </c>
      <c r="F31" s="3">
        <v>1.1803322225193362E-2</v>
      </c>
      <c r="G31" s="3">
        <v>0.25489837376326291</v>
      </c>
      <c r="H31" s="3">
        <v>0.27966784962891578</v>
      </c>
      <c r="I31" s="3">
        <v>0.32538137238084186</v>
      </c>
      <c r="J31" s="3">
        <v>-4.571352275192607E-2</v>
      </c>
      <c r="K31" s="3">
        <v>1.651425545400423</v>
      </c>
      <c r="L31" s="3">
        <v>7.7419783420701674E-2</v>
      </c>
      <c r="M31" s="3">
        <v>1.5740057619797212</v>
      </c>
      <c r="N31" s="3">
        <v>5.8754452568830939E-2</v>
      </c>
      <c r="O31" s="3">
        <v>0.22030171870960896</v>
      </c>
      <c r="P31" s="3">
        <v>6.9614322184830702E-3</v>
      </c>
      <c r="Q31" s="3">
        <v>4.6294054580404941E-2</v>
      </c>
      <c r="R31" s="3">
        <v>5.3255486798888009E-2</v>
      </c>
      <c r="S31" s="3">
        <v>-4.1716974768293121E-2</v>
      </c>
      <c r="T31" s="3" t="s">
        <v>58</v>
      </c>
      <c r="U31" s="3" t="s">
        <v>58</v>
      </c>
      <c r="V31" s="3" t="s">
        <v>58</v>
      </c>
    </row>
    <row r="32" spans="1:22" x14ac:dyDescent="0.25">
      <c r="A32" t="s">
        <v>17</v>
      </c>
      <c r="B32" s="6" t="s">
        <v>58</v>
      </c>
      <c r="C32" s="3" t="s">
        <v>58</v>
      </c>
      <c r="D32" s="3">
        <v>0.113</v>
      </c>
      <c r="E32" s="3" t="s">
        <v>58</v>
      </c>
      <c r="F32" s="3" t="s">
        <v>58</v>
      </c>
      <c r="G32" s="3" t="s">
        <v>58</v>
      </c>
      <c r="H32" s="3" t="s">
        <v>58</v>
      </c>
      <c r="I32" s="3" t="s">
        <v>58</v>
      </c>
      <c r="J32" s="3" t="s">
        <v>58</v>
      </c>
      <c r="K32" s="3" t="s">
        <v>58</v>
      </c>
      <c r="L32" s="3" t="s">
        <v>58</v>
      </c>
      <c r="M32" s="3" t="s">
        <v>58</v>
      </c>
      <c r="N32" s="3" t="s">
        <v>58</v>
      </c>
      <c r="O32" s="3" t="s">
        <v>58</v>
      </c>
      <c r="P32" s="3" t="s">
        <v>58</v>
      </c>
      <c r="Q32" s="3">
        <v>0</v>
      </c>
      <c r="R32" s="3" t="s">
        <v>58</v>
      </c>
      <c r="S32" s="3" t="s">
        <v>58</v>
      </c>
      <c r="T32" s="3" t="s">
        <v>58</v>
      </c>
      <c r="U32" s="3" t="s">
        <v>58</v>
      </c>
      <c r="V32" s="3" t="s">
        <v>58</v>
      </c>
    </row>
    <row r="33" spans="1:22" x14ac:dyDescent="0.25">
      <c r="A33" t="s">
        <v>6</v>
      </c>
      <c r="B33" s="6">
        <v>4.7063141060842639E-2</v>
      </c>
      <c r="C33" s="3">
        <v>4.6753940689286733E-2</v>
      </c>
      <c r="D33" s="3" t="s">
        <v>58</v>
      </c>
      <c r="E33" s="3" t="s">
        <v>58</v>
      </c>
      <c r="F33" s="3" t="s">
        <v>58</v>
      </c>
      <c r="G33" s="3" t="s">
        <v>58</v>
      </c>
      <c r="H33" s="3" t="s">
        <v>58</v>
      </c>
      <c r="I33" s="3" t="s">
        <v>58</v>
      </c>
      <c r="J33" s="3" t="s">
        <v>58</v>
      </c>
      <c r="K33" s="3" t="s">
        <v>58</v>
      </c>
      <c r="L33" s="3">
        <v>3.7484597564130917E-2</v>
      </c>
      <c r="M33" s="3" t="s">
        <v>58</v>
      </c>
      <c r="N33" s="3">
        <v>0.21208546793518129</v>
      </c>
      <c r="O33" s="3" t="s">
        <v>58</v>
      </c>
      <c r="P33" s="3" t="s">
        <v>58</v>
      </c>
      <c r="Q33" s="3" t="s">
        <v>58</v>
      </c>
      <c r="R33" s="3" t="s">
        <v>58</v>
      </c>
      <c r="S33" s="3" t="s">
        <v>58</v>
      </c>
      <c r="T33" s="3">
        <v>0.18473154850509663</v>
      </c>
      <c r="U33" s="3">
        <v>0.17733131494743906</v>
      </c>
      <c r="V33" s="3">
        <v>7.4002335576575651E-3</v>
      </c>
    </row>
    <row r="34" spans="1:22" x14ac:dyDescent="0.25">
      <c r="A34" t="s">
        <v>23</v>
      </c>
      <c r="B34" s="6" t="s">
        <v>58</v>
      </c>
      <c r="C34" s="3">
        <v>0.80086363026765506</v>
      </c>
      <c r="D34" s="3" t="s">
        <v>58</v>
      </c>
      <c r="E34" s="3">
        <v>0.34718303887051966</v>
      </c>
      <c r="F34" s="3">
        <v>0.23017256084616236</v>
      </c>
      <c r="G34" s="3">
        <v>0.11700609987281854</v>
      </c>
      <c r="H34" s="3">
        <v>0.20587819795769577</v>
      </c>
      <c r="I34" s="3">
        <v>0.21904767778622478</v>
      </c>
      <c r="J34" s="3">
        <v>-1.3169479828529024E-2</v>
      </c>
      <c r="K34" s="3" t="s">
        <v>58</v>
      </c>
      <c r="L34" s="3">
        <v>0.26946528608684306</v>
      </c>
      <c r="M34" s="3" t="s">
        <v>58</v>
      </c>
      <c r="N34" s="3">
        <v>0.10948706242018698</v>
      </c>
      <c r="O34" s="3">
        <v>0.31535832734334607</v>
      </c>
      <c r="P34" s="3">
        <v>2.9946556524979564E-3</v>
      </c>
      <c r="Q34" s="3">
        <v>-4.9735801480083018E-3</v>
      </c>
      <c r="R34" s="3">
        <v>-1.9789244955103454E-3</v>
      </c>
      <c r="S34" s="3">
        <v>-1.8353211250396833E-2</v>
      </c>
      <c r="T34" s="3" t="s">
        <v>58</v>
      </c>
      <c r="U34" s="3" t="s">
        <v>58</v>
      </c>
      <c r="V34" s="3" t="s">
        <v>58</v>
      </c>
    </row>
    <row r="35" spans="1:22" x14ac:dyDescent="0.25">
      <c r="A35" t="s">
        <v>28</v>
      </c>
      <c r="B35" s="6" t="s">
        <v>58</v>
      </c>
      <c r="C35" s="3">
        <v>0.44169728145874076</v>
      </c>
      <c r="D35" s="3">
        <v>1.2800000000000001E-2</v>
      </c>
      <c r="E35" s="3" t="s">
        <v>58</v>
      </c>
      <c r="F35" s="3" t="s">
        <v>58</v>
      </c>
      <c r="G35" s="3" t="s">
        <v>58</v>
      </c>
      <c r="H35" s="3" t="s">
        <v>58</v>
      </c>
      <c r="I35" s="3" t="s">
        <v>58</v>
      </c>
      <c r="J35" s="3" t="s">
        <v>58</v>
      </c>
      <c r="K35" s="3" t="s">
        <v>58</v>
      </c>
      <c r="L35" s="3" t="s">
        <v>58</v>
      </c>
      <c r="M35" s="3" t="s">
        <v>58</v>
      </c>
      <c r="N35" s="3" t="s">
        <v>58</v>
      </c>
      <c r="O35" s="3" t="s">
        <v>58</v>
      </c>
      <c r="P35" s="3" t="s">
        <v>58</v>
      </c>
      <c r="Q35" s="3" t="s">
        <v>58</v>
      </c>
      <c r="R35" s="3" t="s">
        <v>58</v>
      </c>
      <c r="S35" s="3" t="s">
        <v>58</v>
      </c>
      <c r="T35" s="3" t="s">
        <v>58</v>
      </c>
      <c r="U35" s="3" t="s">
        <v>58</v>
      </c>
      <c r="V35" s="3" t="s">
        <v>58</v>
      </c>
    </row>
    <row r="36" spans="1:22" x14ac:dyDescent="0.25">
      <c r="A36" t="s">
        <v>15</v>
      </c>
      <c r="B36" s="6" t="s">
        <v>58</v>
      </c>
      <c r="C36" s="3">
        <v>0.25426002951831461</v>
      </c>
      <c r="D36" s="3">
        <v>0.11833333333333335</v>
      </c>
      <c r="E36" s="3" t="s">
        <v>58</v>
      </c>
      <c r="F36" s="3" t="s">
        <v>58</v>
      </c>
      <c r="G36" s="3" t="s">
        <v>58</v>
      </c>
      <c r="H36" s="3" t="s">
        <v>58</v>
      </c>
      <c r="I36" s="3" t="s">
        <v>58</v>
      </c>
      <c r="J36" s="3" t="s">
        <v>58</v>
      </c>
      <c r="K36" s="3" t="s">
        <v>58</v>
      </c>
      <c r="L36" s="3" t="s">
        <v>58</v>
      </c>
      <c r="M36" s="3" t="s">
        <v>58</v>
      </c>
      <c r="N36" s="3" t="s">
        <v>58</v>
      </c>
      <c r="O36" s="3" t="s">
        <v>58</v>
      </c>
      <c r="P36" s="3" t="s">
        <v>58</v>
      </c>
      <c r="Q36" s="3" t="s">
        <v>58</v>
      </c>
      <c r="R36" s="3" t="s">
        <v>58</v>
      </c>
      <c r="S36" s="3" t="s">
        <v>58</v>
      </c>
      <c r="T36" s="3" t="s">
        <v>58</v>
      </c>
      <c r="U36" s="3" t="s">
        <v>58</v>
      </c>
      <c r="V36" s="3" t="s">
        <v>58</v>
      </c>
    </row>
    <row r="37" spans="1:22" x14ac:dyDescent="0.25">
      <c r="A37" t="s">
        <v>34</v>
      </c>
      <c r="B37" s="6" t="s">
        <v>58</v>
      </c>
      <c r="C37" s="3">
        <v>1.0884246854984818</v>
      </c>
      <c r="D37" s="3" t="s">
        <v>58</v>
      </c>
      <c r="E37" s="3" t="s">
        <v>58</v>
      </c>
      <c r="F37" s="3" t="s">
        <v>58</v>
      </c>
      <c r="G37" s="3" t="s">
        <v>58</v>
      </c>
      <c r="H37" s="3" t="s">
        <v>58</v>
      </c>
      <c r="I37" s="3" t="s">
        <v>58</v>
      </c>
      <c r="J37" s="3" t="s">
        <v>58</v>
      </c>
      <c r="K37" s="3" t="s">
        <v>58</v>
      </c>
      <c r="L37" s="3" t="s">
        <v>58</v>
      </c>
      <c r="M37" s="3" t="s">
        <v>58</v>
      </c>
      <c r="N37" s="3" t="s">
        <v>58</v>
      </c>
      <c r="O37" s="3" t="s">
        <v>58</v>
      </c>
      <c r="P37" s="3" t="s">
        <v>58</v>
      </c>
      <c r="Q37" s="3" t="s">
        <v>58</v>
      </c>
      <c r="R37" s="3" t="s">
        <v>58</v>
      </c>
      <c r="S37" s="3" t="s">
        <v>58</v>
      </c>
      <c r="T37" s="3" t="s">
        <v>58</v>
      </c>
      <c r="U37" s="3" t="s">
        <v>58</v>
      </c>
      <c r="V37" s="3" t="s">
        <v>58</v>
      </c>
    </row>
    <row r="39" spans="1:22" x14ac:dyDescent="0.25">
      <c r="A39" t="s">
        <v>59</v>
      </c>
      <c r="B39" s="5">
        <f>AVERAGE(B2:B37)</f>
        <v>5.0973260338319927E-2</v>
      </c>
      <c r="C39" s="5">
        <f t="shared" ref="C39:V39" si="0">AVERAGE(C2:C37)</f>
        <v>0.26770544265599155</v>
      </c>
      <c r="D39" s="5">
        <f t="shared" si="0"/>
        <v>9.9208333333333329E-2</v>
      </c>
      <c r="E39" s="5">
        <f t="shared" si="0"/>
        <v>0.35678853833475188</v>
      </c>
      <c r="F39" s="5">
        <f t="shared" si="0"/>
        <v>0.16984280136429769</v>
      </c>
      <c r="G39" s="5">
        <f t="shared" si="0"/>
        <v>0.19140185717893404</v>
      </c>
      <c r="H39" s="5">
        <f t="shared" si="0"/>
        <v>0.35742020624685739</v>
      </c>
      <c r="I39" s="5">
        <f t="shared" si="0"/>
        <v>0.37782483448763615</v>
      </c>
      <c r="J39" s="5">
        <f t="shared" si="0"/>
        <v>-2.0404628240778627E-2</v>
      </c>
      <c r="K39" s="5">
        <f t="shared" si="0"/>
        <v>0.97475031199516249</v>
      </c>
      <c r="L39" s="5">
        <f t="shared" si="0"/>
        <v>0.31016363110867878</v>
      </c>
      <c r="M39" s="5">
        <f t="shared" si="0"/>
        <v>0.94959410247950882</v>
      </c>
      <c r="N39" s="5">
        <f t="shared" si="0"/>
        <v>8.8102117428235233E-2</v>
      </c>
      <c r="O39" s="5">
        <f t="shared" si="0"/>
        <v>0.32441242859413894</v>
      </c>
      <c r="P39" s="5">
        <f t="shared" si="0"/>
        <v>2.5617052860072233E-2</v>
      </c>
      <c r="Q39" s="5">
        <f t="shared" si="0"/>
        <v>1.3470144941220303E-2</v>
      </c>
      <c r="R39" s="5">
        <f t="shared" si="0"/>
        <v>4.1159896117886084E-2</v>
      </c>
      <c r="S39" s="5">
        <f t="shared" si="0"/>
        <v>-2.9052204912782962E-2</v>
      </c>
      <c r="T39" s="5">
        <f t="shared" si="0"/>
        <v>0.19803718879507798</v>
      </c>
      <c r="U39" s="5">
        <f t="shared" si="0"/>
        <v>0.20967698186955122</v>
      </c>
      <c r="V39" s="5">
        <f t="shared" si="0"/>
        <v>-1.1639793074473296E-2</v>
      </c>
    </row>
    <row r="41" spans="1:22" x14ac:dyDescent="0.25">
      <c r="A41" t="s">
        <v>60</v>
      </c>
      <c r="B41" s="5">
        <f>AVERAGE(B7,B16,B22,B26,B31,B32,B33)</f>
        <v>7.9782381040214401E-2</v>
      </c>
      <c r="C41" s="5">
        <f t="shared" ref="C41:V41" si="1">AVERAGE(C7,C16,C22,C26,C31,C32,C33)</f>
        <v>5.4257148363519435E-2</v>
      </c>
      <c r="D41" s="5">
        <f t="shared" si="1"/>
        <v>9.8000000000000004E-2</v>
      </c>
      <c r="E41" s="5">
        <f t="shared" si="1"/>
        <v>0.2860053132195462</v>
      </c>
      <c r="F41" s="5">
        <f t="shared" si="1"/>
        <v>8.3377256742980674E-2</v>
      </c>
      <c r="G41" s="5">
        <f t="shared" si="1"/>
        <v>0.25502701083245816</v>
      </c>
      <c r="H41" s="5">
        <f t="shared" si="1"/>
        <v>0.47647053215327961</v>
      </c>
      <c r="I41" s="5">
        <f t="shared" si="1"/>
        <v>0.51512352111923854</v>
      </c>
      <c r="J41" s="5">
        <f t="shared" si="1"/>
        <v>-3.8652988965958958E-2</v>
      </c>
      <c r="K41" s="5">
        <f t="shared" si="1"/>
        <v>1.736457734943702</v>
      </c>
      <c r="L41" s="5">
        <f t="shared" si="1"/>
        <v>0.22558643004061529</v>
      </c>
      <c r="M41" s="5">
        <f t="shared" si="1"/>
        <v>1.538329691666918</v>
      </c>
      <c r="N41" s="5">
        <f t="shared" si="1"/>
        <v>0.11658035502706716</v>
      </c>
      <c r="O41" s="5">
        <f t="shared" si="1"/>
        <v>0.43285121677697358</v>
      </c>
      <c r="P41" s="5">
        <f t="shared" si="1"/>
        <v>1.4680905701955758E-2</v>
      </c>
      <c r="Q41" s="5">
        <f t="shared" si="1"/>
        <v>2.5753950506407094E-2</v>
      </c>
      <c r="R41" s="5">
        <f t="shared" si="1"/>
        <v>5.33118314615664E-2</v>
      </c>
      <c r="S41" s="5">
        <f t="shared" si="1"/>
        <v>-3.8317167040751755E-2</v>
      </c>
      <c r="T41" s="5">
        <f t="shared" si="1"/>
        <v>0.19159815482795628</v>
      </c>
      <c r="U41" s="5">
        <f t="shared" si="1"/>
        <v>0.1701843821282836</v>
      </c>
      <c r="V41" s="5">
        <f t="shared" si="1"/>
        <v>2.1413772699672651E-2</v>
      </c>
    </row>
    <row r="42" spans="1:22" x14ac:dyDescent="0.25">
      <c r="A42" t="s">
        <v>61</v>
      </c>
      <c r="B42" s="5">
        <f>AVERAGE(B2,B4,B6,B8,B10,B11,B13,B23,B25,B36,B37)</f>
        <v>5.2690602427787142E-2</v>
      </c>
      <c r="C42" s="5">
        <f t="shared" ref="C42:V42" si="2">AVERAGE(C2,C4,C6,C8,C10,C11,C13,C23,C25,C36,C37)</f>
        <v>0.22463905874169027</v>
      </c>
      <c r="D42" s="5">
        <f t="shared" si="2"/>
        <v>8.8666666666666671E-2</v>
      </c>
      <c r="E42" s="5">
        <f t="shared" si="2"/>
        <v>0.45075318762804217</v>
      </c>
      <c r="F42" s="5">
        <f t="shared" si="2"/>
        <v>0.1512949915668208</v>
      </c>
      <c r="G42" s="5">
        <f t="shared" si="2"/>
        <v>0.22232767510079074</v>
      </c>
      <c r="H42" s="5">
        <f t="shared" si="2"/>
        <v>0.1386944726702127</v>
      </c>
      <c r="I42" s="5">
        <f t="shared" si="2"/>
        <v>0.15909135666757671</v>
      </c>
      <c r="J42" s="5">
        <f t="shared" si="2"/>
        <v>-2.0396883997364008E-2</v>
      </c>
      <c r="K42" s="5">
        <f t="shared" si="2"/>
        <v>0.43076118914265438</v>
      </c>
      <c r="L42" s="5">
        <f t="shared" si="2"/>
        <v>0.25214069805706285</v>
      </c>
      <c r="M42" s="5">
        <f t="shared" si="2"/>
        <v>0.33878557688856992</v>
      </c>
      <c r="N42" s="5">
        <f t="shared" si="2"/>
        <v>9.4654922578902151E-2</v>
      </c>
      <c r="O42" s="5">
        <f t="shared" si="2"/>
        <v>0.35301152211629172</v>
      </c>
      <c r="P42" s="5">
        <f t="shared" si="2"/>
        <v>2.2312033719784262E-2</v>
      </c>
      <c r="Q42" s="5">
        <f t="shared" si="2"/>
        <v>1.7050393842256536E-2</v>
      </c>
      <c r="R42" s="5">
        <f t="shared" si="2"/>
        <v>4.3188003640465891E-2</v>
      </c>
      <c r="S42" s="5">
        <f t="shared" si="2"/>
        <v>-3.4509401877777367E-2</v>
      </c>
      <c r="T42" s="5">
        <f t="shared" si="2"/>
        <v>0.17145652035840372</v>
      </c>
      <c r="U42" s="5">
        <f t="shared" si="2"/>
        <v>0.1861628689915118</v>
      </c>
      <c r="V42" s="5">
        <f t="shared" si="2"/>
        <v>-1.4706348633108098E-2</v>
      </c>
    </row>
    <row r="43" spans="1:22" x14ac:dyDescent="0.25">
      <c r="A43" t="s">
        <v>62</v>
      </c>
      <c r="B43" s="5">
        <f>AVERAGE(B3,B5,B9,B15,B21,B27,B28,B29,B35)</f>
        <v>1.57704765824991E-2</v>
      </c>
      <c r="C43" s="5">
        <f t="shared" ref="C43:V43" si="3">AVERAGE(C3,C5,C9,C15,C21,C27,C28,C29,C35)</f>
        <v>0.51350534508454815</v>
      </c>
      <c r="D43" s="5">
        <f t="shared" si="3"/>
        <v>8.7527777777777774E-2</v>
      </c>
      <c r="E43" s="5">
        <f t="shared" si="3"/>
        <v>0.39356181108121641</v>
      </c>
      <c r="F43" s="5">
        <f t="shared" si="3"/>
        <v>0.24730828996047402</v>
      </c>
      <c r="G43" s="5">
        <f t="shared" si="3"/>
        <v>0.14544582785495866</v>
      </c>
      <c r="H43" s="5">
        <f t="shared" si="3"/>
        <v>0.70977438979583796</v>
      </c>
      <c r="I43" s="5">
        <f t="shared" si="3"/>
        <v>0.70834124983343461</v>
      </c>
      <c r="J43" s="5">
        <f t="shared" si="3"/>
        <v>1.4331399624032438E-3</v>
      </c>
      <c r="K43" s="5">
        <f t="shared" si="3"/>
        <v>1.0833028346556079</v>
      </c>
      <c r="L43" s="5">
        <f t="shared" si="3"/>
        <v>0.70037138495997875</v>
      </c>
      <c r="M43" s="5">
        <f t="shared" si="3"/>
        <v>0.3829314496956292</v>
      </c>
      <c r="N43" s="5">
        <f t="shared" si="3"/>
        <v>6.5411051076919302E-2</v>
      </c>
      <c r="O43" s="5">
        <f t="shared" si="3"/>
        <v>0.22493277181770138</v>
      </c>
      <c r="P43" s="5">
        <f t="shared" si="3"/>
        <v>4.7890363728034895E-2</v>
      </c>
      <c r="Q43" s="5">
        <f t="shared" si="3"/>
        <v>2.4549623545800101E-3</v>
      </c>
      <c r="R43" s="5">
        <f t="shared" si="3"/>
        <v>5.0345326082614904E-2</v>
      </c>
      <c r="S43" s="5">
        <f t="shared" si="3"/>
        <v>-1.7081255197889712E-2</v>
      </c>
      <c r="T43" s="5">
        <f t="shared" si="3"/>
        <v>0.28464367718649985</v>
      </c>
      <c r="U43" s="5">
        <f t="shared" si="3"/>
        <v>0.31851630166324379</v>
      </c>
      <c r="V43" s="5">
        <f t="shared" si="3"/>
        <v>-3.3872624476743912E-2</v>
      </c>
    </row>
    <row r="44" spans="1:22" x14ac:dyDescent="0.25">
      <c r="A44" t="s">
        <v>63</v>
      </c>
      <c r="B44" s="5">
        <f>AVERAGE(B12,B14,B17:B20,B24,B30,B34)</f>
        <v>4.8328374801319851E-2</v>
      </c>
      <c r="C44" s="5">
        <f t="shared" ref="C44:V44" si="4">AVERAGE(C12,C14,C17:C20,C24,C30,C34)</f>
        <v>0.23742269542509095</v>
      </c>
      <c r="D44" s="5">
        <f t="shared" si="4"/>
        <v>0.14600000000000002</v>
      </c>
      <c r="E44" s="5">
        <f t="shared" si="4"/>
        <v>0.28386146913229882</v>
      </c>
      <c r="F44" s="5">
        <f t="shared" si="4"/>
        <v>0.1912080639210896</v>
      </c>
      <c r="G44" s="5">
        <f t="shared" si="4"/>
        <v>0.1339723527627541</v>
      </c>
      <c r="H44" s="5">
        <f t="shared" si="4"/>
        <v>0.2396764178075198</v>
      </c>
      <c r="I44" s="5">
        <f t="shared" si="4"/>
        <v>0.27641114621884283</v>
      </c>
      <c r="J44" s="5">
        <f t="shared" si="4"/>
        <v>-3.6734728411323039E-2</v>
      </c>
      <c r="K44" s="5" t="e">
        <f>AVERAGE(K12,K14,K17:K20,K24,K30,K34)</f>
        <v>#DIV/0!</v>
      </c>
      <c r="L44" s="5">
        <f t="shared" si="4"/>
        <v>0.37022789198448497</v>
      </c>
      <c r="M44" s="5" t="e">
        <f>AVERAGE(M12,M14,M17:M20,M24,M30,M34)</f>
        <v>#DIV/0!</v>
      </c>
      <c r="N44" s="5">
        <f t="shared" si="4"/>
        <v>6.4289002203869211E-2</v>
      </c>
      <c r="O44" s="5">
        <f t="shared" si="4"/>
        <v>0.21833526281309534</v>
      </c>
      <c r="P44" s="5">
        <f t="shared" si="4"/>
        <v>8.7184350420129956E-3</v>
      </c>
      <c r="Q44" s="5">
        <f t="shared" si="4"/>
        <v>8.7127516894814367E-3</v>
      </c>
      <c r="R44" s="5">
        <f t="shared" si="4"/>
        <v>1.7431186731494432E-2</v>
      </c>
      <c r="S44" s="5">
        <f t="shared" si="4"/>
        <v>-2.1531600914236101E-2</v>
      </c>
      <c r="T44" s="5">
        <f t="shared" si="4"/>
        <v>0.2302059929703186</v>
      </c>
      <c r="U44" s="5">
        <f t="shared" si="4"/>
        <v>0.27507493165224489</v>
      </c>
      <c r="V44" s="5">
        <f t="shared" si="4"/>
        <v>-4.486893868192629E-2</v>
      </c>
    </row>
  </sheetData>
  <pageMargins left="0.7" right="0.7" top="0.75" bottom="0.75" header="0.3" footer="0.3"/>
  <pageSetup paperSize="5" scale="72" orientation="landscape" r:id="rId1"/>
  <headerFooter>
    <oddHeader>&amp;C&amp;"-,Bold"&amp;12Country Stress Factors
as of 12/31/1996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12.31.2013</vt:lpstr>
      <vt:lpstr>12.31.2006</vt:lpstr>
      <vt:lpstr>12.31.1996</vt:lpstr>
      <vt:lpstr>'12.31.1996'!Print_Area</vt:lpstr>
      <vt:lpstr>'12.31.2006'!Print_Area</vt:lpstr>
      <vt:lpstr>'12.31.2013'!Print_Area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2014-01-30T21:27:16Z</cp:lastPrinted>
  <dcterms:created xsi:type="dcterms:W3CDTF">2014-01-30T16:00:11Z</dcterms:created>
  <dcterms:modified xsi:type="dcterms:W3CDTF">2014-01-30T22:23:11Z</dcterms:modified>
</cp:coreProperties>
</file>