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consumer\"/>
    </mc:Choice>
  </mc:AlternateContent>
  <bookViews>
    <workbookView xWindow="0" yWindow="0" windowWidth="25200" windowHeight="11925" firstSheet="14" activeTab="14"/>
  </bookViews>
  <sheets>
    <sheet name="mean_vs_median_by_pctile_chart" sheetId="23" r:id="rId1"/>
    <sheet name="%_debt_income_pctile_chart" sheetId="24" r:id="rId2"/>
    <sheet name="%_debt_net_worth_pctile_chart" sheetId="25" r:id="rId3"/>
    <sheet name="%_debt_by_age_bucket_chart" sheetId="26" r:id="rId4"/>
    <sheet name="avg_yoy_change_debt_chart" sheetId="27" r:id="rId5"/>
    <sheet name="median_yoy_change_debt_chart" sheetId="28" r:id="rId6"/>
    <sheet name="avg_cum_growth_debt_chart" sheetId="41" r:id="rId7"/>
    <sheet name="median_cum_growth_debt_chart" sheetId="40" r:id="rId8"/>
    <sheet name="avg_&amp;_median_debt_level_chart" sheetId="43" r:id="rId9"/>
    <sheet name="any_debt_characteristic_data" sheetId="20" r:id="rId10"/>
    <sheet name="avg_debt_per_income_chart" sheetId="51" r:id="rId11"/>
    <sheet name="median_debt_per_income_chart" sheetId="52" r:id="rId12"/>
    <sheet name="debt_pretax_income_data" sheetId="50" r:id="rId13"/>
    <sheet name="%_home_secured_debt_inc_chart" sheetId="54" r:id="rId14"/>
    <sheet name="Sheet2" sheetId="55" r:id="rId15"/>
    <sheet name="home_secured_data" sheetId="8" r:id="rId16"/>
    <sheet name="home_secured_mortgage_data" sheetId="21" r:id="rId17"/>
    <sheet name="other_residential_prop_data" sheetId="9" r:id="rId18"/>
    <sheet name="unsecured_lines_of_credit_data" sheetId="10" r:id="rId19"/>
    <sheet name="installment_loan_data" sheetId="11" r:id="rId20"/>
    <sheet name="installment_education_data" sheetId="14" r:id="rId21"/>
    <sheet name="installment_vehicle_data" sheetId="15" r:id="rId22"/>
    <sheet name="installment_other_data" sheetId="16" r:id="rId23"/>
    <sheet name="credit_card_balances_data" sheetId="12" r:id="rId24"/>
    <sheet name="other_debt_data" sheetId="13" r:id="rId25"/>
    <sheet name="debt_composition_by_uop_chart" sheetId="34" r:id="rId26"/>
    <sheet name="consumer_breakdown_by_type_data" sheetId="2" r:id="rId27"/>
    <sheet name="median_debt_service_chart" sheetId="35" r:id="rId28"/>
    <sheet name="median_debt_service_age_chart" sheetId="36" r:id="rId29"/>
    <sheet name="interest_coverage_data" sheetId="3" r:id="rId30"/>
    <sheet name="leverage_by_income_chart" sheetId="37" r:id="rId31"/>
    <sheet name="leverage_by_net_worth_chart" sheetId="38" r:id="rId32"/>
    <sheet name="leverage_by_age_chart" sheetId="39" r:id="rId33"/>
    <sheet name="leverage_data" sheetId="4" r:id="rId34"/>
    <sheet name="income_by_source_chart" sheetId="45" r:id="rId35"/>
    <sheet name="income_top_decile_source_chart" sheetId="44" r:id="rId36"/>
    <sheet name="income_75_90_source_chart" sheetId="48" r:id="rId37"/>
    <sheet name="income_50_75_source_chart" sheetId="47" r:id="rId38"/>
    <sheet name="income_25_50_source_chart" sheetId="46" r:id="rId39"/>
    <sheet name="income_&lt;_25_source_chart" sheetId="49" r:id="rId40"/>
    <sheet name="gross_income_by_source_data" sheetId="5" r:id="rId41"/>
    <sheet name="avg_yoy_change_income_chart" sheetId="29" r:id="rId42"/>
    <sheet name="median_yoy_change_income_chart" sheetId="31" r:id="rId43"/>
    <sheet name="cum_growth_avg_income_chart" sheetId="30" r:id="rId44"/>
    <sheet name="cum_growth_median_income_chart" sheetId="32" r:id="rId45"/>
    <sheet name="avg_vs_median_income_chart" sheetId="33" r:id="rId46"/>
    <sheet name="gross_income_by_source_detail" sheetId="6" r:id="rId47"/>
    <sheet name="net_worth_data" sheetId="7" r:id="rId48"/>
    <sheet name="Sheet1" sheetId="53" r:id="rId49"/>
  </sheets>
  <definedNames>
    <definedName name="_DLX1.USE">#REF!</definedName>
    <definedName name="_DLX10.USE">installment_other_data!$A$1:$BC$1</definedName>
    <definedName name="_DLX11.USE">credit_card_balances_data!$A$1:$BC$1</definedName>
    <definedName name="_DLX12.USE">other_debt_data!$A$1:$BC$1</definedName>
    <definedName name="_DLX13.USE">consumer_breakdown_by_type_data!$A$1:$J$1</definedName>
    <definedName name="_DLX14.USE">interest_coverage_data!$A$1:$AK$1</definedName>
    <definedName name="_DLX15.USE">leverage_data!$A$1:$S$1</definedName>
    <definedName name="_DLX16.USE">gross_income_by_source_data!$A$1:$AK$1</definedName>
    <definedName name="_DLX17.USE">gross_income_by_source_detail!$A$1:$BC$1</definedName>
    <definedName name="_DLX18.USE">net_worth_data!$A$1:$AK$1</definedName>
    <definedName name="_DLX19.USE">home_secured_mortgage_data!$A$1:$BC$1</definedName>
    <definedName name="_DLX2.USE">home_secured_data!$A$1:$BC$1</definedName>
    <definedName name="_DLX3.USE">any_debt_characteristic_data!$A$1:$BC$1</definedName>
    <definedName name="_DLX4.USE">#REF!</definedName>
    <definedName name="_DLX5.USE">other_residential_prop_data!$A$1:$BC$1</definedName>
    <definedName name="_DLX6.USE">unsecured_lines_of_credit_data!$A$1:$BB$1</definedName>
    <definedName name="_DLX7.USE">installment_loan_data!$A$1:$BC$1</definedName>
    <definedName name="_DLX8.USE">installment_education_data!$A$1:$BB$1</definedName>
    <definedName name="_DLX9.USE">installment_vehicle_data!$A$1:$BC$1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50" l="1"/>
  <c r="AL3" i="50"/>
  <c r="AM3" i="50"/>
  <c r="AN3" i="50"/>
  <c r="AO3" i="50"/>
  <c r="AP3" i="50"/>
  <c r="AQ3" i="50"/>
  <c r="AK4" i="50"/>
  <c r="AL4" i="50"/>
  <c r="AM4" i="50"/>
  <c r="AN4" i="50"/>
  <c r="AO4" i="50"/>
  <c r="AP4" i="50"/>
  <c r="AQ4" i="50"/>
  <c r="AK5" i="50"/>
  <c r="AL5" i="50"/>
  <c r="AM5" i="50"/>
  <c r="AN5" i="50"/>
  <c r="AO5" i="50"/>
  <c r="AP5" i="50"/>
  <c r="AQ5" i="50"/>
  <c r="AK6" i="50"/>
  <c r="AL6" i="50"/>
  <c r="AM6" i="50"/>
  <c r="AN6" i="50"/>
  <c r="AO6" i="50"/>
  <c r="AP6" i="50"/>
  <c r="AQ6" i="50"/>
  <c r="AK7" i="50"/>
  <c r="AL7" i="50"/>
  <c r="AM7" i="50"/>
  <c r="AN7" i="50"/>
  <c r="AO7" i="50"/>
  <c r="AP7" i="50"/>
  <c r="AQ7" i="50"/>
  <c r="AK8" i="50"/>
  <c r="AL8" i="50"/>
  <c r="AM8" i="50"/>
  <c r="AN8" i="50"/>
  <c r="AO8" i="50"/>
  <c r="AP8" i="50"/>
  <c r="AQ8" i="50"/>
  <c r="AK9" i="50"/>
  <c r="AL9" i="50"/>
  <c r="AM9" i="50"/>
  <c r="AN9" i="50"/>
  <c r="AO9" i="50"/>
  <c r="AP9" i="50"/>
  <c r="AQ9" i="50"/>
  <c r="AK10" i="50"/>
  <c r="AL10" i="50"/>
  <c r="AM10" i="50"/>
  <c r="AN10" i="50"/>
  <c r="AO10" i="50"/>
  <c r="AP10" i="50"/>
  <c r="AQ10" i="50"/>
  <c r="AK11" i="50"/>
  <c r="AL11" i="50"/>
  <c r="AM11" i="50"/>
  <c r="AN11" i="50"/>
  <c r="AO11" i="50"/>
  <c r="AP11" i="50"/>
  <c r="AQ11" i="50"/>
  <c r="AK12" i="50"/>
  <c r="AL12" i="50"/>
  <c r="AM12" i="50"/>
  <c r="AN12" i="50"/>
  <c r="AO12" i="50"/>
  <c r="AP12" i="50"/>
  <c r="AQ12" i="50"/>
  <c r="AK13" i="50"/>
  <c r="AL13" i="50"/>
  <c r="AM13" i="50"/>
  <c r="AN13" i="50"/>
  <c r="AO13" i="50"/>
  <c r="AP13" i="50"/>
  <c r="AQ13" i="50"/>
  <c r="AK14" i="50"/>
  <c r="AL14" i="50"/>
  <c r="AM14" i="50"/>
  <c r="AN14" i="50"/>
  <c r="AO14" i="50"/>
  <c r="AP14" i="50"/>
  <c r="AQ14" i="50"/>
  <c r="AK15" i="50"/>
  <c r="AL15" i="50"/>
  <c r="AM15" i="50"/>
  <c r="AN15" i="50"/>
  <c r="AO15" i="50"/>
  <c r="AP15" i="50"/>
  <c r="AQ15" i="50"/>
  <c r="AK16" i="50"/>
  <c r="AL16" i="50"/>
  <c r="AM16" i="50"/>
  <c r="AN16" i="50"/>
  <c r="AO16" i="50"/>
  <c r="AP16" i="50"/>
  <c r="AQ16" i="50"/>
  <c r="AK17" i="50"/>
  <c r="AL17" i="50"/>
  <c r="AM17" i="50"/>
  <c r="AN17" i="50"/>
  <c r="AO17" i="50"/>
  <c r="AP17" i="50"/>
  <c r="AQ17" i="50"/>
  <c r="AK18" i="50"/>
  <c r="AL18" i="50"/>
  <c r="AM18" i="50"/>
  <c r="AN18" i="50"/>
  <c r="AO18" i="50"/>
  <c r="AP18" i="50"/>
  <c r="AQ18" i="50"/>
  <c r="AK19" i="50"/>
  <c r="AL19" i="50"/>
  <c r="AM19" i="50"/>
  <c r="AN19" i="50"/>
  <c r="AO19" i="50"/>
  <c r="AP19" i="50"/>
  <c r="AQ19" i="50"/>
  <c r="AK20" i="50"/>
  <c r="AL20" i="50"/>
  <c r="AM20" i="50"/>
  <c r="AN20" i="50"/>
  <c r="AO20" i="50"/>
  <c r="AP20" i="50"/>
  <c r="AQ20" i="50"/>
  <c r="AK21" i="50"/>
  <c r="AL21" i="50"/>
  <c r="AM21" i="50"/>
  <c r="AN21" i="50"/>
  <c r="AO21" i="50"/>
  <c r="AP21" i="50"/>
  <c r="AQ21" i="50"/>
  <c r="AK22" i="50"/>
  <c r="AL22" i="50"/>
  <c r="AM22" i="50"/>
  <c r="AN22" i="50"/>
  <c r="AO22" i="50"/>
  <c r="AP22" i="50"/>
  <c r="AQ22" i="50"/>
  <c r="AK23" i="50"/>
  <c r="AL23" i="50"/>
  <c r="AM23" i="50"/>
  <c r="AN23" i="50"/>
  <c r="AO23" i="50"/>
  <c r="AP23" i="50"/>
  <c r="AQ23" i="50"/>
  <c r="AK24" i="50"/>
  <c r="AL24" i="50"/>
  <c r="AM24" i="50"/>
  <c r="AN24" i="50"/>
  <c r="AO24" i="50"/>
  <c r="AP24" i="50"/>
  <c r="AQ24" i="50"/>
  <c r="AK25" i="50"/>
  <c r="AL25" i="50"/>
  <c r="AM25" i="50"/>
  <c r="AN25" i="50"/>
  <c r="AO25" i="50"/>
  <c r="AP25" i="50"/>
  <c r="AQ25" i="50"/>
  <c r="AK26" i="50"/>
  <c r="AL26" i="50"/>
  <c r="AM26" i="50"/>
  <c r="AN26" i="50"/>
  <c r="AO26" i="50"/>
  <c r="AP26" i="50"/>
  <c r="AQ26" i="50"/>
  <c r="AQ2" i="50"/>
  <c r="AP2" i="50"/>
  <c r="AO2" i="50"/>
  <c r="AN2" i="50"/>
  <c r="AM2" i="50"/>
  <c r="AL2" i="50"/>
  <c r="AK2" i="50"/>
  <c r="AD3" i="50"/>
  <c r="AE3" i="50"/>
  <c r="AF3" i="50"/>
  <c r="AG3" i="50"/>
  <c r="AH3" i="50"/>
  <c r="AI3" i="50"/>
  <c r="AJ3" i="50"/>
  <c r="AD4" i="50"/>
  <c r="AE4" i="50"/>
  <c r="AF4" i="50"/>
  <c r="AG4" i="50"/>
  <c r="AH4" i="50"/>
  <c r="AI4" i="50"/>
  <c r="AJ4" i="50"/>
  <c r="AD5" i="50"/>
  <c r="AE5" i="50"/>
  <c r="AF5" i="50"/>
  <c r="AG5" i="50"/>
  <c r="AH5" i="50"/>
  <c r="AI5" i="50"/>
  <c r="AJ5" i="50"/>
  <c r="AD6" i="50"/>
  <c r="AE6" i="50"/>
  <c r="AF6" i="50"/>
  <c r="AG6" i="50"/>
  <c r="AH6" i="50"/>
  <c r="AI6" i="50"/>
  <c r="AJ6" i="50"/>
  <c r="AD7" i="50"/>
  <c r="AE7" i="50"/>
  <c r="AF7" i="50"/>
  <c r="AG7" i="50"/>
  <c r="AH7" i="50"/>
  <c r="AI7" i="50"/>
  <c r="AJ7" i="50"/>
  <c r="AD8" i="50"/>
  <c r="AE8" i="50"/>
  <c r="AF8" i="50"/>
  <c r="AG8" i="50"/>
  <c r="AH8" i="50"/>
  <c r="AI8" i="50"/>
  <c r="AJ8" i="50"/>
  <c r="AD9" i="50"/>
  <c r="AE9" i="50"/>
  <c r="AF9" i="50"/>
  <c r="AG9" i="50"/>
  <c r="AH9" i="50"/>
  <c r="AI9" i="50"/>
  <c r="AJ9" i="50"/>
  <c r="AD10" i="50"/>
  <c r="AE10" i="50"/>
  <c r="AF10" i="50"/>
  <c r="AG10" i="50"/>
  <c r="AH10" i="50"/>
  <c r="AI10" i="50"/>
  <c r="AJ10" i="50"/>
  <c r="AD11" i="50"/>
  <c r="AE11" i="50"/>
  <c r="AF11" i="50"/>
  <c r="AG11" i="50"/>
  <c r="AH11" i="50"/>
  <c r="AI11" i="50"/>
  <c r="AJ11" i="50"/>
  <c r="AD12" i="50"/>
  <c r="AE12" i="50"/>
  <c r="AF12" i="50"/>
  <c r="AG12" i="50"/>
  <c r="AH12" i="50"/>
  <c r="AI12" i="50"/>
  <c r="AJ12" i="50"/>
  <c r="AD13" i="50"/>
  <c r="AE13" i="50"/>
  <c r="AF13" i="50"/>
  <c r="AG13" i="50"/>
  <c r="AH13" i="50"/>
  <c r="AI13" i="50"/>
  <c r="AJ13" i="50"/>
  <c r="AD14" i="50"/>
  <c r="AE14" i="50"/>
  <c r="AF14" i="50"/>
  <c r="AG14" i="50"/>
  <c r="AH14" i="50"/>
  <c r="AI14" i="50"/>
  <c r="AJ14" i="50"/>
  <c r="AD15" i="50"/>
  <c r="AE15" i="50"/>
  <c r="AF15" i="50"/>
  <c r="AG15" i="50"/>
  <c r="AH15" i="50"/>
  <c r="AI15" i="50"/>
  <c r="AJ15" i="50"/>
  <c r="AD16" i="50"/>
  <c r="AE16" i="50"/>
  <c r="AF16" i="50"/>
  <c r="AG16" i="50"/>
  <c r="AH16" i="50"/>
  <c r="AI16" i="50"/>
  <c r="AJ16" i="50"/>
  <c r="AD17" i="50"/>
  <c r="AE17" i="50"/>
  <c r="AF17" i="50"/>
  <c r="AG17" i="50"/>
  <c r="AH17" i="50"/>
  <c r="AI17" i="50"/>
  <c r="AJ17" i="50"/>
  <c r="AD18" i="50"/>
  <c r="AE18" i="50"/>
  <c r="AF18" i="50"/>
  <c r="AG18" i="50"/>
  <c r="AH18" i="50"/>
  <c r="AI18" i="50"/>
  <c r="AJ18" i="50"/>
  <c r="AD19" i="50"/>
  <c r="AE19" i="50"/>
  <c r="AF19" i="50"/>
  <c r="AG19" i="50"/>
  <c r="AH19" i="50"/>
  <c r="AI19" i="50"/>
  <c r="AJ19" i="50"/>
  <c r="AD20" i="50"/>
  <c r="AE20" i="50"/>
  <c r="AF20" i="50"/>
  <c r="AG20" i="50"/>
  <c r="AH20" i="50"/>
  <c r="AI20" i="50"/>
  <c r="AJ20" i="50"/>
  <c r="AD21" i="50"/>
  <c r="AE21" i="50"/>
  <c r="AF21" i="50"/>
  <c r="AG21" i="50"/>
  <c r="AH21" i="50"/>
  <c r="AI21" i="50"/>
  <c r="AJ21" i="50"/>
  <c r="AD22" i="50"/>
  <c r="AE22" i="50"/>
  <c r="AF22" i="50"/>
  <c r="AG22" i="50"/>
  <c r="AH22" i="50"/>
  <c r="AI22" i="50"/>
  <c r="AJ22" i="50"/>
  <c r="AD23" i="50"/>
  <c r="AE23" i="50"/>
  <c r="AF23" i="50"/>
  <c r="AG23" i="50"/>
  <c r="AH23" i="50"/>
  <c r="AI23" i="50"/>
  <c r="AJ23" i="50"/>
  <c r="AD24" i="50"/>
  <c r="AE24" i="50"/>
  <c r="AF24" i="50"/>
  <c r="AG24" i="50"/>
  <c r="AH24" i="50"/>
  <c r="AI24" i="50"/>
  <c r="AJ24" i="50"/>
  <c r="AD25" i="50"/>
  <c r="AE25" i="50"/>
  <c r="AF25" i="50"/>
  <c r="AG25" i="50"/>
  <c r="AH25" i="50"/>
  <c r="AI25" i="50"/>
  <c r="AJ25" i="50"/>
  <c r="AD26" i="50"/>
  <c r="AE26" i="50"/>
  <c r="AF26" i="50"/>
  <c r="AG26" i="50"/>
  <c r="AH26" i="50"/>
  <c r="AI26" i="50"/>
  <c r="AJ26" i="50"/>
  <c r="AJ2" i="50"/>
  <c r="AI2" i="50"/>
  <c r="AH2" i="50"/>
  <c r="AG2" i="50"/>
  <c r="AF2" i="50"/>
  <c r="AE2" i="50"/>
  <c r="AD2" i="50"/>
  <c r="CO3" i="20"/>
  <c r="CP3" i="20"/>
  <c r="CQ3" i="20"/>
  <c r="CR3" i="20"/>
  <c r="CS3" i="20"/>
  <c r="CT3" i="20"/>
  <c r="CU3" i="20"/>
  <c r="CO4" i="20"/>
  <c r="CP4" i="20"/>
  <c r="CQ4" i="20"/>
  <c r="CR4" i="20"/>
  <c r="CS4" i="20"/>
  <c r="CT4" i="20"/>
  <c r="CU4" i="20"/>
  <c r="CO5" i="20"/>
  <c r="CP5" i="20"/>
  <c r="CQ5" i="20"/>
  <c r="CR5" i="20"/>
  <c r="CS5" i="20"/>
  <c r="CT5" i="20"/>
  <c r="CU5" i="20"/>
  <c r="CO6" i="20"/>
  <c r="CP6" i="20"/>
  <c r="CQ6" i="20"/>
  <c r="CR6" i="20"/>
  <c r="CS6" i="20"/>
  <c r="CT6" i="20"/>
  <c r="CU6" i="20"/>
  <c r="CO7" i="20"/>
  <c r="CP7" i="20"/>
  <c r="CQ7" i="20"/>
  <c r="CR7" i="20"/>
  <c r="CS7" i="20"/>
  <c r="CT7" i="20"/>
  <c r="CU7" i="20"/>
  <c r="CO8" i="20"/>
  <c r="CP8" i="20"/>
  <c r="CQ8" i="20"/>
  <c r="CR8" i="20"/>
  <c r="CS8" i="20"/>
  <c r="CT8" i="20"/>
  <c r="CU8" i="20"/>
  <c r="CO9" i="20"/>
  <c r="CP9" i="20"/>
  <c r="CQ9" i="20"/>
  <c r="CR9" i="20"/>
  <c r="CS9" i="20"/>
  <c r="CT9" i="20"/>
  <c r="CU9" i="20"/>
  <c r="CO10" i="20"/>
  <c r="CP10" i="20"/>
  <c r="CQ10" i="20"/>
  <c r="CR10" i="20"/>
  <c r="CS10" i="20"/>
  <c r="CT10" i="20"/>
  <c r="CU10" i="20"/>
  <c r="CO11" i="20"/>
  <c r="CP11" i="20"/>
  <c r="CQ11" i="20"/>
  <c r="CR11" i="20"/>
  <c r="CS11" i="20"/>
  <c r="CT11" i="20"/>
  <c r="CU11" i="20"/>
  <c r="CO12" i="20"/>
  <c r="CP12" i="20"/>
  <c r="CQ12" i="20"/>
  <c r="CR12" i="20"/>
  <c r="CS12" i="20"/>
  <c r="CT12" i="20"/>
  <c r="CU12" i="20"/>
  <c r="CO13" i="20"/>
  <c r="CP13" i="20"/>
  <c r="CQ13" i="20"/>
  <c r="CR13" i="20"/>
  <c r="CS13" i="20"/>
  <c r="CT13" i="20"/>
  <c r="CU13" i="20"/>
  <c r="CO14" i="20"/>
  <c r="CP14" i="20"/>
  <c r="CQ14" i="20"/>
  <c r="CR14" i="20"/>
  <c r="CS14" i="20"/>
  <c r="CT14" i="20"/>
  <c r="CU14" i="20"/>
  <c r="CO15" i="20"/>
  <c r="CP15" i="20"/>
  <c r="CQ15" i="20"/>
  <c r="CR15" i="20"/>
  <c r="CS15" i="20"/>
  <c r="CT15" i="20"/>
  <c r="CU15" i="20"/>
  <c r="CO16" i="20"/>
  <c r="CP16" i="20"/>
  <c r="CQ16" i="20"/>
  <c r="CR16" i="20"/>
  <c r="CS16" i="20"/>
  <c r="CT16" i="20"/>
  <c r="CU16" i="20"/>
  <c r="CO17" i="20"/>
  <c r="CP17" i="20"/>
  <c r="CQ17" i="20"/>
  <c r="CR17" i="20"/>
  <c r="CS17" i="20"/>
  <c r="CT17" i="20"/>
  <c r="CU17" i="20"/>
  <c r="CO18" i="20"/>
  <c r="CP18" i="20"/>
  <c r="CQ18" i="20"/>
  <c r="CR18" i="20"/>
  <c r="CS18" i="20"/>
  <c r="CT18" i="20"/>
  <c r="CU18" i="20"/>
  <c r="CO19" i="20"/>
  <c r="CP19" i="20"/>
  <c r="CQ19" i="20"/>
  <c r="CR19" i="20"/>
  <c r="CS19" i="20"/>
  <c r="CT19" i="20"/>
  <c r="CU19" i="20"/>
  <c r="CO20" i="20"/>
  <c r="CP20" i="20"/>
  <c r="CQ20" i="20"/>
  <c r="CR20" i="20"/>
  <c r="CS20" i="20"/>
  <c r="CT20" i="20"/>
  <c r="CU20" i="20"/>
  <c r="CO21" i="20"/>
  <c r="CP21" i="20"/>
  <c r="CQ21" i="20"/>
  <c r="CR21" i="20"/>
  <c r="CS21" i="20"/>
  <c r="CT21" i="20"/>
  <c r="CU21" i="20"/>
  <c r="CO22" i="20"/>
  <c r="CP22" i="20"/>
  <c r="CQ22" i="20"/>
  <c r="CR22" i="20"/>
  <c r="CS22" i="20"/>
  <c r="CT22" i="20"/>
  <c r="CU22" i="20"/>
  <c r="CO23" i="20"/>
  <c r="CP23" i="20"/>
  <c r="CQ23" i="20"/>
  <c r="CR23" i="20"/>
  <c r="CS23" i="20"/>
  <c r="CT23" i="20"/>
  <c r="CU23" i="20"/>
  <c r="CO24" i="20"/>
  <c r="CP24" i="20"/>
  <c r="CQ24" i="20"/>
  <c r="CR24" i="20"/>
  <c r="CS24" i="20"/>
  <c r="CT24" i="20"/>
  <c r="CU24" i="20"/>
  <c r="CO25" i="20"/>
  <c r="CP25" i="20"/>
  <c r="CQ25" i="20"/>
  <c r="CR25" i="20"/>
  <c r="CS25" i="20"/>
  <c r="CT25" i="20"/>
  <c r="CU25" i="20"/>
  <c r="CO26" i="20"/>
  <c r="CP26" i="20"/>
  <c r="CQ26" i="20"/>
  <c r="CR26" i="20"/>
  <c r="CS26" i="20"/>
  <c r="CT26" i="20"/>
  <c r="CU26" i="20"/>
  <c r="CU2" i="20"/>
  <c r="CT2" i="20"/>
  <c r="CS2" i="20"/>
  <c r="CR2" i="20"/>
  <c r="CQ2" i="20"/>
  <c r="CP2" i="20"/>
  <c r="CO2" i="20"/>
  <c r="CG5" i="20"/>
  <c r="CH5" i="20"/>
  <c r="CH6" i="20" s="1"/>
  <c r="CH7" i="20" s="1"/>
  <c r="CH8" i="20" s="1"/>
  <c r="CH9" i="20" s="1"/>
  <c r="CH10" i="20" s="1"/>
  <c r="CH11" i="20" s="1"/>
  <c r="CH12" i="20" s="1"/>
  <c r="CH13" i="20" s="1"/>
  <c r="CH15" i="20" s="1"/>
  <c r="CH16" i="20" s="1"/>
  <c r="CH17" i="20" s="1"/>
  <c r="CH18" i="20" s="1"/>
  <c r="CH19" i="20" s="1"/>
  <c r="CH20" i="20" s="1"/>
  <c r="CH22" i="20" s="1"/>
  <c r="CH23" i="20" s="1"/>
  <c r="CH24" i="20" s="1"/>
  <c r="CH25" i="20" s="1"/>
  <c r="CH26" i="20" s="1"/>
  <c r="CI5" i="20"/>
  <c r="CJ5" i="20"/>
  <c r="CJ6" i="20" s="1"/>
  <c r="CJ7" i="20" s="1"/>
  <c r="CJ8" i="20" s="1"/>
  <c r="CJ9" i="20" s="1"/>
  <c r="CJ10" i="20" s="1"/>
  <c r="CJ11" i="20" s="1"/>
  <c r="CJ12" i="20" s="1"/>
  <c r="CJ13" i="20" s="1"/>
  <c r="CJ15" i="20" s="1"/>
  <c r="CJ16" i="20" s="1"/>
  <c r="CJ17" i="20" s="1"/>
  <c r="CJ18" i="20" s="1"/>
  <c r="CJ19" i="20" s="1"/>
  <c r="CJ20" i="20" s="1"/>
  <c r="CJ22" i="20" s="1"/>
  <c r="CJ23" i="20" s="1"/>
  <c r="CJ24" i="20" s="1"/>
  <c r="CJ25" i="20" s="1"/>
  <c r="CJ26" i="20" s="1"/>
  <c r="CK5" i="20"/>
  <c r="CL5" i="20"/>
  <c r="CL6" i="20" s="1"/>
  <c r="CL7" i="20" s="1"/>
  <c r="CL8" i="20" s="1"/>
  <c r="CL9" i="20" s="1"/>
  <c r="CL10" i="20" s="1"/>
  <c r="CL11" i="20" s="1"/>
  <c r="CL12" i="20" s="1"/>
  <c r="CL13" i="20" s="1"/>
  <c r="CL15" i="20" s="1"/>
  <c r="CL16" i="20" s="1"/>
  <c r="CL17" i="20" s="1"/>
  <c r="CL18" i="20" s="1"/>
  <c r="CL19" i="20" s="1"/>
  <c r="CL20" i="20" s="1"/>
  <c r="CL22" i="20" s="1"/>
  <c r="CL23" i="20" s="1"/>
  <c r="CL24" i="20" s="1"/>
  <c r="CL25" i="20" s="1"/>
  <c r="CL26" i="20" s="1"/>
  <c r="CM5" i="20"/>
  <c r="CG6" i="20"/>
  <c r="CG7" i="20" s="1"/>
  <c r="CG8" i="20" s="1"/>
  <c r="CG9" i="20" s="1"/>
  <c r="CG10" i="20" s="1"/>
  <c r="CG11" i="20" s="1"/>
  <c r="CG12" i="20" s="1"/>
  <c r="CG13" i="20" s="1"/>
  <c r="CG15" i="20" s="1"/>
  <c r="CG16" i="20" s="1"/>
  <c r="CG17" i="20" s="1"/>
  <c r="CG18" i="20" s="1"/>
  <c r="CG19" i="20" s="1"/>
  <c r="CG20" i="20" s="1"/>
  <c r="CG22" i="20" s="1"/>
  <c r="CG23" i="20" s="1"/>
  <c r="CG24" i="20" s="1"/>
  <c r="CG25" i="20" s="1"/>
  <c r="CG26" i="20" s="1"/>
  <c r="CI6" i="20"/>
  <c r="CI7" i="20" s="1"/>
  <c r="CI8" i="20" s="1"/>
  <c r="CI9" i="20" s="1"/>
  <c r="CI10" i="20" s="1"/>
  <c r="CI11" i="20" s="1"/>
  <c r="CI12" i="20" s="1"/>
  <c r="CI13" i="20" s="1"/>
  <c r="CI15" i="20" s="1"/>
  <c r="CI16" i="20" s="1"/>
  <c r="CI17" i="20" s="1"/>
  <c r="CI18" i="20" s="1"/>
  <c r="CI19" i="20" s="1"/>
  <c r="CI20" i="20" s="1"/>
  <c r="CI22" i="20" s="1"/>
  <c r="CI23" i="20" s="1"/>
  <c r="CI24" i="20" s="1"/>
  <c r="CI25" i="20" s="1"/>
  <c r="CI26" i="20" s="1"/>
  <c r="CK6" i="20"/>
  <c r="CK7" i="20" s="1"/>
  <c r="CK8" i="20" s="1"/>
  <c r="CK9" i="20" s="1"/>
  <c r="CK10" i="20" s="1"/>
  <c r="CK11" i="20" s="1"/>
  <c r="CK12" i="20" s="1"/>
  <c r="CK13" i="20" s="1"/>
  <c r="CK15" i="20" s="1"/>
  <c r="CK16" i="20" s="1"/>
  <c r="CK17" i="20" s="1"/>
  <c r="CK18" i="20" s="1"/>
  <c r="CK19" i="20" s="1"/>
  <c r="CK20" i="20" s="1"/>
  <c r="CK22" i="20" s="1"/>
  <c r="CK23" i="20" s="1"/>
  <c r="CK24" i="20" s="1"/>
  <c r="CK25" i="20" s="1"/>
  <c r="CK26" i="20" s="1"/>
  <c r="CM6" i="20"/>
  <c r="CM7" i="20" s="1"/>
  <c r="CM8" i="20" s="1"/>
  <c r="CM9" i="20" s="1"/>
  <c r="CM10" i="20" s="1"/>
  <c r="CM11" i="20" s="1"/>
  <c r="CM12" i="20" s="1"/>
  <c r="CM13" i="20" s="1"/>
  <c r="CM15" i="20" s="1"/>
  <c r="CM16" i="20" s="1"/>
  <c r="CM17" i="20" s="1"/>
  <c r="CM18" i="20" s="1"/>
  <c r="CM19" i="20" s="1"/>
  <c r="CM20" i="20" s="1"/>
  <c r="CM22" i="20" s="1"/>
  <c r="CM23" i="20" s="1"/>
  <c r="CM24" i="20" s="1"/>
  <c r="CM25" i="20" s="1"/>
  <c r="CM26" i="20" s="1"/>
  <c r="CM4" i="20"/>
  <c r="CL4" i="20"/>
  <c r="CK4" i="20"/>
  <c r="CJ4" i="20"/>
  <c r="CI4" i="20"/>
  <c r="CH4" i="20"/>
  <c r="CG4" i="20"/>
  <c r="CD6" i="20"/>
  <c r="CD7" i="20" s="1"/>
  <c r="CD8" i="20" s="1"/>
  <c r="CD9" i="20" s="1"/>
  <c r="CD10" i="20" s="1"/>
  <c r="CD11" i="20" s="1"/>
  <c r="CD12" i="20" s="1"/>
  <c r="CD13" i="20" s="1"/>
  <c r="CD15" i="20" s="1"/>
  <c r="CD16" i="20" s="1"/>
  <c r="CD17" i="20" s="1"/>
  <c r="CD18" i="20" s="1"/>
  <c r="CD19" i="20" s="1"/>
  <c r="CD20" i="20" s="1"/>
  <c r="CD22" i="20" s="1"/>
  <c r="CD23" i="20" s="1"/>
  <c r="CD24" i="20" s="1"/>
  <c r="CD25" i="20" s="1"/>
  <c r="CD26" i="20" s="1"/>
  <c r="BZ6" i="20"/>
  <c r="BZ7" i="20" s="1"/>
  <c r="BZ8" i="20" s="1"/>
  <c r="BZ9" i="20" s="1"/>
  <c r="BZ10" i="20" s="1"/>
  <c r="BZ11" i="20" s="1"/>
  <c r="BZ12" i="20" s="1"/>
  <c r="BZ13" i="20" s="1"/>
  <c r="BZ15" i="20" s="1"/>
  <c r="BZ16" i="20" s="1"/>
  <c r="BZ17" i="20" s="1"/>
  <c r="BZ18" i="20" s="1"/>
  <c r="BZ19" i="20" s="1"/>
  <c r="BZ20" i="20" s="1"/>
  <c r="BZ22" i="20" s="1"/>
  <c r="BZ23" i="20" s="1"/>
  <c r="BZ24" i="20" s="1"/>
  <c r="BZ25" i="20" s="1"/>
  <c r="BZ26" i="20" s="1"/>
  <c r="CE5" i="20"/>
  <c r="CE6" i="20" s="1"/>
  <c r="CE7" i="20" s="1"/>
  <c r="CE8" i="20" s="1"/>
  <c r="CE9" i="20" s="1"/>
  <c r="CE10" i="20" s="1"/>
  <c r="CE11" i="20" s="1"/>
  <c r="CE12" i="20" s="1"/>
  <c r="CE13" i="20" s="1"/>
  <c r="CE15" i="20" s="1"/>
  <c r="CE16" i="20" s="1"/>
  <c r="CE17" i="20" s="1"/>
  <c r="CE18" i="20" s="1"/>
  <c r="CE19" i="20" s="1"/>
  <c r="CE20" i="20" s="1"/>
  <c r="CE22" i="20" s="1"/>
  <c r="CE23" i="20" s="1"/>
  <c r="CE24" i="20" s="1"/>
  <c r="CE25" i="20" s="1"/>
  <c r="CE26" i="20" s="1"/>
  <c r="CD5" i="20"/>
  <c r="CC5" i="20"/>
  <c r="CC6" i="20" s="1"/>
  <c r="CC7" i="20" s="1"/>
  <c r="CC8" i="20" s="1"/>
  <c r="CC9" i="20" s="1"/>
  <c r="CC10" i="20" s="1"/>
  <c r="CC11" i="20" s="1"/>
  <c r="CC12" i="20" s="1"/>
  <c r="CC13" i="20" s="1"/>
  <c r="CC15" i="20" s="1"/>
  <c r="CC16" i="20" s="1"/>
  <c r="CC17" i="20" s="1"/>
  <c r="CC18" i="20" s="1"/>
  <c r="CC19" i="20" s="1"/>
  <c r="CC20" i="20" s="1"/>
  <c r="CC22" i="20" s="1"/>
  <c r="CC23" i="20" s="1"/>
  <c r="CC24" i="20" s="1"/>
  <c r="CC25" i="20" s="1"/>
  <c r="CC26" i="20" s="1"/>
  <c r="CB5" i="20"/>
  <c r="CB6" i="20" s="1"/>
  <c r="CB7" i="20" s="1"/>
  <c r="CB8" i="20" s="1"/>
  <c r="CB9" i="20" s="1"/>
  <c r="CB10" i="20" s="1"/>
  <c r="CB11" i="20" s="1"/>
  <c r="CB12" i="20" s="1"/>
  <c r="CB13" i="20" s="1"/>
  <c r="CB15" i="20" s="1"/>
  <c r="CB16" i="20" s="1"/>
  <c r="CB17" i="20" s="1"/>
  <c r="CB18" i="20" s="1"/>
  <c r="CB19" i="20" s="1"/>
  <c r="CB20" i="20" s="1"/>
  <c r="CB22" i="20" s="1"/>
  <c r="CB23" i="20" s="1"/>
  <c r="CB24" i="20" s="1"/>
  <c r="CB25" i="20" s="1"/>
  <c r="CB26" i="20" s="1"/>
  <c r="CA5" i="20"/>
  <c r="CA6" i="20" s="1"/>
  <c r="CA7" i="20" s="1"/>
  <c r="CA8" i="20" s="1"/>
  <c r="CA9" i="20" s="1"/>
  <c r="CA10" i="20" s="1"/>
  <c r="CA11" i="20" s="1"/>
  <c r="CA12" i="20" s="1"/>
  <c r="CA13" i="20" s="1"/>
  <c r="CA15" i="20" s="1"/>
  <c r="CA16" i="20" s="1"/>
  <c r="CA17" i="20" s="1"/>
  <c r="CA18" i="20" s="1"/>
  <c r="CA19" i="20" s="1"/>
  <c r="CA20" i="20" s="1"/>
  <c r="CA22" i="20" s="1"/>
  <c r="CA23" i="20" s="1"/>
  <c r="CA24" i="20" s="1"/>
  <c r="CA25" i="20" s="1"/>
  <c r="CA26" i="20" s="1"/>
  <c r="BZ5" i="20"/>
  <c r="BY5" i="20"/>
  <c r="BY6" i="20" s="1"/>
  <c r="BY7" i="20" s="1"/>
  <c r="BY8" i="20" s="1"/>
  <c r="BY9" i="20" s="1"/>
  <c r="BY10" i="20" s="1"/>
  <c r="BY11" i="20" s="1"/>
  <c r="BY12" i="20" s="1"/>
  <c r="BY13" i="20" s="1"/>
  <c r="BY15" i="20" s="1"/>
  <c r="BY16" i="20" s="1"/>
  <c r="BY17" i="20" s="1"/>
  <c r="BY18" i="20" s="1"/>
  <c r="BY19" i="20" s="1"/>
  <c r="BY20" i="20" s="1"/>
  <c r="BY22" i="20" s="1"/>
  <c r="BY23" i="20" s="1"/>
  <c r="BY24" i="20" s="1"/>
  <c r="BY25" i="20" s="1"/>
  <c r="BY26" i="20" s="1"/>
  <c r="CE4" i="20"/>
  <c r="CD4" i="20"/>
  <c r="CC4" i="20"/>
  <c r="CB4" i="20"/>
  <c r="CA4" i="20"/>
  <c r="BZ4" i="20"/>
  <c r="BY4" i="20"/>
  <c r="CH3" i="6"/>
  <c r="CI3" i="6"/>
  <c r="CJ3" i="6"/>
  <c r="CK3" i="6"/>
  <c r="CL3" i="6"/>
  <c r="CM3" i="6"/>
  <c r="CN3" i="6"/>
  <c r="CH4" i="6"/>
  <c r="CI4" i="6"/>
  <c r="CJ4" i="6"/>
  <c r="CK4" i="6"/>
  <c r="CL4" i="6"/>
  <c r="CM4" i="6"/>
  <c r="CN4" i="6"/>
  <c r="CH5" i="6"/>
  <c r="CI5" i="6"/>
  <c r="CJ5" i="6"/>
  <c r="CK5" i="6"/>
  <c r="CL5" i="6"/>
  <c r="CM5" i="6"/>
  <c r="CN5" i="6"/>
  <c r="CH6" i="6"/>
  <c r="CI6" i="6"/>
  <c r="CJ6" i="6"/>
  <c r="CK6" i="6"/>
  <c r="CL6" i="6"/>
  <c r="CM6" i="6"/>
  <c r="CN6" i="6"/>
  <c r="CH7" i="6"/>
  <c r="CI7" i="6"/>
  <c r="CJ7" i="6"/>
  <c r="CK7" i="6"/>
  <c r="CL7" i="6"/>
  <c r="CM7" i="6"/>
  <c r="CN7" i="6"/>
  <c r="CH8" i="6"/>
  <c r="CI8" i="6"/>
  <c r="CJ8" i="6"/>
  <c r="CK8" i="6"/>
  <c r="CL8" i="6"/>
  <c r="CM8" i="6"/>
  <c r="CN8" i="6"/>
  <c r="CH9" i="6"/>
  <c r="CI9" i="6"/>
  <c r="CJ9" i="6"/>
  <c r="CK9" i="6"/>
  <c r="CL9" i="6"/>
  <c r="CM9" i="6"/>
  <c r="CN9" i="6"/>
  <c r="CH10" i="6"/>
  <c r="CI10" i="6"/>
  <c r="CJ10" i="6"/>
  <c r="CK10" i="6"/>
  <c r="CL10" i="6"/>
  <c r="CM10" i="6"/>
  <c r="CN10" i="6"/>
  <c r="CH11" i="6"/>
  <c r="CI11" i="6"/>
  <c r="CJ11" i="6"/>
  <c r="CK11" i="6"/>
  <c r="CL11" i="6"/>
  <c r="CM11" i="6"/>
  <c r="CN11" i="6"/>
  <c r="CH12" i="6"/>
  <c r="CI12" i="6"/>
  <c r="CJ12" i="6"/>
  <c r="CK12" i="6"/>
  <c r="CL12" i="6"/>
  <c r="CM12" i="6"/>
  <c r="CN12" i="6"/>
  <c r="CH13" i="6"/>
  <c r="CI13" i="6"/>
  <c r="CJ13" i="6"/>
  <c r="CK13" i="6"/>
  <c r="CL13" i="6"/>
  <c r="CM13" i="6"/>
  <c r="CN13" i="6"/>
  <c r="CH14" i="6"/>
  <c r="CI14" i="6"/>
  <c r="CJ14" i="6"/>
  <c r="CK14" i="6"/>
  <c r="CL14" i="6"/>
  <c r="CM14" i="6"/>
  <c r="CN14" i="6"/>
  <c r="CH15" i="6"/>
  <c r="CI15" i="6"/>
  <c r="CJ15" i="6"/>
  <c r="CK15" i="6"/>
  <c r="CL15" i="6"/>
  <c r="CM15" i="6"/>
  <c r="CN15" i="6"/>
  <c r="CH16" i="6"/>
  <c r="CI16" i="6"/>
  <c r="CJ16" i="6"/>
  <c r="CK16" i="6"/>
  <c r="CL16" i="6"/>
  <c r="CM16" i="6"/>
  <c r="CN16" i="6"/>
  <c r="CH17" i="6"/>
  <c r="CI17" i="6"/>
  <c r="CJ17" i="6"/>
  <c r="CK17" i="6"/>
  <c r="CL17" i="6"/>
  <c r="CM17" i="6"/>
  <c r="CN17" i="6"/>
  <c r="CH18" i="6"/>
  <c r="CI18" i="6"/>
  <c r="CJ18" i="6"/>
  <c r="CK18" i="6"/>
  <c r="CL18" i="6"/>
  <c r="CM18" i="6"/>
  <c r="CN18" i="6"/>
  <c r="CH19" i="6"/>
  <c r="CI19" i="6"/>
  <c r="CJ19" i="6"/>
  <c r="CK19" i="6"/>
  <c r="CL19" i="6"/>
  <c r="CM19" i="6"/>
  <c r="CN19" i="6"/>
  <c r="CH20" i="6"/>
  <c r="CI20" i="6"/>
  <c r="CJ20" i="6"/>
  <c r="CK20" i="6"/>
  <c r="CL20" i="6"/>
  <c r="CM20" i="6"/>
  <c r="CN20" i="6"/>
  <c r="CH21" i="6"/>
  <c r="CI21" i="6"/>
  <c r="CJ21" i="6"/>
  <c r="CK21" i="6"/>
  <c r="CL21" i="6"/>
  <c r="CM21" i="6"/>
  <c r="CN21" i="6"/>
  <c r="CH22" i="6"/>
  <c r="CI22" i="6"/>
  <c r="CJ22" i="6"/>
  <c r="CK22" i="6"/>
  <c r="CL22" i="6"/>
  <c r="CM22" i="6"/>
  <c r="CN22" i="6"/>
  <c r="CH23" i="6"/>
  <c r="CI23" i="6"/>
  <c r="CJ23" i="6"/>
  <c r="CK23" i="6"/>
  <c r="CL23" i="6"/>
  <c r="CM23" i="6"/>
  <c r="CN23" i="6"/>
  <c r="CH24" i="6"/>
  <c r="CI24" i="6"/>
  <c r="CJ24" i="6"/>
  <c r="CK24" i="6"/>
  <c r="CL24" i="6"/>
  <c r="CM24" i="6"/>
  <c r="CN24" i="6"/>
  <c r="CH25" i="6"/>
  <c r="CI25" i="6"/>
  <c r="CJ25" i="6"/>
  <c r="CK25" i="6"/>
  <c r="CL25" i="6"/>
  <c r="CM25" i="6"/>
  <c r="CN25" i="6"/>
  <c r="CH26" i="6"/>
  <c r="CI26" i="6"/>
  <c r="CJ26" i="6"/>
  <c r="CK26" i="6"/>
  <c r="CL26" i="6"/>
  <c r="CM26" i="6"/>
  <c r="CN26" i="6"/>
  <c r="CN2" i="6"/>
  <c r="CM2" i="6"/>
  <c r="CL2" i="6"/>
  <c r="CK2" i="6"/>
  <c r="CJ2" i="6"/>
  <c r="CI2" i="6"/>
  <c r="CH2" i="6"/>
  <c r="BY26" i="6"/>
  <c r="BX26" i="6"/>
  <c r="BW26" i="6"/>
  <c r="BV26" i="6"/>
  <c r="BU26" i="6"/>
  <c r="BT26" i="6"/>
  <c r="BY25" i="6"/>
  <c r="BX25" i="6"/>
  <c r="BW25" i="6"/>
  <c r="BV25" i="6"/>
  <c r="BU25" i="6"/>
  <c r="BT25" i="6"/>
  <c r="BY24" i="6"/>
  <c r="BX24" i="6"/>
  <c r="BW24" i="6"/>
  <c r="BV24" i="6"/>
  <c r="BU24" i="6"/>
  <c r="BT24" i="6"/>
  <c r="BY23" i="6"/>
  <c r="BX23" i="6"/>
  <c r="BW23" i="6"/>
  <c r="BV23" i="6"/>
  <c r="BU23" i="6"/>
  <c r="BT23" i="6"/>
  <c r="BY22" i="6"/>
  <c r="BX22" i="6"/>
  <c r="BW22" i="6"/>
  <c r="CD22" i="6" s="1"/>
  <c r="CD23" i="6" s="1"/>
  <c r="CD24" i="6" s="1"/>
  <c r="CD25" i="6" s="1"/>
  <c r="CD26" i="6" s="1"/>
  <c r="BV22" i="6"/>
  <c r="BU22" i="6"/>
  <c r="BT22" i="6"/>
  <c r="BY21" i="6"/>
  <c r="BX21" i="6"/>
  <c r="BW21" i="6"/>
  <c r="BV21" i="6"/>
  <c r="BU21" i="6"/>
  <c r="BT21" i="6"/>
  <c r="BY20" i="6"/>
  <c r="BX20" i="6"/>
  <c r="BW20" i="6"/>
  <c r="BV20" i="6"/>
  <c r="BU20" i="6"/>
  <c r="BT20" i="6"/>
  <c r="BY19" i="6"/>
  <c r="BX19" i="6"/>
  <c r="BW19" i="6"/>
  <c r="BV19" i="6"/>
  <c r="BU19" i="6"/>
  <c r="BT19" i="6"/>
  <c r="BY18" i="6"/>
  <c r="BX18" i="6"/>
  <c r="BW18" i="6"/>
  <c r="BV18" i="6"/>
  <c r="BU18" i="6"/>
  <c r="BT18" i="6"/>
  <c r="BY17" i="6"/>
  <c r="BX17" i="6"/>
  <c r="BW17" i="6"/>
  <c r="BV17" i="6"/>
  <c r="BU17" i="6"/>
  <c r="BT17" i="6"/>
  <c r="BY16" i="6"/>
  <c r="BX16" i="6"/>
  <c r="BW16" i="6"/>
  <c r="BV16" i="6"/>
  <c r="BU16" i="6"/>
  <c r="BT16" i="6"/>
  <c r="BY15" i="6"/>
  <c r="CF15" i="6" s="1"/>
  <c r="CF16" i="6" s="1"/>
  <c r="CF17" i="6" s="1"/>
  <c r="CF18" i="6" s="1"/>
  <c r="CF19" i="6" s="1"/>
  <c r="CF20" i="6" s="1"/>
  <c r="BX15" i="6"/>
  <c r="BW15" i="6"/>
  <c r="BV15" i="6"/>
  <c r="BU15" i="6"/>
  <c r="CB15" i="6" s="1"/>
  <c r="CB16" i="6" s="1"/>
  <c r="CB17" i="6" s="1"/>
  <c r="CB18" i="6" s="1"/>
  <c r="CB19" i="6" s="1"/>
  <c r="CB20" i="6" s="1"/>
  <c r="BT15" i="6"/>
  <c r="BY14" i="6"/>
  <c r="BX14" i="6"/>
  <c r="BW14" i="6"/>
  <c r="BV14" i="6"/>
  <c r="BU14" i="6"/>
  <c r="BT14" i="6"/>
  <c r="BY13" i="6"/>
  <c r="BX13" i="6"/>
  <c r="BW13" i="6"/>
  <c r="BV13" i="6"/>
  <c r="BU13" i="6"/>
  <c r="BT13" i="6"/>
  <c r="BY12" i="6"/>
  <c r="BX12" i="6"/>
  <c r="BW12" i="6"/>
  <c r="BV12" i="6"/>
  <c r="BU12" i="6"/>
  <c r="BT12" i="6"/>
  <c r="BY11" i="6"/>
  <c r="BX11" i="6"/>
  <c r="BW11" i="6"/>
  <c r="BV11" i="6"/>
  <c r="BU11" i="6"/>
  <c r="BT11" i="6"/>
  <c r="BY10" i="6"/>
  <c r="BX10" i="6"/>
  <c r="BW10" i="6"/>
  <c r="BV10" i="6"/>
  <c r="BU10" i="6"/>
  <c r="BT10" i="6"/>
  <c r="BY9" i="6"/>
  <c r="BX9" i="6"/>
  <c r="BW9" i="6"/>
  <c r="BV9" i="6"/>
  <c r="BU9" i="6"/>
  <c r="BT9" i="6"/>
  <c r="BY8" i="6"/>
  <c r="BX8" i="6"/>
  <c r="BW8" i="6"/>
  <c r="BV8" i="6"/>
  <c r="BU8" i="6"/>
  <c r="BT8" i="6"/>
  <c r="BY7" i="6"/>
  <c r="BX7" i="6"/>
  <c r="BW7" i="6"/>
  <c r="BV7" i="6"/>
  <c r="BU7" i="6"/>
  <c r="BT7" i="6"/>
  <c r="BY6" i="6"/>
  <c r="BX6" i="6"/>
  <c r="BW6" i="6"/>
  <c r="BV6" i="6"/>
  <c r="BU6" i="6"/>
  <c r="BT6" i="6"/>
  <c r="BY5" i="6"/>
  <c r="BX5" i="6"/>
  <c r="BW5" i="6"/>
  <c r="BV5" i="6"/>
  <c r="BU5" i="6"/>
  <c r="BT5" i="6"/>
  <c r="BY4" i="6"/>
  <c r="BX4" i="6"/>
  <c r="BW4" i="6"/>
  <c r="CD4" i="6" s="1"/>
  <c r="CD5" i="6" s="1"/>
  <c r="CD6" i="6" s="1"/>
  <c r="CD7" i="6" s="1"/>
  <c r="CD8" i="6" s="1"/>
  <c r="CD9" i="6" s="1"/>
  <c r="CD10" i="6" s="1"/>
  <c r="CD11" i="6" s="1"/>
  <c r="CD12" i="6" s="1"/>
  <c r="CD13" i="6" s="1"/>
  <c r="BV4" i="6"/>
  <c r="BU4" i="6"/>
  <c r="BT4" i="6"/>
  <c r="BY3" i="6"/>
  <c r="BX3" i="6"/>
  <c r="BW3" i="6"/>
  <c r="BV3" i="6"/>
  <c r="BU3" i="6"/>
  <c r="BT3" i="6"/>
  <c r="BS26" i="6"/>
  <c r="BS25" i="6"/>
  <c r="BS24" i="6"/>
  <c r="BS23" i="6"/>
  <c r="BS22" i="6"/>
  <c r="BZ22" i="6" s="1"/>
  <c r="BZ23" i="6" s="1"/>
  <c r="BZ24" i="6" s="1"/>
  <c r="BZ25" i="6" s="1"/>
  <c r="BZ26" i="6" s="1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S3" i="6"/>
  <c r="CF22" i="6"/>
  <c r="CF23" i="6" s="1"/>
  <c r="CF24" i="6" s="1"/>
  <c r="CF25" i="6" s="1"/>
  <c r="CF26" i="6" s="1"/>
  <c r="CB22" i="6"/>
  <c r="CB23" i="6" s="1"/>
  <c r="CB24" i="6" s="1"/>
  <c r="CB25" i="6" s="1"/>
  <c r="CB26" i="6" s="1"/>
  <c r="CE22" i="6"/>
  <c r="CE23" i="6" s="1"/>
  <c r="CE24" i="6" s="1"/>
  <c r="CE25" i="6" s="1"/>
  <c r="CE26" i="6" s="1"/>
  <c r="CC22" i="6"/>
  <c r="CC23" i="6" s="1"/>
  <c r="CC24" i="6" s="1"/>
  <c r="CC25" i="6" s="1"/>
  <c r="CC26" i="6" s="1"/>
  <c r="CA22" i="6"/>
  <c r="CA23" i="6" s="1"/>
  <c r="CA24" i="6" s="1"/>
  <c r="CA25" i="6" s="1"/>
  <c r="CA26" i="6" s="1"/>
  <c r="CA16" i="6"/>
  <c r="CA17" i="6" s="1"/>
  <c r="CA18" i="6" s="1"/>
  <c r="CA19" i="6" s="1"/>
  <c r="CA20" i="6" s="1"/>
  <c r="CE15" i="6"/>
  <c r="CE16" i="6" s="1"/>
  <c r="CE17" i="6" s="1"/>
  <c r="CE18" i="6" s="1"/>
  <c r="CE19" i="6" s="1"/>
  <c r="CE20" i="6" s="1"/>
  <c r="CC15" i="6"/>
  <c r="CC16" i="6" s="1"/>
  <c r="CC17" i="6" s="1"/>
  <c r="CC18" i="6" s="1"/>
  <c r="CC19" i="6" s="1"/>
  <c r="CC20" i="6" s="1"/>
  <c r="CA15" i="6"/>
  <c r="CD15" i="6"/>
  <c r="CD16" i="6" s="1"/>
  <c r="CD17" i="6" s="1"/>
  <c r="CD18" i="6" s="1"/>
  <c r="CD19" i="6" s="1"/>
  <c r="CD20" i="6" s="1"/>
  <c r="BZ15" i="6"/>
  <c r="BZ16" i="6" s="1"/>
  <c r="BZ17" i="6" s="1"/>
  <c r="BZ5" i="6"/>
  <c r="CF4" i="6"/>
  <c r="CB4" i="6"/>
  <c r="BZ4" i="6"/>
  <c r="CE4" i="6"/>
  <c r="CE5" i="6" s="1"/>
  <c r="CE6" i="6" s="1"/>
  <c r="CE7" i="6" s="1"/>
  <c r="CE8" i="6" s="1"/>
  <c r="CE9" i="6" s="1"/>
  <c r="CE10" i="6" s="1"/>
  <c r="CE11" i="6" s="1"/>
  <c r="CE12" i="6" s="1"/>
  <c r="CE13" i="6" s="1"/>
  <c r="CC4" i="6"/>
  <c r="CC5" i="6" s="1"/>
  <c r="CC6" i="6" s="1"/>
  <c r="CC7" i="6" s="1"/>
  <c r="CC8" i="6" s="1"/>
  <c r="CC9" i="6" s="1"/>
  <c r="CC10" i="6" s="1"/>
  <c r="CC11" i="6" s="1"/>
  <c r="CC12" i="6" s="1"/>
  <c r="CC13" i="6" s="1"/>
  <c r="CA4" i="6"/>
  <c r="CA5" i="6" s="1"/>
  <c r="CA6" i="6" s="1"/>
  <c r="CA7" i="6" s="1"/>
  <c r="CA8" i="6" s="1"/>
  <c r="CA9" i="6" s="1"/>
  <c r="CA10" i="6" s="1"/>
  <c r="CA11" i="6" s="1"/>
  <c r="CA12" i="6" s="1"/>
  <c r="CA13" i="6" s="1"/>
  <c r="BQ4" i="6"/>
  <c r="BQ5" i="6" s="1"/>
  <c r="BQ6" i="6" s="1"/>
  <c r="BQ7" i="6" s="1"/>
  <c r="BQ8" i="6" s="1"/>
  <c r="BQ9" i="6" s="1"/>
  <c r="BQ10" i="6" s="1"/>
  <c r="BQ11" i="6" s="1"/>
  <c r="BQ12" i="6" s="1"/>
  <c r="BQ13" i="6" s="1"/>
  <c r="BP4" i="6"/>
  <c r="BP5" i="6" s="1"/>
  <c r="BP6" i="6" s="1"/>
  <c r="BP7" i="6" s="1"/>
  <c r="BP8" i="6" s="1"/>
  <c r="BP9" i="6" s="1"/>
  <c r="BP10" i="6" s="1"/>
  <c r="BP11" i="6" s="1"/>
  <c r="BP12" i="6" s="1"/>
  <c r="BP13" i="6" s="1"/>
  <c r="BO4" i="6"/>
  <c r="BO5" i="6" s="1"/>
  <c r="BO6" i="6" s="1"/>
  <c r="BO7" i="6" s="1"/>
  <c r="BO8" i="6" s="1"/>
  <c r="BO9" i="6" s="1"/>
  <c r="BO10" i="6" s="1"/>
  <c r="BO11" i="6" s="1"/>
  <c r="BO12" i="6" s="1"/>
  <c r="BO13" i="6" s="1"/>
  <c r="BO15" i="6" s="1"/>
  <c r="BO16" i="6" s="1"/>
  <c r="BO17" i="6" s="1"/>
  <c r="BO18" i="6" s="1"/>
  <c r="BO19" i="6" s="1"/>
  <c r="BO20" i="6" s="1"/>
  <c r="BN4" i="6"/>
  <c r="BN5" i="6" s="1"/>
  <c r="BN6" i="6" s="1"/>
  <c r="BN7" i="6" s="1"/>
  <c r="BN8" i="6" s="1"/>
  <c r="BN9" i="6" s="1"/>
  <c r="BN10" i="6" s="1"/>
  <c r="BN11" i="6" s="1"/>
  <c r="BN12" i="6" s="1"/>
  <c r="BN13" i="6" s="1"/>
  <c r="BN15" i="6" s="1"/>
  <c r="BN16" i="6" s="1"/>
  <c r="BN17" i="6" s="1"/>
  <c r="BN18" i="6" s="1"/>
  <c r="BN19" i="6" s="1"/>
  <c r="BN20" i="6" s="1"/>
  <c r="BN22" i="6" s="1"/>
  <c r="BN23" i="6" s="1"/>
  <c r="BN24" i="6" s="1"/>
  <c r="BN25" i="6" s="1"/>
  <c r="BN26" i="6" s="1"/>
  <c r="BM4" i="6"/>
  <c r="BM5" i="6" s="1"/>
  <c r="BM6" i="6" s="1"/>
  <c r="BM7" i="6" s="1"/>
  <c r="BM8" i="6" s="1"/>
  <c r="BM9" i="6" s="1"/>
  <c r="BM10" i="6" s="1"/>
  <c r="BM11" i="6" s="1"/>
  <c r="BM12" i="6" s="1"/>
  <c r="BM13" i="6" s="1"/>
  <c r="BL4" i="6"/>
  <c r="BL5" i="6" s="1"/>
  <c r="BL6" i="6" s="1"/>
  <c r="BL7" i="6" s="1"/>
  <c r="BL8" i="6" s="1"/>
  <c r="BL9" i="6" s="1"/>
  <c r="BL10" i="6" s="1"/>
  <c r="BL11" i="6" s="1"/>
  <c r="BL12" i="6" s="1"/>
  <c r="BL13" i="6" s="1"/>
  <c r="BK4" i="6"/>
  <c r="BK5" i="6" s="1"/>
  <c r="BK6" i="6" s="1"/>
  <c r="BK7" i="6" s="1"/>
  <c r="BK8" i="6" s="1"/>
  <c r="BK9" i="6" s="1"/>
  <c r="BK10" i="6" s="1"/>
  <c r="BK11" i="6" s="1"/>
  <c r="BK12" i="6" s="1"/>
  <c r="BK13" i="6" s="1"/>
  <c r="BK15" i="6" s="1"/>
  <c r="BK16" i="6" s="1"/>
  <c r="BK17" i="6" s="1"/>
  <c r="BK18" i="6" s="1"/>
  <c r="BK19" i="6" s="1"/>
  <c r="BK20" i="6" s="1"/>
  <c r="BK22" i="6" s="1"/>
  <c r="BK23" i="6" s="1"/>
  <c r="BK24" i="6" s="1"/>
  <c r="BK25" i="6" s="1"/>
  <c r="BK26" i="6" s="1"/>
  <c r="BD4" i="6"/>
  <c r="BE4" i="6"/>
  <c r="BF4" i="6"/>
  <c r="BG4" i="6"/>
  <c r="BH4" i="6"/>
  <c r="BI4" i="6"/>
  <c r="BJ4" i="6"/>
  <c r="BD5" i="6"/>
  <c r="BE5" i="6"/>
  <c r="BF5" i="6"/>
  <c r="BG5" i="6"/>
  <c r="BH5" i="6"/>
  <c r="BI5" i="6"/>
  <c r="BJ5" i="6"/>
  <c r="BD6" i="6"/>
  <c r="BE6" i="6"/>
  <c r="BF6" i="6"/>
  <c r="BG6" i="6"/>
  <c r="BH6" i="6"/>
  <c r="BI6" i="6"/>
  <c r="BJ6" i="6"/>
  <c r="BD7" i="6"/>
  <c r="BE7" i="6"/>
  <c r="BF7" i="6"/>
  <c r="BG7" i="6"/>
  <c r="BH7" i="6"/>
  <c r="BI7" i="6"/>
  <c r="BJ7" i="6"/>
  <c r="BD8" i="6"/>
  <c r="BE8" i="6"/>
  <c r="BF8" i="6"/>
  <c r="BG8" i="6"/>
  <c r="BH8" i="6"/>
  <c r="BI8" i="6"/>
  <c r="BJ8" i="6"/>
  <c r="BD9" i="6"/>
  <c r="BE9" i="6"/>
  <c r="BF9" i="6"/>
  <c r="BG9" i="6"/>
  <c r="BH9" i="6"/>
  <c r="BI9" i="6"/>
  <c r="BJ9" i="6"/>
  <c r="BD10" i="6"/>
  <c r="BE10" i="6"/>
  <c r="BF10" i="6"/>
  <c r="BG10" i="6"/>
  <c r="BH10" i="6"/>
  <c r="BI10" i="6"/>
  <c r="BJ10" i="6"/>
  <c r="BD11" i="6"/>
  <c r="BE11" i="6"/>
  <c r="BF11" i="6"/>
  <c r="BG11" i="6"/>
  <c r="BH11" i="6"/>
  <c r="BI11" i="6"/>
  <c r="BJ11" i="6"/>
  <c r="BD12" i="6"/>
  <c r="BE12" i="6"/>
  <c r="BF12" i="6"/>
  <c r="BG12" i="6"/>
  <c r="BH12" i="6"/>
  <c r="BI12" i="6"/>
  <c r="BJ12" i="6"/>
  <c r="BD13" i="6"/>
  <c r="BE13" i="6"/>
  <c r="BF13" i="6"/>
  <c r="BG13" i="6"/>
  <c r="BH13" i="6"/>
  <c r="BI13" i="6"/>
  <c r="BJ13" i="6"/>
  <c r="BD14" i="6"/>
  <c r="BE14" i="6"/>
  <c r="BF14" i="6"/>
  <c r="BG14" i="6"/>
  <c r="BH14" i="6"/>
  <c r="BI14" i="6"/>
  <c r="BJ14" i="6"/>
  <c r="BD15" i="6"/>
  <c r="BE15" i="6"/>
  <c r="BF15" i="6"/>
  <c r="BG15" i="6"/>
  <c r="BH15" i="6"/>
  <c r="BI15" i="6"/>
  <c r="BJ15" i="6"/>
  <c r="BD16" i="6"/>
  <c r="BE16" i="6"/>
  <c r="BF16" i="6"/>
  <c r="BG16" i="6"/>
  <c r="BH16" i="6"/>
  <c r="BI16" i="6"/>
  <c r="BJ16" i="6"/>
  <c r="BD17" i="6"/>
  <c r="BE17" i="6"/>
  <c r="BF17" i="6"/>
  <c r="BG17" i="6"/>
  <c r="BH17" i="6"/>
  <c r="BI17" i="6"/>
  <c r="BJ17" i="6"/>
  <c r="BD18" i="6"/>
  <c r="BE18" i="6"/>
  <c r="BF18" i="6"/>
  <c r="BG18" i="6"/>
  <c r="BH18" i="6"/>
  <c r="BI18" i="6"/>
  <c r="BJ18" i="6"/>
  <c r="BD19" i="6"/>
  <c r="BE19" i="6"/>
  <c r="BF19" i="6"/>
  <c r="BG19" i="6"/>
  <c r="BH19" i="6"/>
  <c r="BI19" i="6"/>
  <c r="BJ19" i="6"/>
  <c r="BD20" i="6"/>
  <c r="BE20" i="6"/>
  <c r="BF20" i="6"/>
  <c r="BG20" i="6"/>
  <c r="BH20" i="6"/>
  <c r="BI20" i="6"/>
  <c r="BJ20" i="6"/>
  <c r="BD21" i="6"/>
  <c r="BE21" i="6"/>
  <c r="BF21" i="6"/>
  <c r="BG21" i="6"/>
  <c r="BH21" i="6"/>
  <c r="BI21" i="6"/>
  <c r="BJ21" i="6"/>
  <c r="BD22" i="6"/>
  <c r="BE22" i="6"/>
  <c r="BF22" i="6"/>
  <c r="BG22" i="6"/>
  <c r="BH22" i="6"/>
  <c r="BI22" i="6"/>
  <c r="BJ22" i="6"/>
  <c r="BD23" i="6"/>
  <c r="BE23" i="6"/>
  <c r="BF23" i="6"/>
  <c r="BG23" i="6"/>
  <c r="BH23" i="6"/>
  <c r="BI23" i="6"/>
  <c r="BJ23" i="6"/>
  <c r="BD24" i="6"/>
  <c r="BE24" i="6"/>
  <c r="BF24" i="6"/>
  <c r="BG24" i="6"/>
  <c r="BH24" i="6"/>
  <c r="BI24" i="6"/>
  <c r="BJ24" i="6"/>
  <c r="BD25" i="6"/>
  <c r="BE25" i="6"/>
  <c r="BF25" i="6"/>
  <c r="BG25" i="6"/>
  <c r="BH25" i="6"/>
  <c r="BI25" i="6"/>
  <c r="BJ25" i="6"/>
  <c r="BD26" i="6"/>
  <c r="BE26" i="6"/>
  <c r="BF26" i="6"/>
  <c r="BG26" i="6"/>
  <c r="BH26" i="6"/>
  <c r="BI26" i="6"/>
  <c r="BJ26" i="6"/>
  <c r="BJ3" i="6"/>
  <c r="BI3" i="6"/>
  <c r="BH3" i="6"/>
  <c r="BG3" i="6"/>
  <c r="BF3" i="6"/>
  <c r="BE3" i="6"/>
  <c r="BD3" i="6"/>
  <c r="BR4" i="20"/>
  <c r="BS4" i="20"/>
  <c r="BT4" i="20"/>
  <c r="BU4" i="20"/>
  <c r="BV4" i="20"/>
  <c r="BW4" i="20"/>
  <c r="BX4" i="20"/>
  <c r="BR5" i="20"/>
  <c r="BS5" i="20"/>
  <c r="BT5" i="20"/>
  <c r="BU5" i="20"/>
  <c r="BV5" i="20"/>
  <c r="BW5" i="20"/>
  <c r="BX5" i="20"/>
  <c r="BR6" i="20"/>
  <c r="BS6" i="20"/>
  <c r="BT6" i="20"/>
  <c r="BU6" i="20"/>
  <c r="BV6" i="20"/>
  <c r="BW6" i="20"/>
  <c r="BX6" i="20"/>
  <c r="BR7" i="20"/>
  <c r="BS7" i="20"/>
  <c r="BT7" i="20"/>
  <c r="BU7" i="20"/>
  <c r="BV7" i="20"/>
  <c r="BW7" i="20"/>
  <c r="BX7" i="20"/>
  <c r="BR8" i="20"/>
  <c r="BS8" i="20"/>
  <c r="BT8" i="20"/>
  <c r="BU8" i="20"/>
  <c r="BV8" i="20"/>
  <c r="BW8" i="20"/>
  <c r="BX8" i="20"/>
  <c r="BR9" i="20"/>
  <c r="BS9" i="20"/>
  <c r="BT9" i="20"/>
  <c r="BU9" i="20"/>
  <c r="BV9" i="20"/>
  <c r="BW9" i="20"/>
  <c r="BX9" i="20"/>
  <c r="BR10" i="20"/>
  <c r="BS10" i="20"/>
  <c r="BT10" i="20"/>
  <c r="BU10" i="20"/>
  <c r="BV10" i="20"/>
  <c r="BW10" i="20"/>
  <c r="BX10" i="20"/>
  <c r="BR11" i="20"/>
  <c r="BS11" i="20"/>
  <c r="BT11" i="20"/>
  <c r="BU11" i="20"/>
  <c r="BV11" i="20"/>
  <c r="BW11" i="20"/>
  <c r="BX11" i="20"/>
  <c r="BR12" i="20"/>
  <c r="BS12" i="20"/>
  <c r="BT12" i="20"/>
  <c r="BU12" i="20"/>
  <c r="BV12" i="20"/>
  <c r="BW12" i="20"/>
  <c r="BX12" i="20"/>
  <c r="BR13" i="20"/>
  <c r="BS13" i="20"/>
  <c r="BT13" i="20"/>
  <c r="BU13" i="20"/>
  <c r="BV13" i="20"/>
  <c r="BW13" i="20"/>
  <c r="BX13" i="20"/>
  <c r="BR14" i="20"/>
  <c r="BS14" i="20"/>
  <c r="BT14" i="20"/>
  <c r="BU14" i="20"/>
  <c r="BV14" i="20"/>
  <c r="BW14" i="20"/>
  <c r="BX14" i="20"/>
  <c r="BR15" i="20"/>
  <c r="BS15" i="20"/>
  <c r="BT15" i="20"/>
  <c r="BU15" i="20"/>
  <c r="BV15" i="20"/>
  <c r="BW15" i="20"/>
  <c r="BX15" i="20"/>
  <c r="BR16" i="20"/>
  <c r="BS16" i="20"/>
  <c r="BT16" i="20"/>
  <c r="BU16" i="20"/>
  <c r="BV16" i="20"/>
  <c r="BW16" i="20"/>
  <c r="BX16" i="20"/>
  <c r="BR17" i="20"/>
  <c r="BS17" i="20"/>
  <c r="BT17" i="20"/>
  <c r="BU17" i="20"/>
  <c r="BV17" i="20"/>
  <c r="BW17" i="20"/>
  <c r="BX17" i="20"/>
  <c r="BR18" i="20"/>
  <c r="BS18" i="20"/>
  <c r="BT18" i="20"/>
  <c r="BU18" i="20"/>
  <c r="BV18" i="20"/>
  <c r="BW18" i="20"/>
  <c r="BX18" i="20"/>
  <c r="BR19" i="20"/>
  <c r="BS19" i="20"/>
  <c r="BT19" i="20"/>
  <c r="BU19" i="20"/>
  <c r="BV19" i="20"/>
  <c r="BW19" i="20"/>
  <c r="BX19" i="20"/>
  <c r="BR20" i="20"/>
  <c r="BS20" i="20"/>
  <c r="BT20" i="20"/>
  <c r="BU20" i="20"/>
  <c r="BV20" i="20"/>
  <c r="BW20" i="20"/>
  <c r="BX20" i="20"/>
  <c r="BR21" i="20"/>
  <c r="BS21" i="20"/>
  <c r="BT21" i="20"/>
  <c r="BU21" i="20"/>
  <c r="BV21" i="20"/>
  <c r="BW21" i="20"/>
  <c r="BX21" i="20"/>
  <c r="BR22" i="20"/>
  <c r="BS22" i="20"/>
  <c r="BT22" i="20"/>
  <c r="BU22" i="20"/>
  <c r="BV22" i="20"/>
  <c r="BW22" i="20"/>
  <c r="BX22" i="20"/>
  <c r="BR23" i="20"/>
  <c r="BS23" i="20"/>
  <c r="BT23" i="20"/>
  <c r="BU23" i="20"/>
  <c r="BV23" i="20"/>
  <c r="BW23" i="20"/>
  <c r="BX23" i="20"/>
  <c r="BR24" i="20"/>
  <c r="BS24" i="20"/>
  <c r="BT24" i="20"/>
  <c r="BU24" i="20"/>
  <c r="BV24" i="20"/>
  <c r="BW24" i="20"/>
  <c r="BX24" i="20"/>
  <c r="BR25" i="20"/>
  <c r="BS25" i="20"/>
  <c r="BT25" i="20"/>
  <c r="BU25" i="20"/>
  <c r="BV25" i="20"/>
  <c r="BW25" i="20"/>
  <c r="BX25" i="20"/>
  <c r="BR26" i="20"/>
  <c r="BS26" i="20"/>
  <c r="BT26" i="20"/>
  <c r="BU26" i="20"/>
  <c r="BV26" i="20"/>
  <c r="BW26" i="20"/>
  <c r="BX26" i="20"/>
  <c r="BX3" i="20"/>
  <c r="BW3" i="20"/>
  <c r="BV3" i="20"/>
  <c r="BU3" i="20"/>
  <c r="BT3" i="20"/>
  <c r="BS3" i="20"/>
  <c r="BR3" i="20"/>
  <c r="BQ26" i="20"/>
  <c r="BP26" i="20"/>
  <c r="BO26" i="20"/>
  <c r="BN26" i="20"/>
  <c r="BM26" i="20"/>
  <c r="BL26" i="20"/>
  <c r="BK26" i="20"/>
  <c r="BQ25" i="20"/>
  <c r="BP25" i="20"/>
  <c r="BO25" i="20"/>
  <c r="BN25" i="20"/>
  <c r="BM25" i="20"/>
  <c r="BL25" i="20"/>
  <c r="BK25" i="20"/>
  <c r="BQ24" i="20"/>
  <c r="BP24" i="20"/>
  <c r="BO24" i="20"/>
  <c r="BN24" i="20"/>
  <c r="BM24" i="20"/>
  <c r="BL24" i="20"/>
  <c r="BK24" i="20"/>
  <c r="BQ23" i="20"/>
  <c r="BP23" i="20"/>
  <c r="BO23" i="20"/>
  <c r="BN23" i="20"/>
  <c r="BM23" i="20"/>
  <c r="BL23" i="20"/>
  <c r="BK23" i="20"/>
  <c r="BQ22" i="20"/>
  <c r="BP22" i="20"/>
  <c r="BO22" i="20"/>
  <c r="BN22" i="20"/>
  <c r="BM22" i="20"/>
  <c r="BL22" i="20"/>
  <c r="BK22" i="20"/>
  <c r="BQ21" i="20"/>
  <c r="BP21" i="20"/>
  <c r="BO21" i="20"/>
  <c r="BN21" i="20"/>
  <c r="BM21" i="20"/>
  <c r="BL21" i="20"/>
  <c r="BK21" i="20"/>
  <c r="BQ20" i="20"/>
  <c r="BP20" i="20"/>
  <c r="BO20" i="20"/>
  <c r="BN20" i="20"/>
  <c r="BM20" i="20"/>
  <c r="BL20" i="20"/>
  <c r="BK20" i="20"/>
  <c r="BQ19" i="20"/>
  <c r="BP19" i="20"/>
  <c r="BO19" i="20"/>
  <c r="BN19" i="20"/>
  <c r="BM19" i="20"/>
  <c r="BL19" i="20"/>
  <c r="BK19" i="20"/>
  <c r="BQ18" i="20"/>
  <c r="BP18" i="20"/>
  <c r="BO18" i="20"/>
  <c r="BN18" i="20"/>
  <c r="BM18" i="20"/>
  <c r="BL18" i="20"/>
  <c r="BK18" i="20"/>
  <c r="BQ17" i="20"/>
  <c r="BP17" i="20"/>
  <c r="BO17" i="20"/>
  <c r="BN17" i="20"/>
  <c r="BM17" i="20"/>
  <c r="BL17" i="20"/>
  <c r="BK17" i="20"/>
  <c r="BQ16" i="20"/>
  <c r="BP16" i="20"/>
  <c r="BO16" i="20"/>
  <c r="BN16" i="20"/>
  <c r="BM16" i="20"/>
  <c r="BL16" i="20"/>
  <c r="BK16" i="20"/>
  <c r="BQ15" i="20"/>
  <c r="BP15" i="20"/>
  <c r="BO15" i="20"/>
  <c r="BN15" i="20"/>
  <c r="BM15" i="20"/>
  <c r="BL15" i="20"/>
  <c r="BK15" i="20"/>
  <c r="BQ14" i="20"/>
  <c r="BP14" i="20"/>
  <c r="BO14" i="20"/>
  <c r="BN14" i="20"/>
  <c r="BM14" i="20"/>
  <c r="BL14" i="20"/>
  <c r="BK14" i="20"/>
  <c r="BQ13" i="20"/>
  <c r="BP13" i="20"/>
  <c r="BO13" i="20"/>
  <c r="BN13" i="20"/>
  <c r="BM13" i="20"/>
  <c r="BL13" i="20"/>
  <c r="BK13" i="20"/>
  <c r="BQ12" i="20"/>
  <c r="BP12" i="20"/>
  <c r="BO12" i="20"/>
  <c r="BN12" i="20"/>
  <c r="BM12" i="20"/>
  <c r="BL12" i="20"/>
  <c r="BK12" i="20"/>
  <c r="BQ11" i="20"/>
  <c r="BP11" i="20"/>
  <c r="BO11" i="20"/>
  <c r="BN11" i="20"/>
  <c r="BM11" i="20"/>
  <c r="BL11" i="20"/>
  <c r="BK11" i="20"/>
  <c r="BQ10" i="20"/>
  <c r="BP10" i="20"/>
  <c r="BO10" i="20"/>
  <c r="BN10" i="20"/>
  <c r="BM10" i="20"/>
  <c r="BL10" i="20"/>
  <c r="BK10" i="20"/>
  <c r="BQ9" i="20"/>
  <c r="BP9" i="20"/>
  <c r="BO9" i="20"/>
  <c r="BN9" i="20"/>
  <c r="BM9" i="20"/>
  <c r="BL9" i="20"/>
  <c r="BK9" i="20"/>
  <c r="BQ8" i="20"/>
  <c r="BP8" i="20"/>
  <c r="BO8" i="20"/>
  <c r="BN8" i="20"/>
  <c r="BM8" i="20"/>
  <c r="BL8" i="20"/>
  <c r="BK8" i="20"/>
  <c r="BQ7" i="20"/>
  <c r="BP7" i="20"/>
  <c r="BO7" i="20"/>
  <c r="BN7" i="20"/>
  <c r="BM7" i="20"/>
  <c r="BL7" i="20"/>
  <c r="BK7" i="20"/>
  <c r="BQ6" i="20"/>
  <c r="BP6" i="20"/>
  <c r="BO6" i="20"/>
  <c r="BN6" i="20"/>
  <c r="BM6" i="20"/>
  <c r="BL6" i="20"/>
  <c r="BK6" i="20"/>
  <c r="BQ5" i="20"/>
  <c r="BP5" i="20"/>
  <c r="BO5" i="20"/>
  <c r="BN5" i="20"/>
  <c r="BM5" i="20"/>
  <c r="BL5" i="20"/>
  <c r="BK5" i="20"/>
  <c r="BQ4" i="20"/>
  <c r="BP4" i="20"/>
  <c r="BO4" i="20"/>
  <c r="BN4" i="20"/>
  <c r="BM4" i="20"/>
  <c r="BL4" i="20"/>
  <c r="BK4" i="20"/>
  <c r="BQ3" i="20"/>
  <c r="BP3" i="20"/>
  <c r="BO3" i="20"/>
  <c r="BN3" i="20"/>
  <c r="BM3" i="20"/>
  <c r="BL3" i="20"/>
  <c r="BK3" i="20"/>
  <c r="BD3" i="20"/>
  <c r="BE3" i="20"/>
  <c r="BF3" i="20"/>
  <c r="BG3" i="20"/>
  <c r="BH3" i="20"/>
  <c r="BI3" i="20"/>
  <c r="BJ3" i="20"/>
  <c r="BD4" i="20"/>
  <c r="BE4" i="20"/>
  <c r="BF4" i="20"/>
  <c r="BG4" i="20"/>
  <c r="BH4" i="20"/>
  <c r="BI4" i="20"/>
  <c r="BJ4" i="20"/>
  <c r="BD5" i="20"/>
  <c r="BE5" i="20"/>
  <c r="BF5" i="20"/>
  <c r="BG5" i="20"/>
  <c r="BH5" i="20"/>
  <c r="BI5" i="20"/>
  <c r="BJ5" i="20"/>
  <c r="BD6" i="20"/>
  <c r="BE6" i="20"/>
  <c r="BF6" i="20"/>
  <c r="BG6" i="20"/>
  <c r="BH6" i="20"/>
  <c r="BI6" i="20"/>
  <c r="BJ6" i="20"/>
  <c r="BD7" i="20"/>
  <c r="BE7" i="20"/>
  <c r="BF7" i="20"/>
  <c r="BG7" i="20"/>
  <c r="BH7" i="20"/>
  <c r="BI7" i="20"/>
  <c r="BJ7" i="20"/>
  <c r="BD8" i="20"/>
  <c r="BE8" i="20"/>
  <c r="BF8" i="20"/>
  <c r="BG8" i="20"/>
  <c r="BH8" i="20"/>
  <c r="BI8" i="20"/>
  <c r="BJ8" i="20"/>
  <c r="BD9" i="20"/>
  <c r="BE9" i="20"/>
  <c r="BF9" i="20"/>
  <c r="BG9" i="20"/>
  <c r="BH9" i="20"/>
  <c r="BI9" i="20"/>
  <c r="BJ9" i="20"/>
  <c r="BD10" i="20"/>
  <c r="BE10" i="20"/>
  <c r="BF10" i="20"/>
  <c r="BG10" i="20"/>
  <c r="BH10" i="20"/>
  <c r="BI10" i="20"/>
  <c r="BJ10" i="20"/>
  <c r="BD11" i="20"/>
  <c r="BE11" i="20"/>
  <c r="BF11" i="20"/>
  <c r="BG11" i="20"/>
  <c r="BH11" i="20"/>
  <c r="BI11" i="20"/>
  <c r="BJ11" i="20"/>
  <c r="BD12" i="20"/>
  <c r="BE12" i="20"/>
  <c r="BF12" i="20"/>
  <c r="BG12" i="20"/>
  <c r="BH12" i="20"/>
  <c r="BI12" i="20"/>
  <c r="BJ12" i="20"/>
  <c r="BD13" i="20"/>
  <c r="BE13" i="20"/>
  <c r="BF13" i="20"/>
  <c r="BG13" i="20"/>
  <c r="BH13" i="20"/>
  <c r="BI13" i="20"/>
  <c r="BJ13" i="20"/>
  <c r="BD14" i="20"/>
  <c r="BE14" i="20"/>
  <c r="BF14" i="20"/>
  <c r="BG14" i="20"/>
  <c r="BH14" i="20"/>
  <c r="BI14" i="20"/>
  <c r="BJ14" i="20"/>
  <c r="BD15" i="20"/>
  <c r="BE15" i="20"/>
  <c r="BF15" i="20"/>
  <c r="BG15" i="20"/>
  <c r="BH15" i="20"/>
  <c r="BI15" i="20"/>
  <c r="BJ15" i="20"/>
  <c r="BD16" i="20"/>
  <c r="BE16" i="20"/>
  <c r="BF16" i="20"/>
  <c r="BG16" i="20"/>
  <c r="BH16" i="20"/>
  <c r="BI16" i="20"/>
  <c r="BJ16" i="20"/>
  <c r="BD17" i="20"/>
  <c r="BE17" i="20"/>
  <c r="BF17" i="20"/>
  <c r="BG17" i="20"/>
  <c r="BH17" i="20"/>
  <c r="BI17" i="20"/>
  <c r="BJ17" i="20"/>
  <c r="BD18" i="20"/>
  <c r="BE18" i="20"/>
  <c r="BF18" i="20"/>
  <c r="BG18" i="20"/>
  <c r="BH18" i="20"/>
  <c r="BI18" i="20"/>
  <c r="BJ18" i="20"/>
  <c r="BD19" i="20"/>
  <c r="BE19" i="20"/>
  <c r="BF19" i="20"/>
  <c r="BG19" i="20"/>
  <c r="BH19" i="20"/>
  <c r="BI19" i="20"/>
  <c r="BJ19" i="20"/>
  <c r="BD20" i="20"/>
  <c r="BE20" i="20"/>
  <c r="BF20" i="20"/>
  <c r="BG20" i="20"/>
  <c r="BH20" i="20"/>
  <c r="BI20" i="20"/>
  <c r="BJ20" i="20"/>
  <c r="BD21" i="20"/>
  <c r="BE21" i="20"/>
  <c r="BF21" i="20"/>
  <c r="BG21" i="20"/>
  <c r="BH21" i="20"/>
  <c r="BI21" i="20"/>
  <c r="BJ21" i="20"/>
  <c r="BD22" i="20"/>
  <c r="BE22" i="20"/>
  <c r="BF22" i="20"/>
  <c r="BG22" i="20"/>
  <c r="BH22" i="20"/>
  <c r="BI22" i="20"/>
  <c r="BJ22" i="20"/>
  <c r="BD23" i="20"/>
  <c r="BE23" i="20"/>
  <c r="BF23" i="20"/>
  <c r="BG23" i="20"/>
  <c r="BH23" i="20"/>
  <c r="BI23" i="20"/>
  <c r="BJ23" i="20"/>
  <c r="BD24" i="20"/>
  <c r="BE24" i="20"/>
  <c r="BF24" i="20"/>
  <c r="BG24" i="20"/>
  <c r="BH24" i="20"/>
  <c r="BI24" i="20"/>
  <c r="BJ24" i="20"/>
  <c r="BD25" i="20"/>
  <c r="BE25" i="20"/>
  <c r="BF25" i="20"/>
  <c r="BG25" i="20"/>
  <c r="BH25" i="20"/>
  <c r="BI25" i="20"/>
  <c r="BJ25" i="20"/>
  <c r="BD26" i="20"/>
  <c r="BE26" i="20"/>
  <c r="BF26" i="20"/>
  <c r="BG26" i="20"/>
  <c r="BH26" i="20"/>
  <c r="BI26" i="20"/>
  <c r="BJ26" i="20"/>
  <c r="BJ2" i="20"/>
  <c r="BI2" i="20"/>
  <c r="BH2" i="20"/>
  <c r="BG2" i="20"/>
  <c r="BF2" i="20"/>
  <c r="BE2" i="20"/>
  <c r="BD2" i="20"/>
  <c r="AM20" i="10"/>
  <c r="V8" i="10"/>
  <c r="U20" i="10"/>
  <c r="R14" i="10"/>
  <c r="AJ14" i="10"/>
  <c r="AJ15" i="10" s="1"/>
  <c r="AJ16" i="10" s="1"/>
  <c r="BB14" i="10"/>
  <c r="BB11" i="10"/>
  <c r="AV8" i="10"/>
  <c r="AV14" i="10"/>
  <c r="AU14" i="10"/>
  <c r="AU15" i="10" s="1"/>
  <c r="AU16" i="10" s="1"/>
  <c r="AQ20" i="10"/>
  <c r="AO20" i="10"/>
  <c r="AD8" i="10"/>
  <c r="AD14" i="10"/>
  <c r="AD15" i="10" s="1"/>
  <c r="AD16" i="10" s="1"/>
  <c r="AC14" i="10"/>
  <c r="AC15" i="10" s="1"/>
  <c r="AC16" i="10" s="1"/>
  <c r="Y20" i="10"/>
  <c r="W20" i="10"/>
  <c r="E20" i="10"/>
  <c r="E18" i="10" s="1"/>
  <c r="E19" i="10" s="1"/>
  <c r="G20" i="10"/>
  <c r="K14" i="10"/>
  <c r="L14" i="10"/>
  <c r="L8" i="10"/>
  <c r="L6" i="10" s="1"/>
  <c r="L7" i="10" s="1"/>
  <c r="E25" i="7"/>
  <c r="AK24" i="7"/>
  <c r="AK25" i="7" s="1"/>
  <c r="AJ24" i="7"/>
  <c r="AJ25" i="7" s="1"/>
  <c r="AI24" i="7"/>
  <c r="AI25" i="7" s="1"/>
  <c r="AH24" i="7"/>
  <c r="AH25" i="7" s="1"/>
  <c r="AG24" i="7"/>
  <c r="AG25" i="7" s="1"/>
  <c r="AF24" i="7"/>
  <c r="AF25" i="7" s="1"/>
  <c r="AE24" i="7"/>
  <c r="AE25" i="7" s="1"/>
  <c r="AD24" i="7"/>
  <c r="AD25" i="7" s="1"/>
  <c r="AC24" i="7"/>
  <c r="AC25" i="7" s="1"/>
  <c r="AB24" i="7"/>
  <c r="AB25" i="7" s="1"/>
  <c r="AA24" i="7"/>
  <c r="AA25" i="7" s="1"/>
  <c r="Z24" i="7"/>
  <c r="Z25" i="7" s="1"/>
  <c r="Y24" i="7"/>
  <c r="Y25" i="7" s="1"/>
  <c r="X24" i="7"/>
  <c r="X25" i="7" s="1"/>
  <c r="W24" i="7"/>
  <c r="W25" i="7" s="1"/>
  <c r="V24" i="7"/>
  <c r="V25" i="7" s="1"/>
  <c r="U24" i="7"/>
  <c r="U25" i="7" s="1"/>
  <c r="T24" i="7"/>
  <c r="T25" i="7" s="1"/>
  <c r="S24" i="7"/>
  <c r="S25" i="7" s="1"/>
  <c r="R24" i="7"/>
  <c r="R25" i="7" s="1"/>
  <c r="Q24" i="7"/>
  <c r="Q25" i="7" s="1"/>
  <c r="P24" i="7"/>
  <c r="P25" i="7" s="1"/>
  <c r="O24" i="7"/>
  <c r="O25" i="7" s="1"/>
  <c r="N24" i="7"/>
  <c r="N25" i="7" s="1"/>
  <c r="M24" i="7"/>
  <c r="M25" i="7" s="1"/>
  <c r="L24" i="7"/>
  <c r="L25" i="7" s="1"/>
  <c r="K24" i="7"/>
  <c r="K25" i="7" s="1"/>
  <c r="J24" i="7"/>
  <c r="J25" i="7" s="1"/>
  <c r="I24" i="7"/>
  <c r="I25" i="7" s="1"/>
  <c r="H24" i="7"/>
  <c r="H25" i="7" s="1"/>
  <c r="G24" i="7"/>
  <c r="G25" i="7" s="1"/>
  <c r="F24" i="7"/>
  <c r="F25" i="7" s="1"/>
  <c r="E24" i="7"/>
  <c r="D24" i="7"/>
  <c r="D25" i="7" s="1"/>
  <c r="C24" i="7"/>
  <c r="C25" i="7" s="1"/>
  <c r="B24" i="7"/>
  <c r="B25" i="7" s="1"/>
  <c r="AK21" i="7"/>
  <c r="AK22" i="7" s="1"/>
  <c r="AJ21" i="7"/>
  <c r="AJ22" i="7" s="1"/>
  <c r="AI21" i="7"/>
  <c r="AI22" i="7" s="1"/>
  <c r="AH21" i="7"/>
  <c r="AH22" i="7" s="1"/>
  <c r="AG21" i="7"/>
  <c r="AG22" i="7" s="1"/>
  <c r="AF21" i="7"/>
  <c r="AF22" i="7" s="1"/>
  <c r="AE21" i="7"/>
  <c r="AE22" i="7" s="1"/>
  <c r="AD21" i="7"/>
  <c r="AD22" i="7" s="1"/>
  <c r="AC21" i="7"/>
  <c r="AC22" i="7" s="1"/>
  <c r="AB21" i="7"/>
  <c r="AB22" i="7" s="1"/>
  <c r="AA21" i="7"/>
  <c r="AA22" i="7" s="1"/>
  <c r="Z21" i="7"/>
  <c r="Z22" i="7" s="1"/>
  <c r="Y21" i="7"/>
  <c r="Y22" i="7" s="1"/>
  <c r="X21" i="7"/>
  <c r="X22" i="7" s="1"/>
  <c r="W21" i="7"/>
  <c r="W22" i="7" s="1"/>
  <c r="V21" i="7"/>
  <c r="V22" i="7" s="1"/>
  <c r="U21" i="7"/>
  <c r="U22" i="7" s="1"/>
  <c r="T21" i="7"/>
  <c r="T22" i="7" s="1"/>
  <c r="S21" i="7"/>
  <c r="S22" i="7" s="1"/>
  <c r="R21" i="7"/>
  <c r="R22" i="7" s="1"/>
  <c r="Q21" i="7"/>
  <c r="Q22" i="7" s="1"/>
  <c r="P21" i="7"/>
  <c r="P22" i="7" s="1"/>
  <c r="O21" i="7"/>
  <c r="O22" i="7" s="1"/>
  <c r="N21" i="7"/>
  <c r="N22" i="7" s="1"/>
  <c r="M21" i="7"/>
  <c r="M22" i="7" s="1"/>
  <c r="L21" i="7"/>
  <c r="L22" i="7" s="1"/>
  <c r="K21" i="7"/>
  <c r="K22" i="7" s="1"/>
  <c r="J21" i="7"/>
  <c r="J22" i="7" s="1"/>
  <c r="I21" i="7"/>
  <c r="I22" i="7" s="1"/>
  <c r="H21" i="7"/>
  <c r="H22" i="7" s="1"/>
  <c r="G21" i="7"/>
  <c r="G22" i="7" s="1"/>
  <c r="F21" i="7"/>
  <c r="F22" i="7" s="1"/>
  <c r="E21" i="7"/>
  <c r="E22" i="7" s="1"/>
  <c r="D21" i="7"/>
  <c r="D22" i="7" s="1"/>
  <c r="C21" i="7"/>
  <c r="C22" i="7" s="1"/>
  <c r="B21" i="7"/>
  <c r="B22" i="7" s="1"/>
  <c r="AK18" i="7"/>
  <c r="AK19" i="7" s="1"/>
  <c r="AJ18" i="7"/>
  <c r="AJ19" i="7" s="1"/>
  <c r="AI18" i="7"/>
  <c r="AI19" i="7" s="1"/>
  <c r="AH18" i="7"/>
  <c r="AH19" i="7" s="1"/>
  <c r="AG18" i="7"/>
  <c r="AG19" i="7" s="1"/>
  <c r="AF18" i="7"/>
  <c r="AF19" i="7" s="1"/>
  <c r="AE18" i="7"/>
  <c r="AE19" i="7" s="1"/>
  <c r="AD18" i="7"/>
  <c r="AD19" i="7" s="1"/>
  <c r="AC18" i="7"/>
  <c r="AC19" i="7" s="1"/>
  <c r="AB18" i="7"/>
  <c r="AB19" i="7" s="1"/>
  <c r="AA18" i="7"/>
  <c r="AA19" i="7" s="1"/>
  <c r="Z18" i="7"/>
  <c r="Z19" i="7" s="1"/>
  <c r="Y18" i="7"/>
  <c r="Y19" i="7" s="1"/>
  <c r="X18" i="7"/>
  <c r="X19" i="7" s="1"/>
  <c r="W18" i="7"/>
  <c r="W19" i="7" s="1"/>
  <c r="V18" i="7"/>
  <c r="V19" i="7" s="1"/>
  <c r="U18" i="7"/>
  <c r="U19" i="7" s="1"/>
  <c r="T18" i="7"/>
  <c r="T19" i="7" s="1"/>
  <c r="S18" i="7"/>
  <c r="S19" i="7" s="1"/>
  <c r="R18" i="7"/>
  <c r="R19" i="7" s="1"/>
  <c r="Q18" i="7"/>
  <c r="Q19" i="7" s="1"/>
  <c r="P18" i="7"/>
  <c r="P19" i="7" s="1"/>
  <c r="O18" i="7"/>
  <c r="O19" i="7" s="1"/>
  <c r="N18" i="7"/>
  <c r="N19" i="7" s="1"/>
  <c r="M18" i="7"/>
  <c r="M19" i="7" s="1"/>
  <c r="L18" i="7"/>
  <c r="L19" i="7" s="1"/>
  <c r="K18" i="7"/>
  <c r="K19" i="7" s="1"/>
  <c r="J18" i="7"/>
  <c r="J19" i="7" s="1"/>
  <c r="I18" i="7"/>
  <c r="I19" i="7" s="1"/>
  <c r="H18" i="7"/>
  <c r="H19" i="7" s="1"/>
  <c r="G18" i="7"/>
  <c r="G19" i="7" s="1"/>
  <c r="F18" i="7"/>
  <c r="F19" i="7" s="1"/>
  <c r="E18" i="7"/>
  <c r="E19" i="7" s="1"/>
  <c r="D18" i="7"/>
  <c r="D19" i="7" s="1"/>
  <c r="C18" i="7"/>
  <c r="C19" i="7" s="1"/>
  <c r="B18" i="7"/>
  <c r="B19" i="7" s="1"/>
  <c r="AK15" i="7"/>
  <c r="AK16" i="7" s="1"/>
  <c r="AJ15" i="7"/>
  <c r="AJ16" i="7" s="1"/>
  <c r="AI15" i="7"/>
  <c r="AI16" i="7" s="1"/>
  <c r="AH15" i="7"/>
  <c r="AH16" i="7" s="1"/>
  <c r="AG15" i="7"/>
  <c r="AG16" i="7" s="1"/>
  <c r="AF15" i="7"/>
  <c r="AF16" i="7" s="1"/>
  <c r="AE15" i="7"/>
  <c r="AE16" i="7" s="1"/>
  <c r="AD15" i="7"/>
  <c r="AD16" i="7" s="1"/>
  <c r="AC15" i="7"/>
  <c r="AC16" i="7" s="1"/>
  <c r="AB15" i="7"/>
  <c r="AB16" i="7" s="1"/>
  <c r="AA15" i="7"/>
  <c r="AA16" i="7" s="1"/>
  <c r="Z15" i="7"/>
  <c r="Z16" i="7" s="1"/>
  <c r="Y15" i="7"/>
  <c r="Y16" i="7" s="1"/>
  <c r="X15" i="7"/>
  <c r="X16" i="7" s="1"/>
  <c r="W15" i="7"/>
  <c r="W16" i="7" s="1"/>
  <c r="V15" i="7"/>
  <c r="V16" i="7" s="1"/>
  <c r="U15" i="7"/>
  <c r="U16" i="7" s="1"/>
  <c r="T15" i="7"/>
  <c r="T16" i="7" s="1"/>
  <c r="S15" i="7"/>
  <c r="S16" i="7" s="1"/>
  <c r="R15" i="7"/>
  <c r="R16" i="7" s="1"/>
  <c r="Q15" i="7"/>
  <c r="Q16" i="7" s="1"/>
  <c r="P15" i="7"/>
  <c r="P16" i="7" s="1"/>
  <c r="O15" i="7"/>
  <c r="O16" i="7" s="1"/>
  <c r="N15" i="7"/>
  <c r="N16" i="7" s="1"/>
  <c r="M15" i="7"/>
  <c r="M16" i="7" s="1"/>
  <c r="L15" i="7"/>
  <c r="L16" i="7" s="1"/>
  <c r="K15" i="7"/>
  <c r="K16" i="7" s="1"/>
  <c r="J15" i="7"/>
  <c r="J16" i="7" s="1"/>
  <c r="I15" i="7"/>
  <c r="I16" i="7" s="1"/>
  <c r="H15" i="7"/>
  <c r="H16" i="7" s="1"/>
  <c r="G15" i="7"/>
  <c r="G16" i="7" s="1"/>
  <c r="F15" i="7"/>
  <c r="F16" i="7" s="1"/>
  <c r="E15" i="7"/>
  <c r="E16" i="7" s="1"/>
  <c r="D15" i="7"/>
  <c r="D16" i="7" s="1"/>
  <c r="C15" i="7"/>
  <c r="C16" i="7" s="1"/>
  <c r="B15" i="7"/>
  <c r="B16" i="7" s="1"/>
  <c r="AK12" i="7"/>
  <c r="AK13" i="7" s="1"/>
  <c r="AJ12" i="7"/>
  <c r="AJ13" i="7" s="1"/>
  <c r="AI12" i="7"/>
  <c r="AI13" i="7" s="1"/>
  <c r="AH12" i="7"/>
  <c r="AH13" i="7" s="1"/>
  <c r="AG12" i="7"/>
  <c r="AG13" i="7" s="1"/>
  <c r="AF12" i="7"/>
  <c r="AF13" i="7" s="1"/>
  <c r="AE12" i="7"/>
  <c r="AE13" i="7" s="1"/>
  <c r="AD12" i="7"/>
  <c r="AD13" i="7" s="1"/>
  <c r="AC12" i="7"/>
  <c r="AC13" i="7" s="1"/>
  <c r="AB12" i="7"/>
  <c r="AB13" i="7" s="1"/>
  <c r="AA12" i="7"/>
  <c r="AA13" i="7" s="1"/>
  <c r="Z12" i="7"/>
  <c r="Z13" i="7" s="1"/>
  <c r="Y12" i="7"/>
  <c r="Y13" i="7" s="1"/>
  <c r="X12" i="7"/>
  <c r="X13" i="7" s="1"/>
  <c r="W12" i="7"/>
  <c r="W13" i="7" s="1"/>
  <c r="V12" i="7"/>
  <c r="V13" i="7" s="1"/>
  <c r="U12" i="7"/>
  <c r="U13" i="7" s="1"/>
  <c r="T12" i="7"/>
  <c r="T13" i="7" s="1"/>
  <c r="S12" i="7"/>
  <c r="S13" i="7" s="1"/>
  <c r="R12" i="7"/>
  <c r="R13" i="7" s="1"/>
  <c r="Q12" i="7"/>
  <c r="Q13" i="7" s="1"/>
  <c r="P12" i="7"/>
  <c r="P13" i="7" s="1"/>
  <c r="O12" i="7"/>
  <c r="O13" i="7" s="1"/>
  <c r="N12" i="7"/>
  <c r="N13" i="7" s="1"/>
  <c r="M12" i="7"/>
  <c r="M13" i="7" s="1"/>
  <c r="L12" i="7"/>
  <c r="L13" i="7" s="1"/>
  <c r="K12" i="7"/>
  <c r="K13" i="7" s="1"/>
  <c r="J12" i="7"/>
  <c r="J13" i="7" s="1"/>
  <c r="I12" i="7"/>
  <c r="I13" i="7" s="1"/>
  <c r="H12" i="7"/>
  <c r="H13" i="7" s="1"/>
  <c r="G12" i="7"/>
  <c r="G13" i="7" s="1"/>
  <c r="F12" i="7"/>
  <c r="F13" i="7" s="1"/>
  <c r="E12" i="7"/>
  <c r="E13" i="7" s="1"/>
  <c r="D12" i="7"/>
  <c r="D13" i="7" s="1"/>
  <c r="C12" i="7"/>
  <c r="C13" i="7" s="1"/>
  <c r="B12" i="7"/>
  <c r="B13" i="7" s="1"/>
  <c r="AK9" i="7"/>
  <c r="AK10" i="7" s="1"/>
  <c r="AJ9" i="7"/>
  <c r="AJ10" i="7" s="1"/>
  <c r="AI9" i="7"/>
  <c r="AI10" i="7" s="1"/>
  <c r="AH9" i="7"/>
  <c r="AH10" i="7" s="1"/>
  <c r="AG9" i="7"/>
  <c r="AG10" i="7" s="1"/>
  <c r="AF9" i="7"/>
  <c r="AF10" i="7" s="1"/>
  <c r="AE9" i="7"/>
  <c r="AE10" i="7" s="1"/>
  <c r="AD9" i="7"/>
  <c r="AD10" i="7" s="1"/>
  <c r="AC9" i="7"/>
  <c r="AC10" i="7" s="1"/>
  <c r="AB9" i="7"/>
  <c r="AB10" i="7" s="1"/>
  <c r="AA9" i="7"/>
  <c r="AA10" i="7" s="1"/>
  <c r="Z9" i="7"/>
  <c r="Z10" i="7" s="1"/>
  <c r="Y9" i="7"/>
  <c r="Y10" i="7" s="1"/>
  <c r="X9" i="7"/>
  <c r="X10" i="7" s="1"/>
  <c r="W9" i="7"/>
  <c r="W10" i="7" s="1"/>
  <c r="V9" i="7"/>
  <c r="V10" i="7" s="1"/>
  <c r="U9" i="7"/>
  <c r="U10" i="7" s="1"/>
  <c r="T9" i="7"/>
  <c r="T10" i="7" s="1"/>
  <c r="S9" i="7"/>
  <c r="S10" i="7" s="1"/>
  <c r="R9" i="7"/>
  <c r="R10" i="7" s="1"/>
  <c r="Q9" i="7"/>
  <c r="Q10" i="7" s="1"/>
  <c r="P9" i="7"/>
  <c r="P10" i="7" s="1"/>
  <c r="O9" i="7"/>
  <c r="O10" i="7" s="1"/>
  <c r="N9" i="7"/>
  <c r="N10" i="7" s="1"/>
  <c r="M9" i="7"/>
  <c r="M10" i="7" s="1"/>
  <c r="L9" i="7"/>
  <c r="L10" i="7" s="1"/>
  <c r="K9" i="7"/>
  <c r="K10" i="7" s="1"/>
  <c r="J9" i="7"/>
  <c r="J10" i="7" s="1"/>
  <c r="I9" i="7"/>
  <c r="I10" i="7" s="1"/>
  <c r="H9" i="7"/>
  <c r="H10" i="7" s="1"/>
  <c r="G9" i="7"/>
  <c r="G10" i="7" s="1"/>
  <c r="F9" i="7"/>
  <c r="F10" i="7" s="1"/>
  <c r="E9" i="7"/>
  <c r="E10" i="7" s="1"/>
  <c r="D9" i="7"/>
  <c r="D10" i="7" s="1"/>
  <c r="C9" i="7"/>
  <c r="C10" i="7" s="1"/>
  <c r="B9" i="7"/>
  <c r="B10" i="7" s="1"/>
  <c r="AK6" i="7"/>
  <c r="AK7" i="7" s="1"/>
  <c r="AJ6" i="7"/>
  <c r="AJ7" i="7" s="1"/>
  <c r="AI6" i="7"/>
  <c r="AI7" i="7" s="1"/>
  <c r="AH6" i="7"/>
  <c r="AH7" i="7" s="1"/>
  <c r="AG6" i="7"/>
  <c r="AG7" i="7" s="1"/>
  <c r="AF6" i="7"/>
  <c r="AF7" i="7" s="1"/>
  <c r="AE6" i="7"/>
  <c r="AE7" i="7" s="1"/>
  <c r="AD6" i="7"/>
  <c r="AD7" i="7" s="1"/>
  <c r="AC6" i="7"/>
  <c r="AC7" i="7" s="1"/>
  <c r="AB6" i="7"/>
  <c r="AB7" i="7" s="1"/>
  <c r="AA6" i="7"/>
  <c r="AA7" i="7" s="1"/>
  <c r="Z6" i="7"/>
  <c r="Z7" i="7" s="1"/>
  <c r="Y6" i="7"/>
  <c r="Y7" i="7" s="1"/>
  <c r="X6" i="7"/>
  <c r="X7" i="7" s="1"/>
  <c r="W6" i="7"/>
  <c r="W7" i="7" s="1"/>
  <c r="V6" i="7"/>
  <c r="V7" i="7" s="1"/>
  <c r="U6" i="7"/>
  <c r="U7" i="7" s="1"/>
  <c r="T6" i="7"/>
  <c r="T7" i="7" s="1"/>
  <c r="S6" i="7"/>
  <c r="S7" i="7" s="1"/>
  <c r="R6" i="7"/>
  <c r="R7" i="7" s="1"/>
  <c r="Q6" i="7"/>
  <c r="Q7" i="7" s="1"/>
  <c r="P6" i="7"/>
  <c r="P7" i="7" s="1"/>
  <c r="O6" i="7"/>
  <c r="O7" i="7" s="1"/>
  <c r="N6" i="7"/>
  <c r="N7" i="7" s="1"/>
  <c r="M6" i="7"/>
  <c r="M7" i="7" s="1"/>
  <c r="L6" i="7"/>
  <c r="L7" i="7" s="1"/>
  <c r="K6" i="7"/>
  <c r="K7" i="7" s="1"/>
  <c r="J6" i="7"/>
  <c r="J7" i="7" s="1"/>
  <c r="I6" i="7"/>
  <c r="I7" i="7" s="1"/>
  <c r="H6" i="7"/>
  <c r="H7" i="7" s="1"/>
  <c r="G6" i="7"/>
  <c r="G7" i="7" s="1"/>
  <c r="F6" i="7"/>
  <c r="F7" i="7" s="1"/>
  <c r="E6" i="7"/>
  <c r="E7" i="7" s="1"/>
  <c r="D6" i="7"/>
  <c r="D7" i="7" s="1"/>
  <c r="C6" i="7"/>
  <c r="C7" i="7" s="1"/>
  <c r="B6" i="7"/>
  <c r="B7" i="7" s="1"/>
  <c r="AK4" i="7"/>
  <c r="Q4" i="7"/>
  <c r="AK3" i="7"/>
  <c r="AJ3" i="7"/>
  <c r="AJ4" i="7" s="1"/>
  <c r="AI3" i="7"/>
  <c r="AI4" i="7" s="1"/>
  <c r="AH3" i="7"/>
  <c r="AH4" i="7" s="1"/>
  <c r="AG3" i="7"/>
  <c r="AG4" i="7" s="1"/>
  <c r="AF3" i="7"/>
  <c r="AF4" i="7" s="1"/>
  <c r="AE3" i="7"/>
  <c r="AE4" i="7" s="1"/>
  <c r="AD3" i="7"/>
  <c r="AD4" i="7" s="1"/>
  <c r="AC3" i="7"/>
  <c r="AC4" i="7" s="1"/>
  <c r="AB3" i="7"/>
  <c r="AB4" i="7" s="1"/>
  <c r="AA3" i="7"/>
  <c r="AA4" i="7" s="1"/>
  <c r="Z3" i="7"/>
  <c r="Z4" i="7" s="1"/>
  <c r="Y3" i="7"/>
  <c r="Y4" i="7" s="1"/>
  <c r="X3" i="7"/>
  <c r="X4" i="7" s="1"/>
  <c r="W3" i="7"/>
  <c r="W4" i="7" s="1"/>
  <c r="V3" i="7"/>
  <c r="V4" i="7" s="1"/>
  <c r="U3" i="7"/>
  <c r="U4" i="7" s="1"/>
  <c r="T3" i="7"/>
  <c r="T4" i="7" s="1"/>
  <c r="S3" i="7"/>
  <c r="S4" i="7" s="1"/>
  <c r="R3" i="7"/>
  <c r="R4" i="7" s="1"/>
  <c r="Q3" i="7"/>
  <c r="P3" i="7"/>
  <c r="P4" i="7" s="1"/>
  <c r="O3" i="7"/>
  <c r="O4" i="7" s="1"/>
  <c r="N3" i="7"/>
  <c r="N4" i="7" s="1"/>
  <c r="M3" i="7"/>
  <c r="M4" i="7" s="1"/>
  <c r="L3" i="7"/>
  <c r="L4" i="7" s="1"/>
  <c r="K3" i="7"/>
  <c r="K4" i="7" s="1"/>
  <c r="J3" i="7"/>
  <c r="J4" i="7" s="1"/>
  <c r="I3" i="7"/>
  <c r="I4" i="7" s="1"/>
  <c r="H3" i="7"/>
  <c r="H4" i="7" s="1"/>
  <c r="G3" i="7"/>
  <c r="G4" i="7" s="1"/>
  <c r="F3" i="7"/>
  <c r="F4" i="7" s="1"/>
  <c r="E3" i="7"/>
  <c r="E4" i="7" s="1"/>
  <c r="D3" i="7"/>
  <c r="D4" i="7" s="1"/>
  <c r="C3" i="7"/>
  <c r="C4" i="7" s="1"/>
  <c r="B3" i="7"/>
  <c r="B4" i="7" s="1"/>
  <c r="BC3" i="6"/>
  <c r="BC4" i="6" s="1"/>
  <c r="BB3" i="6"/>
  <c r="BB4" i="6" s="1"/>
  <c r="BA3" i="6"/>
  <c r="BA4" i="6" s="1"/>
  <c r="AZ3" i="6"/>
  <c r="AZ4" i="6" s="1"/>
  <c r="AY3" i="6"/>
  <c r="AY4" i="6" s="1"/>
  <c r="AX3" i="6"/>
  <c r="AX4" i="6" s="1"/>
  <c r="AW3" i="6"/>
  <c r="AW4" i="6" s="1"/>
  <c r="AV3" i="6"/>
  <c r="AV4" i="6" s="1"/>
  <c r="AU3" i="6"/>
  <c r="AU4" i="6" s="1"/>
  <c r="AT3" i="6"/>
  <c r="AT4" i="6" s="1"/>
  <c r="AS3" i="6"/>
  <c r="AS4" i="6" s="1"/>
  <c r="AR3" i="6"/>
  <c r="AR4" i="6" s="1"/>
  <c r="AQ3" i="6"/>
  <c r="AQ4" i="6" s="1"/>
  <c r="AP3" i="6"/>
  <c r="AP4" i="6" s="1"/>
  <c r="AO3" i="6"/>
  <c r="AO4" i="6" s="1"/>
  <c r="AN3" i="6"/>
  <c r="AN4" i="6" s="1"/>
  <c r="AM3" i="6"/>
  <c r="AM4" i="6" s="1"/>
  <c r="AL3" i="6"/>
  <c r="AL4" i="6" s="1"/>
  <c r="AK3" i="6"/>
  <c r="AK4" i="6" s="1"/>
  <c r="AJ3" i="6"/>
  <c r="AJ4" i="6" s="1"/>
  <c r="AI3" i="6"/>
  <c r="AI4" i="6" s="1"/>
  <c r="AH3" i="6"/>
  <c r="AH4" i="6" s="1"/>
  <c r="AG3" i="6"/>
  <c r="AG4" i="6" s="1"/>
  <c r="AF3" i="6"/>
  <c r="AF4" i="6" s="1"/>
  <c r="AE3" i="6"/>
  <c r="AE4" i="6" s="1"/>
  <c r="AD3" i="6"/>
  <c r="AD4" i="6" s="1"/>
  <c r="AC3" i="6"/>
  <c r="AC4" i="6" s="1"/>
  <c r="AB3" i="6"/>
  <c r="AB4" i="6" s="1"/>
  <c r="AA3" i="6"/>
  <c r="AA4" i="6" s="1"/>
  <c r="Z3" i="6"/>
  <c r="Z4" i="6" s="1"/>
  <c r="Y3" i="6"/>
  <c r="Y4" i="6" s="1"/>
  <c r="X3" i="6"/>
  <c r="X4" i="6" s="1"/>
  <c r="W3" i="6"/>
  <c r="W4" i="6" s="1"/>
  <c r="V3" i="6"/>
  <c r="V4" i="6" s="1"/>
  <c r="U3" i="6"/>
  <c r="U4" i="6" s="1"/>
  <c r="T3" i="6"/>
  <c r="T4" i="6" s="1"/>
  <c r="S3" i="6"/>
  <c r="S4" i="6" s="1"/>
  <c r="R3" i="6"/>
  <c r="R4" i="6" s="1"/>
  <c r="Q3" i="6"/>
  <c r="Q4" i="6" s="1"/>
  <c r="P3" i="6"/>
  <c r="P4" i="6" s="1"/>
  <c r="O3" i="6"/>
  <c r="O4" i="6" s="1"/>
  <c r="N3" i="6"/>
  <c r="N4" i="6" s="1"/>
  <c r="M3" i="6"/>
  <c r="M4" i="6" s="1"/>
  <c r="L3" i="6"/>
  <c r="L4" i="6" s="1"/>
  <c r="K3" i="6"/>
  <c r="K4" i="6" s="1"/>
  <c r="J3" i="6"/>
  <c r="J4" i="6" s="1"/>
  <c r="I3" i="6"/>
  <c r="I4" i="6" s="1"/>
  <c r="H3" i="6"/>
  <c r="H4" i="6" s="1"/>
  <c r="G3" i="6"/>
  <c r="G4" i="6" s="1"/>
  <c r="F3" i="6"/>
  <c r="F4" i="6" s="1"/>
  <c r="E3" i="6"/>
  <c r="E4" i="6" s="1"/>
  <c r="D3" i="6"/>
  <c r="D4" i="6" s="1"/>
  <c r="C3" i="6"/>
  <c r="C4" i="6" s="1"/>
  <c r="B3" i="6"/>
  <c r="B4" i="6" s="1"/>
  <c r="BC24" i="6"/>
  <c r="BC25" i="6" s="1"/>
  <c r="BB24" i="6"/>
  <c r="BB25" i="6" s="1"/>
  <c r="BA24" i="6"/>
  <c r="BA25" i="6" s="1"/>
  <c r="AZ24" i="6"/>
  <c r="AZ25" i="6" s="1"/>
  <c r="AY24" i="6"/>
  <c r="AY25" i="6" s="1"/>
  <c r="AX24" i="6"/>
  <c r="AX25" i="6" s="1"/>
  <c r="AW24" i="6"/>
  <c r="AW25" i="6" s="1"/>
  <c r="AV24" i="6"/>
  <c r="AV25" i="6" s="1"/>
  <c r="AU24" i="6"/>
  <c r="AU25" i="6" s="1"/>
  <c r="AT24" i="6"/>
  <c r="AT25" i="6" s="1"/>
  <c r="AS24" i="6"/>
  <c r="AS25" i="6" s="1"/>
  <c r="AR24" i="6"/>
  <c r="AR25" i="6" s="1"/>
  <c r="AQ24" i="6"/>
  <c r="AQ25" i="6" s="1"/>
  <c r="AP24" i="6"/>
  <c r="AP25" i="6" s="1"/>
  <c r="AO24" i="6"/>
  <c r="AO25" i="6" s="1"/>
  <c r="AN24" i="6"/>
  <c r="AN25" i="6" s="1"/>
  <c r="AM24" i="6"/>
  <c r="AM25" i="6" s="1"/>
  <c r="AL24" i="6"/>
  <c r="AL25" i="6" s="1"/>
  <c r="AK24" i="6"/>
  <c r="AK25" i="6" s="1"/>
  <c r="AJ24" i="6"/>
  <c r="AJ25" i="6" s="1"/>
  <c r="AI24" i="6"/>
  <c r="AI25" i="6" s="1"/>
  <c r="AH24" i="6"/>
  <c r="AH25" i="6" s="1"/>
  <c r="AG24" i="6"/>
  <c r="AG25" i="6" s="1"/>
  <c r="AF24" i="6"/>
  <c r="AF25" i="6" s="1"/>
  <c r="AE24" i="6"/>
  <c r="AE25" i="6" s="1"/>
  <c r="AD24" i="6"/>
  <c r="AD25" i="6" s="1"/>
  <c r="AC24" i="6"/>
  <c r="AC25" i="6" s="1"/>
  <c r="AB24" i="6"/>
  <c r="AB25" i="6" s="1"/>
  <c r="AA24" i="6"/>
  <c r="AA25" i="6" s="1"/>
  <c r="Z24" i="6"/>
  <c r="Z25" i="6" s="1"/>
  <c r="Y24" i="6"/>
  <c r="Y25" i="6" s="1"/>
  <c r="X24" i="6"/>
  <c r="X25" i="6" s="1"/>
  <c r="W24" i="6"/>
  <c r="W25" i="6" s="1"/>
  <c r="V24" i="6"/>
  <c r="V25" i="6" s="1"/>
  <c r="U24" i="6"/>
  <c r="U25" i="6" s="1"/>
  <c r="T24" i="6"/>
  <c r="T25" i="6" s="1"/>
  <c r="S24" i="6"/>
  <c r="S25" i="6" s="1"/>
  <c r="R24" i="6"/>
  <c r="R25" i="6" s="1"/>
  <c r="Q24" i="6"/>
  <c r="Q25" i="6" s="1"/>
  <c r="P24" i="6"/>
  <c r="P25" i="6" s="1"/>
  <c r="O24" i="6"/>
  <c r="O25" i="6" s="1"/>
  <c r="N24" i="6"/>
  <c r="N25" i="6" s="1"/>
  <c r="M24" i="6"/>
  <c r="M25" i="6" s="1"/>
  <c r="L24" i="6"/>
  <c r="L25" i="6" s="1"/>
  <c r="K24" i="6"/>
  <c r="K25" i="6" s="1"/>
  <c r="J24" i="6"/>
  <c r="J25" i="6" s="1"/>
  <c r="I24" i="6"/>
  <c r="I25" i="6" s="1"/>
  <c r="H24" i="6"/>
  <c r="H25" i="6" s="1"/>
  <c r="G24" i="6"/>
  <c r="G25" i="6" s="1"/>
  <c r="F24" i="6"/>
  <c r="F25" i="6" s="1"/>
  <c r="E24" i="6"/>
  <c r="E25" i="6" s="1"/>
  <c r="D24" i="6"/>
  <c r="D25" i="6" s="1"/>
  <c r="C24" i="6"/>
  <c r="C25" i="6" s="1"/>
  <c r="B24" i="6"/>
  <c r="B25" i="6" s="1"/>
  <c r="BC21" i="6"/>
  <c r="BC22" i="6" s="1"/>
  <c r="BB21" i="6"/>
  <c r="BB22" i="6" s="1"/>
  <c r="BA21" i="6"/>
  <c r="BA22" i="6" s="1"/>
  <c r="AZ21" i="6"/>
  <c r="AZ22" i="6" s="1"/>
  <c r="AY21" i="6"/>
  <c r="AY22" i="6" s="1"/>
  <c r="AX21" i="6"/>
  <c r="AX22" i="6" s="1"/>
  <c r="AW21" i="6"/>
  <c r="AW22" i="6" s="1"/>
  <c r="AV21" i="6"/>
  <c r="AV22" i="6" s="1"/>
  <c r="AU21" i="6"/>
  <c r="AU22" i="6" s="1"/>
  <c r="AT21" i="6"/>
  <c r="AT22" i="6" s="1"/>
  <c r="AS21" i="6"/>
  <c r="AS22" i="6" s="1"/>
  <c r="AR21" i="6"/>
  <c r="AR22" i="6" s="1"/>
  <c r="AQ21" i="6"/>
  <c r="AQ22" i="6" s="1"/>
  <c r="AP21" i="6"/>
  <c r="AP22" i="6" s="1"/>
  <c r="AO21" i="6"/>
  <c r="AO22" i="6" s="1"/>
  <c r="AN21" i="6"/>
  <c r="AN22" i="6" s="1"/>
  <c r="AM21" i="6"/>
  <c r="AM22" i="6" s="1"/>
  <c r="AL21" i="6"/>
  <c r="AL22" i="6" s="1"/>
  <c r="AK21" i="6"/>
  <c r="AK22" i="6" s="1"/>
  <c r="AJ21" i="6"/>
  <c r="AJ22" i="6" s="1"/>
  <c r="AI21" i="6"/>
  <c r="AI22" i="6" s="1"/>
  <c r="AH21" i="6"/>
  <c r="AH22" i="6" s="1"/>
  <c r="AG21" i="6"/>
  <c r="AG22" i="6" s="1"/>
  <c r="AF21" i="6"/>
  <c r="AF22" i="6" s="1"/>
  <c r="AE21" i="6"/>
  <c r="AE22" i="6" s="1"/>
  <c r="AD21" i="6"/>
  <c r="AD22" i="6" s="1"/>
  <c r="AC21" i="6"/>
  <c r="AC22" i="6" s="1"/>
  <c r="AB21" i="6"/>
  <c r="AB22" i="6" s="1"/>
  <c r="AA21" i="6"/>
  <c r="AA22" i="6" s="1"/>
  <c r="Z21" i="6"/>
  <c r="Z22" i="6" s="1"/>
  <c r="Y21" i="6"/>
  <c r="Y22" i="6" s="1"/>
  <c r="X21" i="6"/>
  <c r="X22" i="6" s="1"/>
  <c r="W21" i="6"/>
  <c r="W22" i="6" s="1"/>
  <c r="V21" i="6"/>
  <c r="V22" i="6" s="1"/>
  <c r="U21" i="6"/>
  <c r="U22" i="6" s="1"/>
  <c r="T21" i="6"/>
  <c r="T22" i="6" s="1"/>
  <c r="S21" i="6"/>
  <c r="S22" i="6" s="1"/>
  <c r="R21" i="6"/>
  <c r="R22" i="6" s="1"/>
  <c r="Q21" i="6"/>
  <c r="Q22" i="6" s="1"/>
  <c r="P21" i="6"/>
  <c r="P22" i="6" s="1"/>
  <c r="O21" i="6"/>
  <c r="O22" i="6" s="1"/>
  <c r="N21" i="6"/>
  <c r="N22" i="6" s="1"/>
  <c r="M21" i="6"/>
  <c r="M22" i="6" s="1"/>
  <c r="L21" i="6"/>
  <c r="L22" i="6" s="1"/>
  <c r="K21" i="6"/>
  <c r="K22" i="6" s="1"/>
  <c r="J21" i="6"/>
  <c r="J22" i="6" s="1"/>
  <c r="I21" i="6"/>
  <c r="I22" i="6" s="1"/>
  <c r="H21" i="6"/>
  <c r="H22" i="6" s="1"/>
  <c r="G21" i="6"/>
  <c r="G22" i="6" s="1"/>
  <c r="F21" i="6"/>
  <c r="F22" i="6" s="1"/>
  <c r="E21" i="6"/>
  <c r="E22" i="6" s="1"/>
  <c r="D21" i="6"/>
  <c r="D22" i="6" s="1"/>
  <c r="C21" i="6"/>
  <c r="C22" i="6" s="1"/>
  <c r="B21" i="6"/>
  <c r="B22" i="6" s="1"/>
  <c r="BC18" i="6"/>
  <c r="BC19" i="6" s="1"/>
  <c r="BB18" i="6"/>
  <c r="BB19" i="6" s="1"/>
  <c r="BA18" i="6"/>
  <c r="BA19" i="6" s="1"/>
  <c r="AZ18" i="6"/>
  <c r="AZ19" i="6" s="1"/>
  <c r="AY18" i="6"/>
  <c r="AY19" i="6" s="1"/>
  <c r="AX18" i="6"/>
  <c r="AX19" i="6" s="1"/>
  <c r="AW18" i="6"/>
  <c r="AW19" i="6" s="1"/>
  <c r="AV18" i="6"/>
  <c r="AV19" i="6" s="1"/>
  <c r="AU18" i="6"/>
  <c r="AU19" i="6" s="1"/>
  <c r="AT18" i="6"/>
  <c r="AT19" i="6" s="1"/>
  <c r="AS18" i="6"/>
  <c r="AS19" i="6" s="1"/>
  <c r="AR18" i="6"/>
  <c r="AR19" i="6" s="1"/>
  <c r="AQ18" i="6"/>
  <c r="AQ19" i="6" s="1"/>
  <c r="AP18" i="6"/>
  <c r="AP19" i="6" s="1"/>
  <c r="AO18" i="6"/>
  <c r="AO19" i="6" s="1"/>
  <c r="AN18" i="6"/>
  <c r="AN19" i="6" s="1"/>
  <c r="AM18" i="6"/>
  <c r="AM19" i="6" s="1"/>
  <c r="AL18" i="6"/>
  <c r="AL19" i="6" s="1"/>
  <c r="AK18" i="6"/>
  <c r="AK19" i="6" s="1"/>
  <c r="AJ18" i="6"/>
  <c r="AJ19" i="6" s="1"/>
  <c r="AI18" i="6"/>
  <c r="AI19" i="6" s="1"/>
  <c r="AH18" i="6"/>
  <c r="AH19" i="6" s="1"/>
  <c r="AG18" i="6"/>
  <c r="AG19" i="6" s="1"/>
  <c r="AF18" i="6"/>
  <c r="AF19" i="6" s="1"/>
  <c r="AE18" i="6"/>
  <c r="AE19" i="6" s="1"/>
  <c r="AD18" i="6"/>
  <c r="AD19" i="6" s="1"/>
  <c r="AC18" i="6"/>
  <c r="AC19" i="6" s="1"/>
  <c r="AB18" i="6"/>
  <c r="AB19" i="6" s="1"/>
  <c r="AA18" i="6"/>
  <c r="AA19" i="6" s="1"/>
  <c r="Z18" i="6"/>
  <c r="Z19" i="6" s="1"/>
  <c r="Y18" i="6"/>
  <c r="Y19" i="6" s="1"/>
  <c r="X18" i="6"/>
  <c r="X19" i="6" s="1"/>
  <c r="W18" i="6"/>
  <c r="W19" i="6" s="1"/>
  <c r="V18" i="6"/>
  <c r="V19" i="6" s="1"/>
  <c r="U18" i="6"/>
  <c r="U19" i="6" s="1"/>
  <c r="T18" i="6"/>
  <c r="T19" i="6" s="1"/>
  <c r="S18" i="6"/>
  <c r="S19" i="6" s="1"/>
  <c r="R18" i="6"/>
  <c r="R19" i="6" s="1"/>
  <c r="Q18" i="6"/>
  <c r="Q19" i="6" s="1"/>
  <c r="P18" i="6"/>
  <c r="P19" i="6" s="1"/>
  <c r="O18" i="6"/>
  <c r="O19" i="6" s="1"/>
  <c r="N18" i="6"/>
  <c r="N19" i="6" s="1"/>
  <c r="M18" i="6"/>
  <c r="M19" i="6" s="1"/>
  <c r="L18" i="6"/>
  <c r="L19" i="6" s="1"/>
  <c r="K18" i="6"/>
  <c r="K19" i="6" s="1"/>
  <c r="J18" i="6"/>
  <c r="J19" i="6" s="1"/>
  <c r="I18" i="6"/>
  <c r="I19" i="6" s="1"/>
  <c r="H18" i="6"/>
  <c r="H19" i="6" s="1"/>
  <c r="G18" i="6"/>
  <c r="G19" i="6" s="1"/>
  <c r="F18" i="6"/>
  <c r="F19" i="6" s="1"/>
  <c r="E18" i="6"/>
  <c r="E19" i="6" s="1"/>
  <c r="D18" i="6"/>
  <c r="D19" i="6" s="1"/>
  <c r="C18" i="6"/>
  <c r="C19" i="6" s="1"/>
  <c r="B18" i="6"/>
  <c r="B19" i="6" s="1"/>
  <c r="BC15" i="6"/>
  <c r="BC16" i="6" s="1"/>
  <c r="BB15" i="6"/>
  <c r="BB16" i="6" s="1"/>
  <c r="BA15" i="6"/>
  <c r="BA16" i="6" s="1"/>
  <c r="AZ15" i="6"/>
  <c r="AZ16" i="6" s="1"/>
  <c r="AY15" i="6"/>
  <c r="AY16" i="6" s="1"/>
  <c r="AX15" i="6"/>
  <c r="AX16" i="6" s="1"/>
  <c r="AW15" i="6"/>
  <c r="AW16" i="6" s="1"/>
  <c r="AV15" i="6"/>
  <c r="AV16" i="6" s="1"/>
  <c r="AU15" i="6"/>
  <c r="AU16" i="6" s="1"/>
  <c r="AT15" i="6"/>
  <c r="AT16" i="6" s="1"/>
  <c r="AS15" i="6"/>
  <c r="AS16" i="6" s="1"/>
  <c r="AR15" i="6"/>
  <c r="AR16" i="6" s="1"/>
  <c r="AQ15" i="6"/>
  <c r="AQ16" i="6" s="1"/>
  <c r="AP15" i="6"/>
  <c r="AP16" i="6" s="1"/>
  <c r="AO15" i="6"/>
  <c r="AO16" i="6" s="1"/>
  <c r="AN15" i="6"/>
  <c r="AN16" i="6" s="1"/>
  <c r="AM15" i="6"/>
  <c r="AM16" i="6" s="1"/>
  <c r="AL15" i="6"/>
  <c r="AL16" i="6" s="1"/>
  <c r="AK15" i="6"/>
  <c r="AK16" i="6" s="1"/>
  <c r="AJ15" i="6"/>
  <c r="AJ16" i="6" s="1"/>
  <c r="AI15" i="6"/>
  <c r="AI16" i="6" s="1"/>
  <c r="AH15" i="6"/>
  <c r="AH16" i="6" s="1"/>
  <c r="AG15" i="6"/>
  <c r="AG16" i="6" s="1"/>
  <c r="AF15" i="6"/>
  <c r="AF16" i="6" s="1"/>
  <c r="AE15" i="6"/>
  <c r="AE16" i="6" s="1"/>
  <c r="AD15" i="6"/>
  <c r="AD16" i="6" s="1"/>
  <c r="AC15" i="6"/>
  <c r="AC16" i="6" s="1"/>
  <c r="AB15" i="6"/>
  <c r="AB16" i="6" s="1"/>
  <c r="AA15" i="6"/>
  <c r="AA16" i="6" s="1"/>
  <c r="Z15" i="6"/>
  <c r="Z16" i="6" s="1"/>
  <c r="Y15" i="6"/>
  <c r="Y16" i="6" s="1"/>
  <c r="X15" i="6"/>
  <c r="X16" i="6" s="1"/>
  <c r="W15" i="6"/>
  <c r="W16" i="6" s="1"/>
  <c r="V15" i="6"/>
  <c r="V16" i="6" s="1"/>
  <c r="U15" i="6"/>
  <c r="U16" i="6" s="1"/>
  <c r="T15" i="6"/>
  <c r="T16" i="6" s="1"/>
  <c r="S15" i="6"/>
  <c r="S16" i="6" s="1"/>
  <c r="R15" i="6"/>
  <c r="R16" i="6" s="1"/>
  <c r="Q15" i="6"/>
  <c r="Q16" i="6" s="1"/>
  <c r="P15" i="6"/>
  <c r="P16" i="6" s="1"/>
  <c r="O15" i="6"/>
  <c r="O16" i="6" s="1"/>
  <c r="N15" i="6"/>
  <c r="N16" i="6" s="1"/>
  <c r="M15" i="6"/>
  <c r="M16" i="6" s="1"/>
  <c r="L15" i="6"/>
  <c r="L16" i="6" s="1"/>
  <c r="K15" i="6"/>
  <c r="K16" i="6" s="1"/>
  <c r="J15" i="6"/>
  <c r="J16" i="6" s="1"/>
  <c r="I15" i="6"/>
  <c r="I16" i="6" s="1"/>
  <c r="H15" i="6"/>
  <c r="H16" i="6" s="1"/>
  <c r="G15" i="6"/>
  <c r="G16" i="6" s="1"/>
  <c r="F15" i="6"/>
  <c r="F16" i="6" s="1"/>
  <c r="E15" i="6"/>
  <c r="E16" i="6" s="1"/>
  <c r="D15" i="6"/>
  <c r="D16" i="6" s="1"/>
  <c r="C15" i="6"/>
  <c r="C16" i="6" s="1"/>
  <c r="B15" i="6"/>
  <c r="B16" i="6" s="1"/>
  <c r="BC12" i="6"/>
  <c r="BC13" i="6" s="1"/>
  <c r="BB12" i="6"/>
  <c r="BB13" i="6" s="1"/>
  <c r="BA12" i="6"/>
  <c r="BA13" i="6" s="1"/>
  <c r="AZ12" i="6"/>
  <c r="AZ13" i="6" s="1"/>
  <c r="AY12" i="6"/>
  <c r="AY13" i="6" s="1"/>
  <c r="AX12" i="6"/>
  <c r="AX13" i="6" s="1"/>
  <c r="AW12" i="6"/>
  <c r="AW13" i="6" s="1"/>
  <c r="AV12" i="6"/>
  <c r="AV13" i="6" s="1"/>
  <c r="AU12" i="6"/>
  <c r="AU13" i="6" s="1"/>
  <c r="AT12" i="6"/>
  <c r="AT13" i="6" s="1"/>
  <c r="AS12" i="6"/>
  <c r="AS13" i="6" s="1"/>
  <c r="AR12" i="6"/>
  <c r="AR13" i="6" s="1"/>
  <c r="AQ12" i="6"/>
  <c r="AQ13" i="6" s="1"/>
  <c r="AP12" i="6"/>
  <c r="AP13" i="6" s="1"/>
  <c r="AO12" i="6"/>
  <c r="AO13" i="6" s="1"/>
  <c r="AN12" i="6"/>
  <c r="AN13" i="6" s="1"/>
  <c r="AM12" i="6"/>
  <c r="AM13" i="6" s="1"/>
  <c r="AL12" i="6"/>
  <c r="AL13" i="6" s="1"/>
  <c r="AK12" i="6"/>
  <c r="AK13" i="6" s="1"/>
  <c r="AJ12" i="6"/>
  <c r="AJ13" i="6" s="1"/>
  <c r="AI12" i="6"/>
  <c r="AI13" i="6" s="1"/>
  <c r="AH12" i="6"/>
  <c r="AH13" i="6" s="1"/>
  <c r="AG12" i="6"/>
  <c r="AG13" i="6" s="1"/>
  <c r="AF12" i="6"/>
  <c r="AF13" i="6" s="1"/>
  <c r="AE12" i="6"/>
  <c r="AE13" i="6" s="1"/>
  <c r="AD12" i="6"/>
  <c r="AD13" i="6" s="1"/>
  <c r="AC12" i="6"/>
  <c r="AC13" i="6" s="1"/>
  <c r="AB12" i="6"/>
  <c r="AB13" i="6" s="1"/>
  <c r="AA12" i="6"/>
  <c r="AA13" i="6" s="1"/>
  <c r="Z12" i="6"/>
  <c r="Z13" i="6" s="1"/>
  <c r="Y12" i="6"/>
  <c r="Y13" i="6" s="1"/>
  <c r="X12" i="6"/>
  <c r="X13" i="6" s="1"/>
  <c r="W12" i="6"/>
  <c r="W13" i="6" s="1"/>
  <c r="V12" i="6"/>
  <c r="V13" i="6" s="1"/>
  <c r="U12" i="6"/>
  <c r="U13" i="6" s="1"/>
  <c r="T12" i="6"/>
  <c r="T13" i="6" s="1"/>
  <c r="S12" i="6"/>
  <c r="S13" i="6" s="1"/>
  <c r="R12" i="6"/>
  <c r="R13" i="6" s="1"/>
  <c r="Q12" i="6"/>
  <c r="Q13" i="6" s="1"/>
  <c r="P12" i="6"/>
  <c r="P13" i="6" s="1"/>
  <c r="O12" i="6"/>
  <c r="O13" i="6" s="1"/>
  <c r="N12" i="6"/>
  <c r="N13" i="6" s="1"/>
  <c r="M12" i="6"/>
  <c r="M13" i="6" s="1"/>
  <c r="L12" i="6"/>
  <c r="L13" i="6" s="1"/>
  <c r="K12" i="6"/>
  <c r="K13" i="6" s="1"/>
  <c r="J12" i="6"/>
  <c r="J13" i="6" s="1"/>
  <c r="I12" i="6"/>
  <c r="I13" i="6" s="1"/>
  <c r="H12" i="6"/>
  <c r="H13" i="6" s="1"/>
  <c r="G12" i="6"/>
  <c r="G13" i="6" s="1"/>
  <c r="F12" i="6"/>
  <c r="F13" i="6" s="1"/>
  <c r="E12" i="6"/>
  <c r="E13" i="6" s="1"/>
  <c r="D12" i="6"/>
  <c r="D13" i="6" s="1"/>
  <c r="C12" i="6"/>
  <c r="C13" i="6" s="1"/>
  <c r="B12" i="6"/>
  <c r="B13" i="6" s="1"/>
  <c r="BC9" i="6"/>
  <c r="BC10" i="6" s="1"/>
  <c r="BB9" i="6"/>
  <c r="BB10" i="6" s="1"/>
  <c r="BA9" i="6"/>
  <c r="BA10" i="6" s="1"/>
  <c r="AZ9" i="6"/>
  <c r="AZ10" i="6" s="1"/>
  <c r="AY9" i="6"/>
  <c r="AY10" i="6" s="1"/>
  <c r="AX9" i="6"/>
  <c r="AX10" i="6" s="1"/>
  <c r="AW9" i="6"/>
  <c r="AW10" i="6" s="1"/>
  <c r="AV9" i="6"/>
  <c r="AV10" i="6" s="1"/>
  <c r="AU9" i="6"/>
  <c r="AU10" i="6" s="1"/>
  <c r="AT9" i="6"/>
  <c r="AT10" i="6" s="1"/>
  <c r="AS9" i="6"/>
  <c r="AS10" i="6" s="1"/>
  <c r="AR9" i="6"/>
  <c r="AR10" i="6" s="1"/>
  <c r="AQ9" i="6"/>
  <c r="AQ10" i="6" s="1"/>
  <c r="AP9" i="6"/>
  <c r="AP10" i="6" s="1"/>
  <c r="AO9" i="6"/>
  <c r="AO10" i="6" s="1"/>
  <c r="AN9" i="6"/>
  <c r="AN10" i="6" s="1"/>
  <c r="AM9" i="6"/>
  <c r="AM10" i="6" s="1"/>
  <c r="AL9" i="6"/>
  <c r="AL10" i="6" s="1"/>
  <c r="AK9" i="6"/>
  <c r="AK10" i="6" s="1"/>
  <c r="AJ9" i="6"/>
  <c r="AJ10" i="6" s="1"/>
  <c r="AI9" i="6"/>
  <c r="AI10" i="6" s="1"/>
  <c r="AH9" i="6"/>
  <c r="AH10" i="6" s="1"/>
  <c r="AG9" i="6"/>
  <c r="AG10" i="6" s="1"/>
  <c r="AF9" i="6"/>
  <c r="AF10" i="6" s="1"/>
  <c r="AE9" i="6"/>
  <c r="AE10" i="6" s="1"/>
  <c r="AD9" i="6"/>
  <c r="AD10" i="6" s="1"/>
  <c r="AC9" i="6"/>
  <c r="AC10" i="6" s="1"/>
  <c r="AB9" i="6"/>
  <c r="AB10" i="6" s="1"/>
  <c r="AA9" i="6"/>
  <c r="AA10" i="6" s="1"/>
  <c r="Z9" i="6"/>
  <c r="Z10" i="6" s="1"/>
  <c r="Y9" i="6"/>
  <c r="Y10" i="6" s="1"/>
  <c r="X9" i="6"/>
  <c r="X10" i="6" s="1"/>
  <c r="W9" i="6"/>
  <c r="W10" i="6" s="1"/>
  <c r="V9" i="6"/>
  <c r="V10" i="6" s="1"/>
  <c r="U9" i="6"/>
  <c r="U10" i="6" s="1"/>
  <c r="T9" i="6"/>
  <c r="T10" i="6" s="1"/>
  <c r="S9" i="6"/>
  <c r="S10" i="6" s="1"/>
  <c r="R9" i="6"/>
  <c r="R10" i="6" s="1"/>
  <c r="Q9" i="6"/>
  <c r="Q10" i="6" s="1"/>
  <c r="P9" i="6"/>
  <c r="P10" i="6" s="1"/>
  <c r="O9" i="6"/>
  <c r="O10" i="6" s="1"/>
  <c r="N9" i="6"/>
  <c r="N10" i="6" s="1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D9" i="6"/>
  <c r="D10" i="6" s="1"/>
  <c r="C9" i="6"/>
  <c r="C10" i="6" s="1"/>
  <c r="B9" i="6"/>
  <c r="B10" i="6" s="1"/>
  <c r="BC6" i="6"/>
  <c r="BC7" i="6" s="1"/>
  <c r="BB6" i="6"/>
  <c r="BB7" i="6" s="1"/>
  <c r="BA6" i="6"/>
  <c r="BA7" i="6" s="1"/>
  <c r="AZ6" i="6"/>
  <c r="AZ7" i="6" s="1"/>
  <c r="AY6" i="6"/>
  <c r="AY7" i="6" s="1"/>
  <c r="AX6" i="6"/>
  <c r="AX7" i="6" s="1"/>
  <c r="AW6" i="6"/>
  <c r="AW7" i="6" s="1"/>
  <c r="AV6" i="6"/>
  <c r="AV7" i="6" s="1"/>
  <c r="AU6" i="6"/>
  <c r="AU7" i="6" s="1"/>
  <c r="AT6" i="6"/>
  <c r="AT7" i="6" s="1"/>
  <c r="AS6" i="6"/>
  <c r="AS7" i="6" s="1"/>
  <c r="AR6" i="6"/>
  <c r="AR7" i="6" s="1"/>
  <c r="AQ6" i="6"/>
  <c r="AQ7" i="6" s="1"/>
  <c r="AP6" i="6"/>
  <c r="AP7" i="6" s="1"/>
  <c r="AO6" i="6"/>
  <c r="AO7" i="6" s="1"/>
  <c r="AN6" i="6"/>
  <c r="AN7" i="6" s="1"/>
  <c r="AM6" i="6"/>
  <c r="AM7" i="6" s="1"/>
  <c r="AL6" i="6"/>
  <c r="AL7" i="6" s="1"/>
  <c r="AK6" i="6"/>
  <c r="AK7" i="6" s="1"/>
  <c r="AJ6" i="6"/>
  <c r="AJ7" i="6" s="1"/>
  <c r="AI6" i="6"/>
  <c r="AI7" i="6" s="1"/>
  <c r="AH6" i="6"/>
  <c r="AH7" i="6" s="1"/>
  <c r="AG6" i="6"/>
  <c r="AG7" i="6" s="1"/>
  <c r="AF6" i="6"/>
  <c r="AF7" i="6" s="1"/>
  <c r="AE6" i="6"/>
  <c r="AE7" i="6" s="1"/>
  <c r="AD6" i="6"/>
  <c r="AD7" i="6" s="1"/>
  <c r="AC6" i="6"/>
  <c r="AC7" i="6" s="1"/>
  <c r="AB6" i="6"/>
  <c r="AB7" i="6" s="1"/>
  <c r="AA6" i="6"/>
  <c r="AA7" i="6" s="1"/>
  <c r="Z6" i="6"/>
  <c r="Z7" i="6" s="1"/>
  <c r="Y6" i="6"/>
  <c r="Y7" i="6" s="1"/>
  <c r="X6" i="6"/>
  <c r="X7" i="6" s="1"/>
  <c r="W6" i="6"/>
  <c r="W7" i="6" s="1"/>
  <c r="V6" i="6"/>
  <c r="V7" i="6" s="1"/>
  <c r="U6" i="6"/>
  <c r="U7" i="6" s="1"/>
  <c r="T6" i="6"/>
  <c r="T7" i="6" s="1"/>
  <c r="S6" i="6"/>
  <c r="S7" i="6" s="1"/>
  <c r="R6" i="6"/>
  <c r="R7" i="6" s="1"/>
  <c r="Q6" i="6"/>
  <c r="Q7" i="6" s="1"/>
  <c r="P6" i="6"/>
  <c r="P7" i="6" s="1"/>
  <c r="O6" i="6"/>
  <c r="O7" i="6" s="1"/>
  <c r="N6" i="6"/>
  <c r="N7" i="6" s="1"/>
  <c r="M6" i="6"/>
  <c r="M7" i="6" s="1"/>
  <c r="L6" i="6"/>
  <c r="L7" i="6" s="1"/>
  <c r="K6" i="6"/>
  <c r="K7" i="6" s="1"/>
  <c r="J6" i="6"/>
  <c r="J7" i="6" s="1"/>
  <c r="I6" i="6"/>
  <c r="I7" i="6" s="1"/>
  <c r="H6" i="6"/>
  <c r="H7" i="6" s="1"/>
  <c r="G6" i="6"/>
  <c r="G7" i="6" s="1"/>
  <c r="F6" i="6"/>
  <c r="F7" i="6" s="1"/>
  <c r="E6" i="6"/>
  <c r="E7" i="6" s="1"/>
  <c r="D6" i="6"/>
  <c r="D7" i="6" s="1"/>
  <c r="C6" i="6"/>
  <c r="C7" i="6" s="1"/>
  <c r="B6" i="6"/>
  <c r="B7" i="6" s="1"/>
  <c r="AK24" i="5"/>
  <c r="AK25" i="5" s="1"/>
  <c r="AJ24" i="5"/>
  <c r="AJ25" i="5" s="1"/>
  <c r="AI24" i="5"/>
  <c r="AI25" i="5" s="1"/>
  <c r="AH24" i="5"/>
  <c r="AH25" i="5" s="1"/>
  <c r="AG24" i="5"/>
  <c r="AG25" i="5" s="1"/>
  <c r="AF24" i="5"/>
  <c r="AF25" i="5" s="1"/>
  <c r="AE24" i="5"/>
  <c r="AE25" i="5" s="1"/>
  <c r="AD24" i="5"/>
  <c r="AD25" i="5" s="1"/>
  <c r="AC24" i="5"/>
  <c r="AC25" i="5" s="1"/>
  <c r="AB24" i="5"/>
  <c r="AB25" i="5" s="1"/>
  <c r="AA24" i="5"/>
  <c r="AA25" i="5" s="1"/>
  <c r="Z24" i="5"/>
  <c r="Z25" i="5" s="1"/>
  <c r="Y24" i="5"/>
  <c r="Y25" i="5" s="1"/>
  <c r="X24" i="5"/>
  <c r="X25" i="5" s="1"/>
  <c r="W24" i="5"/>
  <c r="W25" i="5" s="1"/>
  <c r="V24" i="5"/>
  <c r="V25" i="5" s="1"/>
  <c r="U24" i="5"/>
  <c r="U25" i="5" s="1"/>
  <c r="T24" i="5"/>
  <c r="T25" i="5" s="1"/>
  <c r="S24" i="5"/>
  <c r="S25" i="5" s="1"/>
  <c r="R24" i="5"/>
  <c r="R25" i="5" s="1"/>
  <c r="Q24" i="5"/>
  <c r="Q25" i="5" s="1"/>
  <c r="P24" i="5"/>
  <c r="P25" i="5" s="1"/>
  <c r="O24" i="5"/>
  <c r="O25" i="5" s="1"/>
  <c r="N24" i="5"/>
  <c r="N25" i="5" s="1"/>
  <c r="M24" i="5"/>
  <c r="M25" i="5" s="1"/>
  <c r="L24" i="5"/>
  <c r="L25" i="5" s="1"/>
  <c r="K24" i="5"/>
  <c r="K25" i="5" s="1"/>
  <c r="J24" i="5"/>
  <c r="J25" i="5" s="1"/>
  <c r="I24" i="5"/>
  <c r="I25" i="5" s="1"/>
  <c r="H24" i="5"/>
  <c r="H25" i="5" s="1"/>
  <c r="G24" i="5"/>
  <c r="G25" i="5" s="1"/>
  <c r="F24" i="5"/>
  <c r="F25" i="5" s="1"/>
  <c r="E24" i="5"/>
  <c r="E25" i="5" s="1"/>
  <c r="D24" i="5"/>
  <c r="D25" i="5" s="1"/>
  <c r="C24" i="5"/>
  <c r="C25" i="5" s="1"/>
  <c r="B24" i="5"/>
  <c r="B25" i="5" s="1"/>
  <c r="AK21" i="5"/>
  <c r="AK22" i="5" s="1"/>
  <c r="AJ21" i="5"/>
  <c r="AJ22" i="5" s="1"/>
  <c r="AI21" i="5"/>
  <c r="AI22" i="5" s="1"/>
  <c r="AH21" i="5"/>
  <c r="AH22" i="5" s="1"/>
  <c r="AG21" i="5"/>
  <c r="AG22" i="5" s="1"/>
  <c r="AF21" i="5"/>
  <c r="AF22" i="5" s="1"/>
  <c r="AE21" i="5"/>
  <c r="AE22" i="5" s="1"/>
  <c r="AD21" i="5"/>
  <c r="AD22" i="5" s="1"/>
  <c r="AC21" i="5"/>
  <c r="AC22" i="5" s="1"/>
  <c r="AB21" i="5"/>
  <c r="AB22" i="5" s="1"/>
  <c r="AA21" i="5"/>
  <c r="AA22" i="5" s="1"/>
  <c r="Z21" i="5"/>
  <c r="Z22" i="5" s="1"/>
  <c r="Y21" i="5"/>
  <c r="Y22" i="5" s="1"/>
  <c r="X21" i="5"/>
  <c r="X22" i="5" s="1"/>
  <c r="W21" i="5"/>
  <c r="W22" i="5" s="1"/>
  <c r="V21" i="5"/>
  <c r="V22" i="5" s="1"/>
  <c r="U21" i="5"/>
  <c r="U22" i="5" s="1"/>
  <c r="T21" i="5"/>
  <c r="T22" i="5" s="1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L21" i="5"/>
  <c r="L22" i="5" s="1"/>
  <c r="K21" i="5"/>
  <c r="K22" i="5" s="1"/>
  <c r="J21" i="5"/>
  <c r="J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B21" i="5"/>
  <c r="B22" i="5" s="1"/>
  <c r="AK18" i="5"/>
  <c r="AK19" i="5" s="1"/>
  <c r="AJ18" i="5"/>
  <c r="AJ19" i="5" s="1"/>
  <c r="AI18" i="5"/>
  <c r="AI19" i="5" s="1"/>
  <c r="AH18" i="5"/>
  <c r="AH19" i="5" s="1"/>
  <c r="AG18" i="5"/>
  <c r="AG19" i="5" s="1"/>
  <c r="AF18" i="5"/>
  <c r="AF19" i="5" s="1"/>
  <c r="AE18" i="5"/>
  <c r="AE19" i="5" s="1"/>
  <c r="AD18" i="5"/>
  <c r="AD19" i="5" s="1"/>
  <c r="AC18" i="5"/>
  <c r="AC19" i="5" s="1"/>
  <c r="AB18" i="5"/>
  <c r="AB19" i="5" s="1"/>
  <c r="AA18" i="5"/>
  <c r="AA19" i="5" s="1"/>
  <c r="Z18" i="5"/>
  <c r="Z19" i="5" s="1"/>
  <c r="Y18" i="5"/>
  <c r="Y19" i="5" s="1"/>
  <c r="X18" i="5"/>
  <c r="X19" i="5" s="1"/>
  <c r="W18" i="5"/>
  <c r="W19" i="5" s="1"/>
  <c r="V18" i="5"/>
  <c r="V19" i="5" s="1"/>
  <c r="U18" i="5"/>
  <c r="U19" i="5" s="1"/>
  <c r="T18" i="5"/>
  <c r="T19" i="5" s="1"/>
  <c r="S18" i="5"/>
  <c r="S19" i="5" s="1"/>
  <c r="R18" i="5"/>
  <c r="R19" i="5" s="1"/>
  <c r="Q18" i="5"/>
  <c r="Q19" i="5" s="1"/>
  <c r="P18" i="5"/>
  <c r="P19" i="5" s="1"/>
  <c r="O18" i="5"/>
  <c r="O19" i="5" s="1"/>
  <c r="N18" i="5"/>
  <c r="N19" i="5" s="1"/>
  <c r="M18" i="5"/>
  <c r="M19" i="5" s="1"/>
  <c r="L18" i="5"/>
  <c r="L19" i="5" s="1"/>
  <c r="K18" i="5"/>
  <c r="K19" i="5" s="1"/>
  <c r="J18" i="5"/>
  <c r="J19" i="5" s="1"/>
  <c r="I18" i="5"/>
  <c r="I19" i="5" s="1"/>
  <c r="H18" i="5"/>
  <c r="H19" i="5" s="1"/>
  <c r="G18" i="5"/>
  <c r="G19" i="5" s="1"/>
  <c r="F18" i="5"/>
  <c r="F19" i="5" s="1"/>
  <c r="E18" i="5"/>
  <c r="E19" i="5" s="1"/>
  <c r="D18" i="5"/>
  <c r="D19" i="5" s="1"/>
  <c r="C18" i="5"/>
  <c r="C19" i="5" s="1"/>
  <c r="B18" i="5"/>
  <c r="B19" i="5" s="1"/>
  <c r="AB16" i="5"/>
  <c r="AK15" i="5"/>
  <c r="AK16" i="5" s="1"/>
  <c r="AJ15" i="5"/>
  <c r="AJ16" i="5" s="1"/>
  <c r="AI15" i="5"/>
  <c r="AI16" i="5" s="1"/>
  <c r="AH15" i="5"/>
  <c r="AH16" i="5" s="1"/>
  <c r="AG15" i="5"/>
  <c r="AG16" i="5" s="1"/>
  <c r="AF15" i="5"/>
  <c r="AF16" i="5" s="1"/>
  <c r="AE15" i="5"/>
  <c r="AE16" i="5" s="1"/>
  <c r="AD15" i="5"/>
  <c r="AD16" i="5" s="1"/>
  <c r="AC15" i="5"/>
  <c r="AC16" i="5" s="1"/>
  <c r="AB15" i="5"/>
  <c r="AA15" i="5"/>
  <c r="AA16" i="5" s="1"/>
  <c r="Z15" i="5"/>
  <c r="Z16" i="5" s="1"/>
  <c r="Y15" i="5"/>
  <c r="Y16" i="5" s="1"/>
  <c r="X15" i="5"/>
  <c r="X16" i="5" s="1"/>
  <c r="W15" i="5"/>
  <c r="W16" i="5" s="1"/>
  <c r="V15" i="5"/>
  <c r="V16" i="5" s="1"/>
  <c r="U15" i="5"/>
  <c r="U16" i="5" s="1"/>
  <c r="T15" i="5"/>
  <c r="T16" i="5" s="1"/>
  <c r="S15" i="5"/>
  <c r="S16" i="5" s="1"/>
  <c r="R15" i="5"/>
  <c r="R16" i="5" s="1"/>
  <c r="Q15" i="5"/>
  <c r="Q16" i="5" s="1"/>
  <c r="P15" i="5"/>
  <c r="P16" i="5" s="1"/>
  <c r="O15" i="5"/>
  <c r="O16" i="5" s="1"/>
  <c r="N15" i="5"/>
  <c r="N16" i="5" s="1"/>
  <c r="M15" i="5"/>
  <c r="M16" i="5" s="1"/>
  <c r="L15" i="5"/>
  <c r="L16" i="5" s="1"/>
  <c r="K15" i="5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E16" i="5" s="1"/>
  <c r="D15" i="5"/>
  <c r="D16" i="5" s="1"/>
  <c r="C15" i="5"/>
  <c r="C16" i="5" s="1"/>
  <c r="B15" i="5"/>
  <c r="B16" i="5" s="1"/>
  <c r="AK12" i="5"/>
  <c r="AK13" i="5" s="1"/>
  <c r="AJ12" i="5"/>
  <c r="AJ13" i="5" s="1"/>
  <c r="AI12" i="5"/>
  <c r="AI13" i="5" s="1"/>
  <c r="AH12" i="5"/>
  <c r="AH13" i="5" s="1"/>
  <c r="AG12" i="5"/>
  <c r="AG13" i="5" s="1"/>
  <c r="AF12" i="5"/>
  <c r="AF13" i="5" s="1"/>
  <c r="AE12" i="5"/>
  <c r="AE13" i="5" s="1"/>
  <c r="AD12" i="5"/>
  <c r="AD13" i="5" s="1"/>
  <c r="AC12" i="5"/>
  <c r="AC13" i="5" s="1"/>
  <c r="AB12" i="5"/>
  <c r="AB13" i="5" s="1"/>
  <c r="AA12" i="5"/>
  <c r="AA13" i="5" s="1"/>
  <c r="Z12" i="5"/>
  <c r="Z13" i="5" s="1"/>
  <c r="Y12" i="5"/>
  <c r="Y13" i="5" s="1"/>
  <c r="X12" i="5"/>
  <c r="X13" i="5" s="1"/>
  <c r="W12" i="5"/>
  <c r="W13" i="5" s="1"/>
  <c r="V12" i="5"/>
  <c r="V13" i="5" s="1"/>
  <c r="U12" i="5"/>
  <c r="U13" i="5" s="1"/>
  <c r="T12" i="5"/>
  <c r="T13" i="5" s="1"/>
  <c r="S12" i="5"/>
  <c r="S13" i="5" s="1"/>
  <c r="R12" i="5"/>
  <c r="R13" i="5" s="1"/>
  <c r="Q12" i="5"/>
  <c r="Q13" i="5" s="1"/>
  <c r="P12" i="5"/>
  <c r="P13" i="5" s="1"/>
  <c r="O12" i="5"/>
  <c r="O13" i="5" s="1"/>
  <c r="N12" i="5"/>
  <c r="N13" i="5" s="1"/>
  <c r="M12" i="5"/>
  <c r="M13" i="5" s="1"/>
  <c r="L12" i="5"/>
  <c r="L13" i="5" s="1"/>
  <c r="K12" i="5"/>
  <c r="K13" i="5" s="1"/>
  <c r="J12" i="5"/>
  <c r="J13" i="5" s="1"/>
  <c r="I12" i="5"/>
  <c r="I13" i="5" s="1"/>
  <c r="H12" i="5"/>
  <c r="H13" i="5" s="1"/>
  <c r="G12" i="5"/>
  <c r="G13" i="5" s="1"/>
  <c r="F12" i="5"/>
  <c r="F13" i="5" s="1"/>
  <c r="E12" i="5"/>
  <c r="E13" i="5" s="1"/>
  <c r="D12" i="5"/>
  <c r="D13" i="5" s="1"/>
  <c r="C12" i="5"/>
  <c r="C13" i="5" s="1"/>
  <c r="B12" i="5"/>
  <c r="B13" i="5" s="1"/>
  <c r="AK9" i="5"/>
  <c r="AK10" i="5" s="1"/>
  <c r="AJ9" i="5"/>
  <c r="AJ10" i="5" s="1"/>
  <c r="AI9" i="5"/>
  <c r="AI10" i="5" s="1"/>
  <c r="AH9" i="5"/>
  <c r="AH10" i="5" s="1"/>
  <c r="AG9" i="5"/>
  <c r="AG10" i="5" s="1"/>
  <c r="AF9" i="5"/>
  <c r="AF10" i="5" s="1"/>
  <c r="AE9" i="5"/>
  <c r="AE10" i="5" s="1"/>
  <c r="AD9" i="5"/>
  <c r="AD10" i="5" s="1"/>
  <c r="AC9" i="5"/>
  <c r="AC10" i="5" s="1"/>
  <c r="AB9" i="5"/>
  <c r="AB10" i="5" s="1"/>
  <c r="AA9" i="5"/>
  <c r="AA10" i="5" s="1"/>
  <c r="Z9" i="5"/>
  <c r="Z10" i="5" s="1"/>
  <c r="Y9" i="5"/>
  <c r="Y10" i="5" s="1"/>
  <c r="X9" i="5"/>
  <c r="X10" i="5" s="1"/>
  <c r="W9" i="5"/>
  <c r="W10" i="5" s="1"/>
  <c r="V9" i="5"/>
  <c r="V10" i="5" s="1"/>
  <c r="U9" i="5"/>
  <c r="U10" i="5" s="1"/>
  <c r="T9" i="5"/>
  <c r="T10" i="5" s="1"/>
  <c r="S9" i="5"/>
  <c r="S10" i="5" s="1"/>
  <c r="R9" i="5"/>
  <c r="R10" i="5" s="1"/>
  <c r="Q9" i="5"/>
  <c r="Q10" i="5" s="1"/>
  <c r="P9" i="5"/>
  <c r="P10" i="5" s="1"/>
  <c r="O9" i="5"/>
  <c r="O10" i="5" s="1"/>
  <c r="N9" i="5"/>
  <c r="N10" i="5" s="1"/>
  <c r="M9" i="5"/>
  <c r="M10" i="5" s="1"/>
  <c r="L9" i="5"/>
  <c r="L10" i="5" s="1"/>
  <c r="K9" i="5"/>
  <c r="K10" i="5" s="1"/>
  <c r="J9" i="5"/>
  <c r="J10" i="5" s="1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C9" i="5"/>
  <c r="C10" i="5" s="1"/>
  <c r="B9" i="5"/>
  <c r="B10" i="5" s="1"/>
  <c r="AF7" i="5"/>
  <c r="X7" i="5"/>
  <c r="AK6" i="5"/>
  <c r="AK7" i="5" s="1"/>
  <c r="AJ6" i="5"/>
  <c r="AJ7" i="5" s="1"/>
  <c r="AI6" i="5"/>
  <c r="AI7" i="5" s="1"/>
  <c r="AH6" i="5"/>
  <c r="AH7" i="5" s="1"/>
  <c r="AG6" i="5"/>
  <c r="AG7" i="5" s="1"/>
  <c r="AF6" i="5"/>
  <c r="AE6" i="5"/>
  <c r="AE7" i="5" s="1"/>
  <c r="AD6" i="5"/>
  <c r="AD7" i="5" s="1"/>
  <c r="AC6" i="5"/>
  <c r="AC7" i="5" s="1"/>
  <c r="AB6" i="5"/>
  <c r="AB7" i="5" s="1"/>
  <c r="AA6" i="5"/>
  <c r="AA7" i="5" s="1"/>
  <c r="Z6" i="5"/>
  <c r="Z7" i="5" s="1"/>
  <c r="Y6" i="5"/>
  <c r="Y7" i="5" s="1"/>
  <c r="X6" i="5"/>
  <c r="W6" i="5"/>
  <c r="W7" i="5" s="1"/>
  <c r="V6" i="5"/>
  <c r="V7" i="5" s="1"/>
  <c r="U6" i="5"/>
  <c r="U7" i="5" s="1"/>
  <c r="T6" i="5"/>
  <c r="T7" i="5" s="1"/>
  <c r="S6" i="5"/>
  <c r="S7" i="5" s="1"/>
  <c r="R6" i="5"/>
  <c r="R7" i="5" s="1"/>
  <c r="Q6" i="5"/>
  <c r="Q7" i="5" s="1"/>
  <c r="P6" i="5"/>
  <c r="P7" i="5" s="1"/>
  <c r="O6" i="5"/>
  <c r="O7" i="5" s="1"/>
  <c r="N6" i="5"/>
  <c r="N7" i="5" s="1"/>
  <c r="M6" i="5"/>
  <c r="M7" i="5" s="1"/>
  <c r="L6" i="5"/>
  <c r="L7" i="5" s="1"/>
  <c r="K6" i="5"/>
  <c r="K7" i="5" s="1"/>
  <c r="J6" i="5"/>
  <c r="J7" i="5" s="1"/>
  <c r="I6" i="5"/>
  <c r="I7" i="5" s="1"/>
  <c r="H6" i="5"/>
  <c r="H7" i="5" s="1"/>
  <c r="G6" i="5"/>
  <c r="G7" i="5" s="1"/>
  <c r="F6" i="5"/>
  <c r="F7" i="5" s="1"/>
  <c r="E6" i="5"/>
  <c r="E7" i="5" s="1"/>
  <c r="D6" i="5"/>
  <c r="D7" i="5" s="1"/>
  <c r="C6" i="5"/>
  <c r="C7" i="5" s="1"/>
  <c r="B6" i="5"/>
  <c r="B7" i="5" s="1"/>
  <c r="AK3" i="5"/>
  <c r="AK4" i="5" s="1"/>
  <c r="AJ3" i="5"/>
  <c r="AJ4" i="5" s="1"/>
  <c r="AI3" i="5"/>
  <c r="AI4" i="5" s="1"/>
  <c r="AH3" i="5"/>
  <c r="AH4" i="5" s="1"/>
  <c r="AG3" i="5"/>
  <c r="AG4" i="5" s="1"/>
  <c r="AF3" i="5"/>
  <c r="AF4" i="5" s="1"/>
  <c r="AE3" i="5"/>
  <c r="AE4" i="5" s="1"/>
  <c r="AD3" i="5"/>
  <c r="AD4" i="5" s="1"/>
  <c r="AC3" i="5"/>
  <c r="AC4" i="5" s="1"/>
  <c r="AB3" i="5"/>
  <c r="AB4" i="5" s="1"/>
  <c r="AA3" i="5"/>
  <c r="AA4" i="5" s="1"/>
  <c r="Z3" i="5"/>
  <c r="Z4" i="5" s="1"/>
  <c r="Y3" i="5"/>
  <c r="Y4" i="5" s="1"/>
  <c r="X3" i="5"/>
  <c r="X4" i="5" s="1"/>
  <c r="W3" i="5"/>
  <c r="W4" i="5" s="1"/>
  <c r="V3" i="5"/>
  <c r="V4" i="5" s="1"/>
  <c r="U3" i="5"/>
  <c r="U4" i="5" s="1"/>
  <c r="T3" i="5"/>
  <c r="T4" i="5" s="1"/>
  <c r="S3" i="5"/>
  <c r="S4" i="5" s="1"/>
  <c r="R3" i="5"/>
  <c r="R4" i="5" s="1"/>
  <c r="Q3" i="5"/>
  <c r="Q4" i="5" s="1"/>
  <c r="P3" i="5"/>
  <c r="P4" i="5" s="1"/>
  <c r="O3" i="5"/>
  <c r="O4" i="5" s="1"/>
  <c r="N3" i="5"/>
  <c r="N4" i="5" s="1"/>
  <c r="M3" i="5"/>
  <c r="M4" i="5" s="1"/>
  <c r="L3" i="5"/>
  <c r="L4" i="5" s="1"/>
  <c r="K3" i="5"/>
  <c r="K4" i="5" s="1"/>
  <c r="J3" i="5"/>
  <c r="J4" i="5" s="1"/>
  <c r="I3" i="5"/>
  <c r="I4" i="5" s="1"/>
  <c r="H3" i="5"/>
  <c r="H4" i="5" s="1"/>
  <c r="G3" i="5"/>
  <c r="G4" i="5" s="1"/>
  <c r="F3" i="5"/>
  <c r="F4" i="5" s="1"/>
  <c r="E3" i="5"/>
  <c r="E4" i="5" s="1"/>
  <c r="D3" i="5"/>
  <c r="D4" i="5" s="1"/>
  <c r="C3" i="5"/>
  <c r="C4" i="5" s="1"/>
  <c r="B3" i="5"/>
  <c r="B4" i="5" s="1"/>
  <c r="S24" i="4"/>
  <c r="S25" i="4" s="1"/>
  <c r="R24" i="4"/>
  <c r="R25" i="4" s="1"/>
  <c r="Q24" i="4"/>
  <c r="Q25" i="4" s="1"/>
  <c r="P24" i="4"/>
  <c r="P25" i="4" s="1"/>
  <c r="O24" i="4"/>
  <c r="O25" i="4" s="1"/>
  <c r="N24" i="4"/>
  <c r="N25" i="4" s="1"/>
  <c r="M24" i="4"/>
  <c r="M25" i="4" s="1"/>
  <c r="L24" i="4"/>
  <c r="L25" i="4" s="1"/>
  <c r="K24" i="4"/>
  <c r="K25" i="4" s="1"/>
  <c r="J24" i="4"/>
  <c r="J25" i="4" s="1"/>
  <c r="I24" i="4"/>
  <c r="I25" i="4" s="1"/>
  <c r="H24" i="4"/>
  <c r="H25" i="4" s="1"/>
  <c r="G24" i="4"/>
  <c r="G25" i="4" s="1"/>
  <c r="F24" i="4"/>
  <c r="F25" i="4" s="1"/>
  <c r="E24" i="4"/>
  <c r="E25" i="4" s="1"/>
  <c r="D24" i="4"/>
  <c r="D25" i="4" s="1"/>
  <c r="C24" i="4"/>
  <c r="C25" i="4" s="1"/>
  <c r="B24" i="4"/>
  <c r="B25" i="4" s="1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L21" i="4"/>
  <c r="L22" i="4" s="1"/>
  <c r="K21" i="4"/>
  <c r="K22" i="4" s="1"/>
  <c r="J21" i="4"/>
  <c r="J22" i="4" s="1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C22" i="4" s="1"/>
  <c r="B21" i="4"/>
  <c r="B22" i="4" s="1"/>
  <c r="S18" i="4"/>
  <c r="S19" i="4" s="1"/>
  <c r="R18" i="4"/>
  <c r="R19" i="4" s="1"/>
  <c r="Q18" i="4"/>
  <c r="Q19" i="4" s="1"/>
  <c r="P18" i="4"/>
  <c r="P19" i="4" s="1"/>
  <c r="O18" i="4"/>
  <c r="O19" i="4" s="1"/>
  <c r="N18" i="4"/>
  <c r="N19" i="4" s="1"/>
  <c r="M18" i="4"/>
  <c r="M19" i="4" s="1"/>
  <c r="L18" i="4"/>
  <c r="L19" i="4" s="1"/>
  <c r="K18" i="4"/>
  <c r="K19" i="4" s="1"/>
  <c r="J18" i="4"/>
  <c r="J19" i="4" s="1"/>
  <c r="I18" i="4"/>
  <c r="I19" i="4" s="1"/>
  <c r="H18" i="4"/>
  <c r="H19" i="4" s="1"/>
  <c r="G18" i="4"/>
  <c r="G19" i="4" s="1"/>
  <c r="F18" i="4"/>
  <c r="F19" i="4" s="1"/>
  <c r="E18" i="4"/>
  <c r="E19" i="4" s="1"/>
  <c r="D18" i="4"/>
  <c r="D19" i="4" s="1"/>
  <c r="C18" i="4"/>
  <c r="C19" i="4" s="1"/>
  <c r="B18" i="4"/>
  <c r="B19" i="4" s="1"/>
  <c r="S15" i="4"/>
  <c r="S16" i="4" s="1"/>
  <c r="R15" i="4"/>
  <c r="R16" i="4" s="1"/>
  <c r="Q15" i="4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B16" i="4" s="1"/>
  <c r="S12" i="4"/>
  <c r="S13" i="4" s="1"/>
  <c r="R12" i="4"/>
  <c r="R13" i="4" s="1"/>
  <c r="Q12" i="4"/>
  <c r="Q13" i="4" s="1"/>
  <c r="P12" i="4"/>
  <c r="P13" i="4" s="1"/>
  <c r="O12" i="4"/>
  <c r="O13" i="4" s="1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D12" i="4"/>
  <c r="D13" i="4" s="1"/>
  <c r="C12" i="4"/>
  <c r="C13" i="4" s="1"/>
  <c r="B12" i="4"/>
  <c r="B13" i="4" s="1"/>
  <c r="S9" i="4"/>
  <c r="S10" i="4" s="1"/>
  <c r="R9" i="4"/>
  <c r="R10" i="4" s="1"/>
  <c r="Q9" i="4"/>
  <c r="Q10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J9" i="4"/>
  <c r="J10" i="4" s="1"/>
  <c r="I9" i="4"/>
  <c r="I10" i="4" s="1"/>
  <c r="H9" i="4"/>
  <c r="H10" i="4" s="1"/>
  <c r="G9" i="4"/>
  <c r="G10" i="4" s="1"/>
  <c r="F9" i="4"/>
  <c r="F10" i="4" s="1"/>
  <c r="E9" i="4"/>
  <c r="E10" i="4" s="1"/>
  <c r="D9" i="4"/>
  <c r="D10" i="4" s="1"/>
  <c r="C9" i="4"/>
  <c r="C10" i="4" s="1"/>
  <c r="B9" i="4"/>
  <c r="B10" i="4" s="1"/>
  <c r="S6" i="4"/>
  <c r="S7" i="4" s="1"/>
  <c r="R6" i="4"/>
  <c r="R7" i="4" s="1"/>
  <c r="Q6" i="4"/>
  <c r="Q7" i="4" s="1"/>
  <c r="P6" i="4"/>
  <c r="P7" i="4" s="1"/>
  <c r="O6" i="4"/>
  <c r="O7" i="4" s="1"/>
  <c r="N6" i="4"/>
  <c r="N7" i="4" s="1"/>
  <c r="M6" i="4"/>
  <c r="M7" i="4" s="1"/>
  <c r="L6" i="4"/>
  <c r="L7" i="4" s="1"/>
  <c r="K6" i="4"/>
  <c r="K7" i="4" s="1"/>
  <c r="J6" i="4"/>
  <c r="J7" i="4" s="1"/>
  <c r="I6" i="4"/>
  <c r="I7" i="4" s="1"/>
  <c r="H6" i="4"/>
  <c r="H7" i="4" s="1"/>
  <c r="G6" i="4"/>
  <c r="G7" i="4" s="1"/>
  <c r="F6" i="4"/>
  <c r="F7" i="4" s="1"/>
  <c r="E6" i="4"/>
  <c r="E7" i="4" s="1"/>
  <c r="D6" i="4"/>
  <c r="D7" i="4" s="1"/>
  <c r="C6" i="4"/>
  <c r="C7" i="4" s="1"/>
  <c r="B6" i="4"/>
  <c r="B7" i="4" s="1"/>
  <c r="S3" i="4"/>
  <c r="S4" i="4" s="1"/>
  <c r="R3" i="4"/>
  <c r="R4" i="4" s="1"/>
  <c r="Q3" i="4"/>
  <c r="Q4" i="4" s="1"/>
  <c r="P3" i="4"/>
  <c r="P4" i="4" s="1"/>
  <c r="O3" i="4"/>
  <c r="O4" i="4" s="1"/>
  <c r="N3" i="4"/>
  <c r="N4" i="4" s="1"/>
  <c r="M3" i="4"/>
  <c r="M4" i="4" s="1"/>
  <c r="L3" i="4"/>
  <c r="L4" i="4" s="1"/>
  <c r="K3" i="4"/>
  <c r="K4" i="4" s="1"/>
  <c r="J3" i="4"/>
  <c r="J4" i="4" s="1"/>
  <c r="I3" i="4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AK24" i="3"/>
  <c r="AK25" i="3" s="1"/>
  <c r="AJ24" i="3"/>
  <c r="AJ25" i="3" s="1"/>
  <c r="AI24" i="3"/>
  <c r="AI25" i="3" s="1"/>
  <c r="AH24" i="3"/>
  <c r="AH25" i="3" s="1"/>
  <c r="AG24" i="3"/>
  <c r="AG25" i="3" s="1"/>
  <c r="AF24" i="3"/>
  <c r="AF25" i="3" s="1"/>
  <c r="AE24" i="3"/>
  <c r="AE25" i="3" s="1"/>
  <c r="AD24" i="3"/>
  <c r="AD25" i="3" s="1"/>
  <c r="AC24" i="3"/>
  <c r="AC25" i="3" s="1"/>
  <c r="AB24" i="3"/>
  <c r="AB25" i="3" s="1"/>
  <c r="AA24" i="3"/>
  <c r="AA25" i="3" s="1"/>
  <c r="Z24" i="3"/>
  <c r="Z25" i="3" s="1"/>
  <c r="Y24" i="3"/>
  <c r="Y25" i="3" s="1"/>
  <c r="X24" i="3"/>
  <c r="X25" i="3" s="1"/>
  <c r="W24" i="3"/>
  <c r="W25" i="3" s="1"/>
  <c r="V24" i="3"/>
  <c r="V25" i="3" s="1"/>
  <c r="U24" i="3"/>
  <c r="U25" i="3" s="1"/>
  <c r="T24" i="3"/>
  <c r="T25" i="3" s="1"/>
  <c r="S24" i="3"/>
  <c r="S25" i="3" s="1"/>
  <c r="R24" i="3"/>
  <c r="R25" i="3" s="1"/>
  <c r="Q24" i="3"/>
  <c r="Q25" i="3" s="1"/>
  <c r="P24" i="3"/>
  <c r="P25" i="3" s="1"/>
  <c r="O24" i="3"/>
  <c r="O25" i="3" s="1"/>
  <c r="N24" i="3"/>
  <c r="N25" i="3" s="1"/>
  <c r="M24" i="3"/>
  <c r="M25" i="3" s="1"/>
  <c r="L24" i="3"/>
  <c r="L25" i="3" s="1"/>
  <c r="K24" i="3"/>
  <c r="K25" i="3" s="1"/>
  <c r="J24" i="3"/>
  <c r="J25" i="3" s="1"/>
  <c r="I24" i="3"/>
  <c r="I25" i="3" s="1"/>
  <c r="H24" i="3"/>
  <c r="H25" i="3" s="1"/>
  <c r="G24" i="3"/>
  <c r="G25" i="3" s="1"/>
  <c r="F24" i="3"/>
  <c r="F25" i="3" s="1"/>
  <c r="E24" i="3"/>
  <c r="E25" i="3" s="1"/>
  <c r="D24" i="3"/>
  <c r="D25" i="3" s="1"/>
  <c r="C24" i="3"/>
  <c r="C25" i="3" s="1"/>
  <c r="B24" i="3"/>
  <c r="B25" i="3" s="1"/>
  <c r="AK21" i="3"/>
  <c r="AK22" i="3" s="1"/>
  <c r="AJ21" i="3"/>
  <c r="AJ22" i="3" s="1"/>
  <c r="AI21" i="3"/>
  <c r="AI22" i="3" s="1"/>
  <c r="AH21" i="3"/>
  <c r="AH22" i="3" s="1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V21" i="3"/>
  <c r="V22" i="3" s="1"/>
  <c r="U21" i="3"/>
  <c r="U22" i="3" s="1"/>
  <c r="T21" i="3"/>
  <c r="T22" i="3" s="1"/>
  <c r="S21" i="3"/>
  <c r="S22" i="3" s="1"/>
  <c r="R21" i="3"/>
  <c r="R22" i="3" s="1"/>
  <c r="Q21" i="3"/>
  <c r="Q22" i="3" s="1"/>
  <c r="P21" i="3"/>
  <c r="P22" i="3" s="1"/>
  <c r="O21" i="3"/>
  <c r="O22" i="3" s="1"/>
  <c r="N21" i="3"/>
  <c r="N22" i="3" s="1"/>
  <c r="M21" i="3"/>
  <c r="M22" i="3" s="1"/>
  <c r="L21" i="3"/>
  <c r="L22" i="3" s="1"/>
  <c r="K21" i="3"/>
  <c r="K22" i="3" s="1"/>
  <c r="J21" i="3"/>
  <c r="J22" i="3" s="1"/>
  <c r="I21" i="3"/>
  <c r="I22" i="3" s="1"/>
  <c r="H21" i="3"/>
  <c r="H22" i="3" s="1"/>
  <c r="G21" i="3"/>
  <c r="G22" i="3" s="1"/>
  <c r="F21" i="3"/>
  <c r="F22" i="3" s="1"/>
  <c r="E21" i="3"/>
  <c r="E22" i="3" s="1"/>
  <c r="D21" i="3"/>
  <c r="D22" i="3" s="1"/>
  <c r="C21" i="3"/>
  <c r="C22" i="3" s="1"/>
  <c r="B21" i="3"/>
  <c r="B22" i="3" s="1"/>
  <c r="AK18" i="3"/>
  <c r="AK19" i="3" s="1"/>
  <c r="AJ18" i="3"/>
  <c r="AJ19" i="3" s="1"/>
  <c r="AI18" i="3"/>
  <c r="AI19" i="3" s="1"/>
  <c r="AH18" i="3"/>
  <c r="AH19" i="3" s="1"/>
  <c r="AG18" i="3"/>
  <c r="AG19" i="3" s="1"/>
  <c r="AF18" i="3"/>
  <c r="AF19" i="3" s="1"/>
  <c r="AE18" i="3"/>
  <c r="AE19" i="3" s="1"/>
  <c r="AD18" i="3"/>
  <c r="AD19" i="3" s="1"/>
  <c r="AC18" i="3"/>
  <c r="AC19" i="3" s="1"/>
  <c r="AB18" i="3"/>
  <c r="AB19" i="3" s="1"/>
  <c r="AA18" i="3"/>
  <c r="AA19" i="3" s="1"/>
  <c r="Z18" i="3"/>
  <c r="Z19" i="3" s="1"/>
  <c r="Y18" i="3"/>
  <c r="Y19" i="3" s="1"/>
  <c r="X18" i="3"/>
  <c r="X19" i="3" s="1"/>
  <c r="W18" i="3"/>
  <c r="W19" i="3" s="1"/>
  <c r="V18" i="3"/>
  <c r="V19" i="3" s="1"/>
  <c r="U18" i="3"/>
  <c r="U19" i="3" s="1"/>
  <c r="T18" i="3"/>
  <c r="T19" i="3" s="1"/>
  <c r="S18" i="3"/>
  <c r="S19" i="3" s="1"/>
  <c r="R18" i="3"/>
  <c r="R19" i="3" s="1"/>
  <c r="Q18" i="3"/>
  <c r="Q19" i="3" s="1"/>
  <c r="P18" i="3"/>
  <c r="P19" i="3" s="1"/>
  <c r="O18" i="3"/>
  <c r="O19" i="3" s="1"/>
  <c r="N18" i="3"/>
  <c r="N19" i="3" s="1"/>
  <c r="M18" i="3"/>
  <c r="M19" i="3" s="1"/>
  <c r="L18" i="3"/>
  <c r="L19" i="3" s="1"/>
  <c r="K18" i="3"/>
  <c r="K19" i="3" s="1"/>
  <c r="J18" i="3"/>
  <c r="J19" i="3" s="1"/>
  <c r="I18" i="3"/>
  <c r="I19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B18" i="3"/>
  <c r="B19" i="3" s="1"/>
  <c r="AK15" i="3"/>
  <c r="AK16" i="3" s="1"/>
  <c r="AJ15" i="3"/>
  <c r="AJ16" i="3" s="1"/>
  <c r="AI15" i="3"/>
  <c r="AI16" i="3" s="1"/>
  <c r="AH15" i="3"/>
  <c r="AH16" i="3" s="1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U15" i="3"/>
  <c r="U16" i="3" s="1"/>
  <c r="T15" i="3"/>
  <c r="T16" i="3" s="1"/>
  <c r="S15" i="3"/>
  <c r="S16" i="3" s="1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D15" i="3"/>
  <c r="D16" i="3" s="1"/>
  <c r="C15" i="3"/>
  <c r="C16" i="3" s="1"/>
  <c r="B15" i="3"/>
  <c r="B16" i="3" s="1"/>
  <c r="AK12" i="3"/>
  <c r="AK13" i="3" s="1"/>
  <c r="AJ12" i="3"/>
  <c r="AJ13" i="3" s="1"/>
  <c r="AI12" i="3"/>
  <c r="AI13" i="3" s="1"/>
  <c r="AH12" i="3"/>
  <c r="AH13" i="3" s="1"/>
  <c r="AG12" i="3"/>
  <c r="AG13" i="3" s="1"/>
  <c r="AF12" i="3"/>
  <c r="AF13" i="3" s="1"/>
  <c r="AE12" i="3"/>
  <c r="AE13" i="3" s="1"/>
  <c r="AD12" i="3"/>
  <c r="AD13" i="3" s="1"/>
  <c r="AC12" i="3"/>
  <c r="AC13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B12" i="3"/>
  <c r="B13" i="3" s="1"/>
  <c r="U10" i="3"/>
  <c r="AK9" i="3"/>
  <c r="AK10" i="3" s="1"/>
  <c r="AJ9" i="3"/>
  <c r="AJ10" i="3" s="1"/>
  <c r="AI9" i="3"/>
  <c r="AI10" i="3" s="1"/>
  <c r="AH9" i="3"/>
  <c r="AH10" i="3" s="1"/>
  <c r="AG9" i="3"/>
  <c r="AG10" i="3" s="1"/>
  <c r="AF9" i="3"/>
  <c r="AF10" i="3" s="1"/>
  <c r="AE9" i="3"/>
  <c r="AE10" i="3" s="1"/>
  <c r="AD9" i="3"/>
  <c r="AD10" i="3" s="1"/>
  <c r="AC9" i="3"/>
  <c r="AC10" i="3" s="1"/>
  <c r="AB9" i="3"/>
  <c r="AB10" i="3" s="1"/>
  <c r="AA9" i="3"/>
  <c r="AA10" i="3" s="1"/>
  <c r="Z9" i="3"/>
  <c r="Z10" i="3" s="1"/>
  <c r="Y9" i="3"/>
  <c r="Y10" i="3" s="1"/>
  <c r="X9" i="3"/>
  <c r="X10" i="3" s="1"/>
  <c r="W9" i="3"/>
  <c r="W10" i="3" s="1"/>
  <c r="V9" i="3"/>
  <c r="V10" i="3" s="1"/>
  <c r="U9" i="3"/>
  <c r="T9" i="3"/>
  <c r="T10" i="3" s="1"/>
  <c r="S9" i="3"/>
  <c r="S10" i="3" s="1"/>
  <c r="R9" i="3"/>
  <c r="R10" i="3" s="1"/>
  <c r="Q9" i="3"/>
  <c r="Q10" i="3" s="1"/>
  <c r="P9" i="3"/>
  <c r="P10" i="3" s="1"/>
  <c r="O9" i="3"/>
  <c r="O10" i="3" s="1"/>
  <c r="N9" i="3"/>
  <c r="N10" i="3" s="1"/>
  <c r="M9" i="3"/>
  <c r="M10" i="3" s="1"/>
  <c r="L9" i="3"/>
  <c r="L10" i="3" s="1"/>
  <c r="K9" i="3"/>
  <c r="K10" i="3" s="1"/>
  <c r="J9" i="3"/>
  <c r="J10" i="3" s="1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B9" i="3"/>
  <c r="B10" i="3" s="1"/>
  <c r="AK6" i="3"/>
  <c r="AK7" i="3" s="1"/>
  <c r="AJ6" i="3"/>
  <c r="AJ7" i="3" s="1"/>
  <c r="AI6" i="3"/>
  <c r="AI7" i="3" s="1"/>
  <c r="AH6" i="3"/>
  <c r="AH7" i="3" s="1"/>
  <c r="AG6" i="3"/>
  <c r="AG7" i="3" s="1"/>
  <c r="AF6" i="3"/>
  <c r="AF7" i="3" s="1"/>
  <c r="AE6" i="3"/>
  <c r="AE7" i="3" s="1"/>
  <c r="AD6" i="3"/>
  <c r="AD7" i="3" s="1"/>
  <c r="AC6" i="3"/>
  <c r="AC7" i="3" s="1"/>
  <c r="AB6" i="3"/>
  <c r="AB7" i="3" s="1"/>
  <c r="AA6" i="3"/>
  <c r="AA7" i="3" s="1"/>
  <c r="Z6" i="3"/>
  <c r="Z7" i="3" s="1"/>
  <c r="Y6" i="3"/>
  <c r="Y7" i="3" s="1"/>
  <c r="X6" i="3"/>
  <c r="X7" i="3" s="1"/>
  <c r="W6" i="3"/>
  <c r="W7" i="3" s="1"/>
  <c r="V6" i="3"/>
  <c r="V7" i="3" s="1"/>
  <c r="U6" i="3"/>
  <c r="U7" i="3" s="1"/>
  <c r="T6" i="3"/>
  <c r="T7" i="3" s="1"/>
  <c r="S6" i="3"/>
  <c r="S7" i="3" s="1"/>
  <c r="R6" i="3"/>
  <c r="R7" i="3" s="1"/>
  <c r="Q6" i="3"/>
  <c r="Q7" i="3" s="1"/>
  <c r="P6" i="3"/>
  <c r="P7" i="3" s="1"/>
  <c r="O6" i="3"/>
  <c r="O7" i="3" s="1"/>
  <c r="N6" i="3"/>
  <c r="N7" i="3" s="1"/>
  <c r="M6" i="3"/>
  <c r="M7" i="3" s="1"/>
  <c r="L6" i="3"/>
  <c r="L7" i="3" s="1"/>
  <c r="K6" i="3"/>
  <c r="K7" i="3" s="1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AK3" i="3"/>
  <c r="AK4" i="3" s="1"/>
  <c r="AJ3" i="3"/>
  <c r="AJ4" i="3" s="1"/>
  <c r="AI3" i="3"/>
  <c r="AI4" i="3" s="1"/>
  <c r="AH3" i="3"/>
  <c r="AH4" i="3" s="1"/>
  <c r="AG3" i="3"/>
  <c r="AG4" i="3" s="1"/>
  <c r="AF3" i="3"/>
  <c r="AF4" i="3" s="1"/>
  <c r="AE3" i="3"/>
  <c r="AE4" i="3" s="1"/>
  <c r="AD3" i="3"/>
  <c r="AD4" i="3" s="1"/>
  <c r="AC3" i="3"/>
  <c r="AC4" i="3" s="1"/>
  <c r="AB3" i="3"/>
  <c r="AB4" i="3" s="1"/>
  <c r="AA3" i="3"/>
  <c r="AA4" i="3" s="1"/>
  <c r="Z3" i="3"/>
  <c r="Z4" i="3" s="1"/>
  <c r="Y3" i="3"/>
  <c r="Y4" i="3" s="1"/>
  <c r="X3" i="3"/>
  <c r="X4" i="3" s="1"/>
  <c r="W3" i="3"/>
  <c r="W4" i="3" s="1"/>
  <c r="V3" i="3"/>
  <c r="V4" i="3" s="1"/>
  <c r="U3" i="3"/>
  <c r="U4" i="3" s="1"/>
  <c r="T3" i="3"/>
  <c r="T4" i="3" s="1"/>
  <c r="S3" i="3"/>
  <c r="S4" i="3" s="1"/>
  <c r="R3" i="3"/>
  <c r="R4" i="3" s="1"/>
  <c r="Q3" i="3"/>
  <c r="Q4" i="3" s="1"/>
  <c r="P3" i="3"/>
  <c r="P4" i="3" s="1"/>
  <c r="O3" i="3"/>
  <c r="O4" i="3" s="1"/>
  <c r="N3" i="3"/>
  <c r="N4" i="3" s="1"/>
  <c r="M3" i="3"/>
  <c r="M4" i="3" s="1"/>
  <c r="L3" i="3"/>
  <c r="L4" i="3" s="1"/>
  <c r="K3" i="3"/>
  <c r="K4" i="3" s="1"/>
  <c r="J3" i="3"/>
  <c r="J4" i="3" s="1"/>
  <c r="I3" i="3"/>
  <c r="I4" i="3" s="1"/>
  <c r="H3" i="3"/>
  <c r="H4" i="3" s="1"/>
  <c r="G3" i="3"/>
  <c r="G4" i="3" s="1"/>
  <c r="F3" i="3"/>
  <c r="F4" i="3" s="1"/>
  <c r="E3" i="3"/>
  <c r="E4" i="3" s="1"/>
  <c r="D3" i="3"/>
  <c r="D4" i="3" s="1"/>
  <c r="C3" i="3"/>
  <c r="C4" i="3" s="1"/>
  <c r="B3" i="3"/>
  <c r="B4" i="3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C25" i="2" s="1"/>
  <c r="B24" i="2"/>
  <c r="B25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B18" i="2"/>
  <c r="B19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B15" i="2"/>
  <c r="B16" i="2" s="1"/>
  <c r="I13" i="2"/>
  <c r="J12" i="2"/>
  <c r="J13" i="2" s="1"/>
  <c r="I12" i="2"/>
  <c r="H12" i="2"/>
  <c r="H13" i="2" s="1"/>
  <c r="G12" i="2"/>
  <c r="G13" i="2" s="1"/>
  <c r="F12" i="2"/>
  <c r="F13" i="2" s="1"/>
  <c r="E12" i="2"/>
  <c r="E13" i="2" s="1"/>
  <c r="D12" i="2"/>
  <c r="D13" i="2" s="1"/>
  <c r="C12" i="2"/>
  <c r="C13" i="2" s="1"/>
  <c r="B12" i="2"/>
  <c r="B13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J6" i="2"/>
  <c r="J7" i="2" s="1"/>
  <c r="I6" i="2"/>
  <c r="I7" i="2" s="1"/>
  <c r="H6" i="2"/>
  <c r="H7" i="2" s="1"/>
  <c r="G6" i="2"/>
  <c r="G7" i="2" s="1"/>
  <c r="F6" i="2"/>
  <c r="F7" i="2" s="1"/>
  <c r="E6" i="2"/>
  <c r="E7" i="2" s="1"/>
  <c r="D6" i="2"/>
  <c r="D7" i="2" s="1"/>
  <c r="C6" i="2"/>
  <c r="C7" i="2" s="1"/>
  <c r="B6" i="2"/>
  <c r="B7" i="2" s="1"/>
  <c r="D4" i="2"/>
  <c r="J3" i="2"/>
  <c r="J4" i="2" s="1"/>
  <c r="I3" i="2"/>
  <c r="I4" i="2" s="1"/>
  <c r="H3" i="2"/>
  <c r="H4" i="2" s="1"/>
  <c r="G3" i="2"/>
  <c r="G4" i="2" s="1"/>
  <c r="F3" i="2"/>
  <c r="F4" i="2" s="1"/>
  <c r="E3" i="2"/>
  <c r="E4" i="2" s="1"/>
  <c r="D3" i="2"/>
  <c r="C3" i="2"/>
  <c r="C4" i="2" s="1"/>
  <c r="B3" i="2"/>
  <c r="B4" i="2" s="1"/>
  <c r="BC24" i="13"/>
  <c r="BC25" i="13" s="1"/>
  <c r="BB24" i="13"/>
  <c r="BB25" i="13" s="1"/>
  <c r="BA24" i="13"/>
  <c r="BA25" i="13" s="1"/>
  <c r="AZ24" i="13"/>
  <c r="AZ25" i="13" s="1"/>
  <c r="AY24" i="13"/>
  <c r="AY25" i="13" s="1"/>
  <c r="AX24" i="13"/>
  <c r="AX25" i="13" s="1"/>
  <c r="AW24" i="13"/>
  <c r="AW25" i="13" s="1"/>
  <c r="AV24" i="13"/>
  <c r="AV25" i="13" s="1"/>
  <c r="AU24" i="13"/>
  <c r="AU25" i="13" s="1"/>
  <c r="AT24" i="13"/>
  <c r="AT25" i="13" s="1"/>
  <c r="AS24" i="13"/>
  <c r="AS25" i="13" s="1"/>
  <c r="AR24" i="13"/>
  <c r="AR25" i="13" s="1"/>
  <c r="AQ24" i="13"/>
  <c r="AQ25" i="13" s="1"/>
  <c r="AP24" i="13"/>
  <c r="AP25" i="13" s="1"/>
  <c r="AO24" i="13"/>
  <c r="AO25" i="13" s="1"/>
  <c r="AN24" i="13"/>
  <c r="AN25" i="13" s="1"/>
  <c r="AM24" i="13"/>
  <c r="AM25" i="13" s="1"/>
  <c r="AL24" i="13"/>
  <c r="AL25" i="13" s="1"/>
  <c r="AK24" i="13"/>
  <c r="AK25" i="13" s="1"/>
  <c r="AJ24" i="13"/>
  <c r="AJ25" i="13" s="1"/>
  <c r="AI24" i="13"/>
  <c r="AI25" i="13" s="1"/>
  <c r="AH24" i="13"/>
  <c r="AH25" i="13" s="1"/>
  <c r="AG24" i="13"/>
  <c r="AG25" i="13" s="1"/>
  <c r="AF24" i="13"/>
  <c r="AF25" i="13" s="1"/>
  <c r="AE24" i="13"/>
  <c r="AE25" i="13" s="1"/>
  <c r="AD24" i="13"/>
  <c r="AD25" i="13" s="1"/>
  <c r="AC24" i="13"/>
  <c r="AC25" i="13" s="1"/>
  <c r="AB24" i="13"/>
  <c r="AB25" i="13" s="1"/>
  <c r="AA24" i="13"/>
  <c r="AA25" i="13" s="1"/>
  <c r="Z24" i="13"/>
  <c r="Z25" i="13" s="1"/>
  <c r="Y24" i="13"/>
  <c r="Y25" i="13" s="1"/>
  <c r="X24" i="13"/>
  <c r="X25" i="13" s="1"/>
  <c r="W24" i="13"/>
  <c r="W25" i="13" s="1"/>
  <c r="V24" i="13"/>
  <c r="V25" i="13" s="1"/>
  <c r="U24" i="13"/>
  <c r="U25" i="13" s="1"/>
  <c r="T24" i="13"/>
  <c r="T25" i="13" s="1"/>
  <c r="S24" i="13"/>
  <c r="S25" i="13" s="1"/>
  <c r="R24" i="13"/>
  <c r="R25" i="13" s="1"/>
  <c r="Q24" i="13"/>
  <c r="Q25" i="13" s="1"/>
  <c r="P24" i="13"/>
  <c r="P25" i="13" s="1"/>
  <c r="O24" i="13"/>
  <c r="O25" i="13" s="1"/>
  <c r="N24" i="13"/>
  <c r="N25" i="13" s="1"/>
  <c r="M24" i="13"/>
  <c r="M25" i="13" s="1"/>
  <c r="L24" i="13"/>
  <c r="L25" i="13" s="1"/>
  <c r="K24" i="13"/>
  <c r="K25" i="13" s="1"/>
  <c r="J24" i="13"/>
  <c r="J25" i="13" s="1"/>
  <c r="I24" i="13"/>
  <c r="I25" i="13" s="1"/>
  <c r="H24" i="13"/>
  <c r="H25" i="13" s="1"/>
  <c r="G24" i="13"/>
  <c r="G25" i="13" s="1"/>
  <c r="F24" i="13"/>
  <c r="F25" i="13" s="1"/>
  <c r="E24" i="13"/>
  <c r="E25" i="13" s="1"/>
  <c r="D24" i="13"/>
  <c r="D25" i="13" s="1"/>
  <c r="C24" i="13"/>
  <c r="C25" i="13" s="1"/>
  <c r="B24" i="13"/>
  <c r="B25" i="13" s="1"/>
  <c r="BC21" i="13"/>
  <c r="BC22" i="13" s="1"/>
  <c r="BB21" i="13"/>
  <c r="BB22" i="13" s="1"/>
  <c r="BA21" i="13"/>
  <c r="BA22" i="13" s="1"/>
  <c r="AZ21" i="13"/>
  <c r="AZ22" i="13" s="1"/>
  <c r="AY21" i="13"/>
  <c r="AY22" i="13" s="1"/>
  <c r="AX21" i="13"/>
  <c r="AX22" i="13" s="1"/>
  <c r="AW21" i="13"/>
  <c r="AW22" i="13" s="1"/>
  <c r="AV21" i="13"/>
  <c r="AV22" i="13" s="1"/>
  <c r="AU21" i="13"/>
  <c r="AU22" i="13" s="1"/>
  <c r="AT21" i="13"/>
  <c r="AT22" i="13" s="1"/>
  <c r="AS21" i="13"/>
  <c r="AS22" i="13" s="1"/>
  <c r="AR21" i="13"/>
  <c r="AR22" i="13" s="1"/>
  <c r="AQ21" i="13"/>
  <c r="AQ22" i="13" s="1"/>
  <c r="AP21" i="13"/>
  <c r="AP22" i="13" s="1"/>
  <c r="AO21" i="13"/>
  <c r="AO22" i="13" s="1"/>
  <c r="AN21" i="13"/>
  <c r="AN22" i="13" s="1"/>
  <c r="AM21" i="13"/>
  <c r="AM22" i="13" s="1"/>
  <c r="AL21" i="13"/>
  <c r="AL22" i="13" s="1"/>
  <c r="AK21" i="13"/>
  <c r="AK22" i="13" s="1"/>
  <c r="AJ21" i="13"/>
  <c r="AJ22" i="13" s="1"/>
  <c r="AI21" i="13"/>
  <c r="AI22" i="13" s="1"/>
  <c r="AH21" i="13"/>
  <c r="AH22" i="13" s="1"/>
  <c r="AG21" i="13"/>
  <c r="AG22" i="13" s="1"/>
  <c r="AF21" i="13"/>
  <c r="AF22" i="13" s="1"/>
  <c r="AE21" i="13"/>
  <c r="AE22" i="13" s="1"/>
  <c r="AD21" i="13"/>
  <c r="AD22" i="13" s="1"/>
  <c r="AC21" i="13"/>
  <c r="AC22" i="13" s="1"/>
  <c r="AB21" i="13"/>
  <c r="AB22" i="13" s="1"/>
  <c r="AA21" i="13"/>
  <c r="AA22" i="13" s="1"/>
  <c r="Z21" i="13"/>
  <c r="Z22" i="13" s="1"/>
  <c r="Y21" i="13"/>
  <c r="Y22" i="13" s="1"/>
  <c r="X21" i="13"/>
  <c r="X22" i="13" s="1"/>
  <c r="W21" i="13"/>
  <c r="W22" i="13" s="1"/>
  <c r="V21" i="13"/>
  <c r="V22" i="13" s="1"/>
  <c r="U21" i="13"/>
  <c r="U22" i="13" s="1"/>
  <c r="T21" i="13"/>
  <c r="T22" i="13" s="1"/>
  <c r="S21" i="13"/>
  <c r="S22" i="13" s="1"/>
  <c r="R21" i="13"/>
  <c r="R22" i="13" s="1"/>
  <c r="Q21" i="13"/>
  <c r="Q22" i="13" s="1"/>
  <c r="P21" i="13"/>
  <c r="P22" i="13" s="1"/>
  <c r="O21" i="13"/>
  <c r="O22" i="13" s="1"/>
  <c r="N21" i="13"/>
  <c r="N22" i="13" s="1"/>
  <c r="M21" i="13"/>
  <c r="M22" i="13" s="1"/>
  <c r="L21" i="13"/>
  <c r="L22" i="13" s="1"/>
  <c r="K21" i="13"/>
  <c r="K22" i="13" s="1"/>
  <c r="J21" i="13"/>
  <c r="J22" i="13" s="1"/>
  <c r="I21" i="13"/>
  <c r="I22" i="13" s="1"/>
  <c r="H21" i="13"/>
  <c r="H22" i="13" s="1"/>
  <c r="G21" i="13"/>
  <c r="G22" i="13" s="1"/>
  <c r="F21" i="13"/>
  <c r="F22" i="13" s="1"/>
  <c r="E21" i="13"/>
  <c r="E22" i="13" s="1"/>
  <c r="D21" i="13"/>
  <c r="D22" i="13" s="1"/>
  <c r="C21" i="13"/>
  <c r="C22" i="13" s="1"/>
  <c r="B21" i="13"/>
  <c r="B22" i="13" s="1"/>
  <c r="I19" i="13"/>
  <c r="BC18" i="13"/>
  <c r="BC19" i="13" s="1"/>
  <c r="BB18" i="13"/>
  <c r="BB19" i="13" s="1"/>
  <c r="BA18" i="13"/>
  <c r="BA19" i="13" s="1"/>
  <c r="AZ18" i="13"/>
  <c r="AZ19" i="13" s="1"/>
  <c r="AY18" i="13"/>
  <c r="AY19" i="13" s="1"/>
  <c r="AX18" i="13"/>
  <c r="AX19" i="13" s="1"/>
  <c r="AW18" i="13"/>
  <c r="AW19" i="13" s="1"/>
  <c r="AV18" i="13"/>
  <c r="AV19" i="13" s="1"/>
  <c r="AU18" i="13"/>
  <c r="AU19" i="13" s="1"/>
  <c r="AT18" i="13"/>
  <c r="AT19" i="13" s="1"/>
  <c r="AS18" i="13"/>
  <c r="AS19" i="13" s="1"/>
  <c r="AR18" i="13"/>
  <c r="AR19" i="13" s="1"/>
  <c r="AQ18" i="13"/>
  <c r="AQ19" i="13" s="1"/>
  <c r="AP18" i="13"/>
  <c r="AP19" i="13" s="1"/>
  <c r="AO18" i="13"/>
  <c r="AO19" i="13" s="1"/>
  <c r="AN18" i="13"/>
  <c r="AN19" i="13" s="1"/>
  <c r="AM18" i="13"/>
  <c r="AM19" i="13" s="1"/>
  <c r="AL18" i="13"/>
  <c r="AL19" i="13" s="1"/>
  <c r="AK18" i="13"/>
  <c r="AK19" i="13" s="1"/>
  <c r="AJ18" i="13"/>
  <c r="AJ19" i="13" s="1"/>
  <c r="AI18" i="13"/>
  <c r="AI19" i="13" s="1"/>
  <c r="AH18" i="13"/>
  <c r="AH19" i="13" s="1"/>
  <c r="AG18" i="13"/>
  <c r="AG19" i="13" s="1"/>
  <c r="AF18" i="13"/>
  <c r="AF19" i="13" s="1"/>
  <c r="AE18" i="13"/>
  <c r="AE19" i="13" s="1"/>
  <c r="AD18" i="13"/>
  <c r="AD19" i="13" s="1"/>
  <c r="AC18" i="13"/>
  <c r="AC19" i="13" s="1"/>
  <c r="AB18" i="13"/>
  <c r="AB19" i="13" s="1"/>
  <c r="AA18" i="13"/>
  <c r="AA19" i="13" s="1"/>
  <c r="Z18" i="13"/>
  <c r="Z19" i="13" s="1"/>
  <c r="Y18" i="13"/>
  <c r="Y19" i="13" s="1"/>
  <c r="X18" i="13"/>
  <c r="X19" i="13" s="1"/>
  <c r="W18" i="13"/>
  <c r="W19" i="13" s="1"/>
  <c r="V18" i="13"/>
  <c r="V19" i="13" s="1"/>
  <c r="U18" i="13"/>
  <c r="U19" i="13" s="1"/>
  <c r="T18" i="13"/>
  <c r="T19" i="13" s="1"/>
  <c r="S18" i="13"/>
  <c r="S19" i="13" s="1"/>
  <c r="R18" i="13"/>
  <c r="R19" i="13" s="1"/>
  <c r="Q18" i="13"/>
  <c r="Q19" i="13" s="1"/>
  <c r="P18" i="13"/>
  <c r="P19" i="13" s="1"/>
  <c r="O18" i="13"/>
  <c r="O19" i="13" s="1"/>
  <c r="N18" i="13"/>
  <c r="N19" i="13" s="1"/>
  <c r="M18" i="13"/>
  <c r="M19" i="13" s="1"/>
  <c r="L18" i="13"/>
  <c r="L19" i="13" s="1"/>
  <c r="K18" i="13"/>
  <c r="K19" i="13" s="1"/>
  <c r="J18" i="13"/>
  <c r="J19" i="13" s="1"/>
  <c r="I18" i="13"/>
  <c r="H18" i="13"/>
  <c r="H19" i="13" s="1"/>
  <c r="G18" i="13"/>
  <c r="G19" i="13" s="1"/>
  <c r="F18" i="13"/>
  <c r="F19" i="13" s="1"/>
  <c r="E18" i="13"/>
  <c r="E19" i="13" s="1"/>
  <c r="D18" i="13"/>
  <c r="D19" i="13" s="1"/>
  <c r="C18" i="13"/>
  <c r="C19" i="13" s="1"/>
  <c r="B18" i="13"/>
  <c r="B19" i="13" s="1"/>
  <c r="J16" i="13"/>
  <c r="BC15" i="13"/>
  <c r="BC16" i="13" s="1"/>
  <c r="BB15" i="13"/>
  <c r="BB16" i="13" s="1"/>
  <c r="BA15" i="13"/>
  <c r="BA16" i="13" s="1"/>
  <c r="AZ15" i="13"/>
  <c r="AZ16" i="13" s="1"/>
  <c r="AY15" i="13"/>
  <c r="AY16" i="13" s="1"/>
  <c r="AX15" i="13"/>
  <c r="AX16" i="13" s="1"/>
  <c r="AW15" i="13"/>
  <c r="AW16" i="13" s="1"/>
  <c r="AV15" i="13"/>
  <c r="AV16" i="13" s="1"/>
  <c r="AU15" i="13"/>
  <c r="AU16" i="13" s="1"/>
  <c r="AT15" i="13"/>
  <c r="AT16" i="13" s="1"/>
  <c r="AS15" i="13"/>
  <c r="AS16" i="13" s="1"/>
  <c r="AR15" i="13"/>
  <c r="AR16" i="13" s="1"/>
  <c r="AQ15" i="13"/>
  <c r="AQ16" i="13" s="1"/>
  <c r="AP15" i="13"/>
  <c r="AP16" i="13" s="1"/>
  <c r="AO15" i="13"/>
  <c r="AO16" i="13" s="1"/>
  <c r="AN15" i="13"/>
  <c r="AN16" i="13" s="1"/>
  <c r="AM15" i="13"/>
  <c r="AM16" i="13" s="1"/>
  <c r="AL15" i="13"/>
  <c r="AL16" i="13" s="1"/>
  <c r="AK15" i="13"/>
  <c r="AK16" i="13" s="1"/>
  <c r="AJ15" i="13"/>
  <c r="AJ16" i="13" s="1"/>
  <c r="AI15" i="13"/>
  <c r="AI16" i="13" s="1"/>
  <c r="AH15" i="13"/>
  <c r="AH16" i="13" s="1"/>
  <c r="AG15" i="13"/>
  <c r="AG16" i="13" s="1"/>
  <c r="AF15" i="13"/>
  <c r="AF16" i="13" s="1"/>
  <c r="AE15" i="13"/>
  <c r="AE16" i="13" s="1"/>
  <c r="AD15" i="13"/>
  <c r="AD16" i="13" s="1"/>
  <c r="AC15" i="13"/>
  <c r="AC16" i="13" s="1"/>
  <c r="AB15" i="13"/>
  <c r="AB16" i="13" s="1"/>
  <c r="AA15" i="13"/>
  <c r="AA16" i="13" s="1"/>
  <c r="Z15" i="13"/>
  <c r="Z16" i="13" s="1"/>
  <c r="Y15" i="13"/>
  <c r="Y16" i="13" s="1"/>
  <c r="X15" i="13"/>
  <c r="X16" i="13" s="1"/>
  <c r="W15" i="13"/>
  <c r="W16" i="13" s="1"/>
  <c r="V15" i="13"/>
  <c r="V16" i="13" s="1"/>
  <c r="U15" i="13"/>
  <c r="U16" i="13" s="1"/>
  <c r="T15" i="13"/>
  <c r="T16" i="13" s="1"/>
  <c r="S15" i="13"/>
  <c r="S16" i="13" s="1"/>
  <c r="R15" i="13"/>
  <c r="R16" i="13" s="1"/>
  <c r="Q15" i="13"/>
  <c r="Q16" i="13" s="1"/>
  <c r="P15" i="13"/>
  <c r="P16" i="13" s="1"/>
  <c r="O15" i="13"/>
  <c r="O16" i="13" s="1"/>
  <c r="N15" i="13"/>
  <c r="N16" i="13" s="1"/>
  <c r="M15" i="13"/>
  <c r="M16" i="13" s="1"/>
  <c r="L15" i="13"/>
  <c r="L16" i="13" s="1"/>
  <c r="K15" i="13"/>
  <c r="K16" i="13" s="1"/>
  <c r="J15" i="13"/>
  <c r="I15" i="13"/>
  <c r="I16" i="13" s="1"/>
  <c r="H15" i="13"/>
  <c r="H16" i="13" s="1"/>
  <c r="G15" i="13"/>
  <c r="G16" i="13" s="1"/>
  <c r="F15" i="13"/>
  <c r="F16" i="13" s="1"/>
  <c r="E15" i="13"/>
  <c r="E16" i="13" s="1"/>
  <c r="D15" i="13"/>
  <c r="D16" i="13" s="1"/>
  <c r="C15" i="13"/>
  <c r="C16" i="13" s="1"/>
  <c r="B15" i="13"/>
  <c r="B16" i="13" s="1"/>
  <c r="Q13" i="13"/>
  <c r="BC12" i="13"/>
  <c r="BC13" i="13" s="1"/>
  <c r="BB12" i="13"/>
  <c r="BB13" i="13" s="1"/>
  <c r="BA12" i="13"/>
  <c r="BA13" i="13" s="1"/>
  <c r="AZ12" i="13"/>
  <c r="AZ13" i="13" s="1"/>
  <c r="AY12" i="13"/>
  <c r="AY13" i="13" s="1"/>
  <c r="AX12" i="13"/>
  <c r="AX13" i="13" s="1"/>
  <c r="AW12" i="13"/>
  <c r="AW13" i="13" s="1"/>
  <c r="AV12" i="13"/>
  <c r="AV13" i="13" s="1"/>
  <c r="AU12" i="13"/>
  <c r="AU13" i="13" s="1"/>
  <c r="AT12" i="13"/>
  <c r="AT13" i="13" s="1"/>
  <c r="AS12" i="13"/>
  <c r="AS13" i="13" s="1"/>
  <c r="AR12" i="13"/>
  <c r="AR13" i="13" s="1"/>
  <c r="AQ12" i="13"/>
  <c r="AQ13" i="13" s="1"/>
  <c r="AP12" i="13"/>
  <c r="AP13" i="13" s="1"/>
  <c r="AO12" i="13"/>
  <c r="AO13" i="13" s="1"/>
  <c r="AN12" i="13"/>
  <c r="AN13" i="13" s="1"/>
  <c r="AM12" i="13"/>
  <c r="AM13" i="13" s="1"/>
  <c r="AL12" i="13"/>
  <c r="AL13" i="13" s="1"/>
  <c r="AK12" i="13"/>
  <c r="AK13" i="13" s="1"/>
  <c r="AJ12" i="13"/>
  <c r="AJ13" i="13" s="1"/>
  <c r="AI12" i="13"/>
  <c r="AI13" i="13" s="1"/>
  <c r="AH12" i="13"/>
  <c r="AH13" i="13" s="1"/>
  <c r="AG12" i="13"/>
  <c r="AG13" i="13" s="1"/>
  <c r="AF12" i="13"/>
  <c r="AF13" i="13" s="1"/>
  <c r="AE12" i="13"/>
  <c r="AE13" i="13" s="1"/>
  <c r="AD12" i="13"/>
  <c r="AD13" i="13" s="1"/>
  <c r="AC12" i="13"/>
  <c r="AC13" i="13" s="1"/>
  <c r="AB12" i="13"/>
  <c r="AB13" i="13" s="1"/>
  <c r="AA12" i="13"/>
  <c r="AA13" i="13" s="1"/>
  <c r="Z12" i="13"/>
  <c r="Z13" i="13" s="1"/>
  <c r="Y12" i="13"/>
  <c r="Y13" i="13" s="1"/>
  <c r="X12" i="13"/>
  <c r="X13" i="13" s="1"/>
  <c r="W12" i="13"/>
  <c r="W13" i="13" s="1"/>
  <c r="V12" i="13"/>
  <c r="V13" i="13" s="1"/>
  <c r="U12" i="13"/>
  <c r="U13" i="13" s="1"/>
  <c r="T12" i="13"/>
  <c r="T13" i="13" s="1"/>
  <c r="S12" i="13"/>
  <c r="S13" i="13" s="1"/>
  <c r="R12" i="13"/>
  <c r="R13" i="13" s="1"/>
  <c r="Q12" i="13"/>
  <c r="P12" i="13"/>
  <c r="P13" i="13" s="1"/>
  <c r="O12" i="13"/>
  <c r="O13" i="13" s="1"/>
  <c r="N12" i="13"/>
  <c r="N13" i="13" s="1"/>
  <c r="M12" i="13"/>
  <c r="M13" i="13" s="1"/>
  <c r="L12" i="13"/>
  <c r="L13" i="13" s="1"/>
  <c r="K12" i="13"/>
  <c r="K13" i="13" s="1"/>
  <c r="J12" i="13"/>
  <c r="J13" i="13" s="1"/>
  <c r="I12" i="13"/>
  <c r="I13" i="13" s="1"/>
  <c r="H12" i="13"/>
  <c r="H13" i="13" s="1"/>
  <c r="G12" i="13"/>
  <c r="G13" i="13" s="1"/>
  <c r="F12" i="13"/>
  <c r="F13" i="13" s="1"/>
  <c r="E12" i="13"/>
  <c r="E13" i="13" s="1"/>
  <c r="D12" i="13"/>
  <c r="D13" i="13" s="1"/>
  <c r="C12" i="13"/>
  <c r="C13" i="13" s="1"/>
  <c r="B12" i="13"/>
  <c r="B13" i="13" s="1"/>
  <c r="BC9" i="13"/>
  <c r="BC10" i="13" s="1"/>
  <c r="BB9" i="13"/>
  <c r="BB10" i="13" s="1"/>
  <c r="BA9" i="13"/>
  <c r="BA10" i="13" s="1"/>
  <c r="AZ9" i="13"/>
  <c r="AZ10" i="13" s="1"/>
  <c r="AY9" i="13"/>
  <c r="AY10" i="13" s="1"/>
  <c r="AX9" i="13"/>
  <c r="AX10" i="13" s="1"/>
  <c r="AW9" i="13"/>
  <c r="AW10" i="13" s="1"/>
  <c r="AV9" i="13"/>
  <c r="AV10" i="13" s="1"/>
  <c r="AU9" i="13"/>
  <c r="AU10" i="13" s="1"/>
  <c r="AT9" i="13"/>
  <c r="AT10" i="13" s="1"/>
  <c r="AS9" i="13"/>
  <c r="AS10" i="13" s="1"/>
  <c r="AR9" i="13"/>
  <c r="AR10" i="13" s="1"/>
  <c r="AQ9" i="13"/>
  <c r="AQ10" i="13" s="1"/>
  <c r="AP9" i="13"/>
  <c r="AP10" i="13" s="1"/>
  <c r="AO9" i="13"/>
  <c r="AO10" i="13" s="1"/>
  <c r="AN9" i="13"/>
  <c r="AN10" i="13" s="1"/>
  <c r="AM9" i="13"/>
  <c r="AM10" i="13" s="1"/>
  <c r="AL9" i="13"/>
  <c r="AL10" i="13" s="1"/>
  <c r="AK9" i="13"/>
  <c r="AK10" i="13" s="1"/>
  <c r="AJ9" i="13"/>
  <c r="AJ10" i="13" s="1"/>
  <c r="AI9" i="13"/>
  <c r="AI10" i="13" s="1"/>
  <c r="AH9" i="13"/>
  <c r="AH10" i="13" s="1"/>
  <c r="AG9" i="13"/>
  <c r="AG10" i="13" s="1"/>
  <c r="AF9" i="13"/>
  <c r="AF10" i="13" s="1"/>
  <c r="AE9" i="13"/>
  <c r="AE10" i="13" s="1"/>
  <c r="AD9" i="13"/>
  <c r="AD10" i="13" s="1"/>
  <c r="AC9" i="13"/>
  <c r="AC10" i="13" s="1"/>
  <c r="AB9" i="13"/>
  <c r="AB10" i="13" s="1"/>
  <c r="AA9" i="13"/>
  <c r="AA10" i="13" s="1"/>
  <c r="Z9" i="13"/>
  <c r="Z10" i="13" s="1"/>
  <c r="Y9" i="13"/>
  <c r="Y10" i="13" s="1"/>
  <c r="X9" i="13"/>
  <c r="X10" i="13" s="1"/>
  <c r="W9" i="13"/>
  <c r="W10" i="13" s="1"/>
  <c r="V9" i="13"/>
  <c r="V10" i="13" s="1"/>
  <c r="U9" i="13"/>
  <c r="U10" i="13" s="1"/>
  <c r="T9" i="13"/>
  <c r="T10" i="13" s="1"/>
  <c r="S9" i="13"/>
  <c r="S10" i="13" s="1"/>
  <c r="R9" i="13"/>
  <c r="R10" i="13" s="1"/>
  <c r="Q9" i="13"/>
  <c r="Q10" i="13" s="1"/>
  <c r="P9" i="13"/>
  <c r="P10" i="13" s="1"/>
  <c r="O9" i="13"/>
  <c r="O10" i="13" s="1"/>
  <c r="N9" i="13"/>
  <c r="N10" i="13" s="1"/>
  <c r="M9" i="13"/>
  <c r="M10" i="13" s="1"/>
  <c r="L9" i="13"/>
  <c r="L10" i="13" s="1"/>
  <c r="K9" i="13"/>
  <c r="K10" i="13" s="1"/>
  <c r="J9" i="13"/>
  <c r="J10" i="13" s="1"/>
  <c r="I9" i="13"/>
  <c r="I10" i="13" s="1"/>
  <c r="H9" i="13"/>
  <c r="H10" i="13" s="1"/>
  <c r="G9" i="13"/>
  <c r="G10" i="13" s="1"/>
  <c r="F9" i="13"/>
  <c r="F10" i="13" s="1"/>
  <c r="E9" i="13"/>
  <c r="E10" i="13" s="1"/>
  <c r="D9" i="13"/>
  <c r="D10" i="13" s="1"/>
  <c r="C9" i="13"/>
  <c r="C10" i="13" s="1"/>
  <c r="B9" i="13"/>
  <c r="B10" i="13" s="1"/>
  <c r="BC6" i="13"/>
  <c r="BC7" i="13" s="1"/>
  <c r="BB6" i="13"/>
  <c r="BB7" i="13" s="1"/>
  <c r="BA6" i="13"/>
  <c r="BA7" i="13" s="1"/>
  <c r="AZ6" i="13"/>
  <c r="AZ7" i="13" s="1"/>
  <c r="AY6" i="13"/>
  <c r="AY7" i="13" s="1"/>
  <c r="AX6" i="13"/>
  <c r="AX7" i="13" s="1"/>
  <c r="AW6" i="13"/>
  <c r="AW7" i="13" s="1"/>
  <c r="AV6" i="13"/>
  <c r="AV7" i="13" s="1"/>
  <c r="AU6" i="13"/>
  <c r="AU7" i="13" s="1"/>
  <c r="AT6" i="13"/>
  <c r="AT7" i="13" s="1"/>
  <c r="AS6" i="13"/>
  <c r="AS7" i="13" s="1"/>
  <c r="AR6" i="13"/>
  <c r="AR7" i="13" s="1"/>
  <c r="AQ6" i="13"/>
  <c r="AQ7" i="13" s="1"/>
  <c r="AP6" i="13"/>
  <c r="AP7" i="13" s="1"/>
  <c r="AO6" i="13"/>
  <c r="AO7" i="13" s="1"/>
  <c r="AN6" i="13"/>
  <c r="AN7" i="13" s="1"/>
  <c r="AM6" i="13"/>
  <c r="AM7" i="13" s="1"/>
  <c r="AL6" i="13"/>
  <c r="AL7" i="13" s="1"/>
  <c r="AK6" i="13"/>
  <c r="AK7" i="13" s="1"/>
  <c r="AJ6" i="13"/>
  <c r="AJ7" i="13" s="1"/>
  <c r="AI6" i="13"/>
  <c r="AI7" i="13" s="1"/>
  <c r="AH6" i="13"/>
  <c r="AH7" i="13" s="1"/>
  <c r="AG6" i="13"/>
  <c r="AG7" i="13" s="1"/>
  <c r="AF6" i="13"/>
  <c r="AF7" i="13" s="1"/>
  <c r="AE6" i="13"/>
  <c r="AE7" i="13" s="1"/>
  <c r="AD6" i="13"/>
  <c r="AD7" i="13" s="1"/>
  <c r="AC6" i="13"/>
  <c r="AC7" i="13" s="1"/>
  <c r="AB6" i="13"/>
  <c r="AB7" i="13" s="1"/>
  <c r="AA6" i="13"/>
  <c r="AA7" i="13" s="1"/>
  <c r="Z6" i="13"/>
  <c r="Z7" i="13" s="1"/>
  <c r="Y6" i="13"/>
  <c r="Y7" i="13" s="1"/>
  <c r="X6" i="13"/>
  <c r="X7" i="13" s="1"/>
  <c r="W6" i="13"/>
  <c r="W7" i="13" s="1"/>
  <c r="V6" i="13"/>
  <c r="V7" i="13" s="1"/>
  <c r="U6" i="13"/>
  <c r="U7" i="13" s="1"/>
  <c r="T6" i="13"/>
  <c r="T7" i="13" s="1"/>
  <c r="S6" i="13"/>
  <c r="S7" i="13" s="1"/>
  <c r="R6" i="13"/>
  <c r="R7" i="13" s="1"/>
  <c r="Q6" i="13"/>
  <c r="Q7" i="13" s="1"/>
  <c r="P6" i="13"/>
  <c r="P7" i="13" s="1"/>
  <c r="O6" i="13"/>
  <c r="O7" i="13" s="1"/>
  <c r="N6" i="13"/>
  <c r="N7" i="13" s="1"/>
  <c r="M6" i="13"/>
  <c r="M7" i="13" s="1"/>
  <c r="L6" i="13"/>
  <c r="L7" i="13" s="1"/>
  <c r="K6" i="13"/>
  <c r="K7" i="13" s="1"/>
  <c r="J6" i="13"/>
  <c r="J7" i="13" s="1"/>
  <c r="I6" i="13"/>
  <c r="I7" i="13" s="1"/>
  <c r="H6" i="13"/>
  <c r="H7" i="13" s="1"/>
  <c r="G6" i="13"/>
  <c r="G7" i="13" s="1"/>
  <c r="F6" i="13"/>
  <c r="F7" i="13" s="1"/>
  <c r="E6" i="13"/>
  <c r="E7" i="13" s="1"/>
  <c r="D6" i="13"/>
  <c r="D7" i="13" s="1"/>
  <c r="C6" i="13"/>
  <c r="C7" i="13" s="1"/>
  <c r="B6" i="13"/>
  <c r="B7" i="13" s="1"/>
  <c r="BC3" i="13"/>
  <c r="BC4" i="13" s="1"/>
  <c r="BB3" i="13"/>
  <c r="BB4" i="13" s="1"/>
  <c r="BA3" i="13"/>
  <c r="BA4" i="13" s="1"/>
  <c r="AZ3" i="13"/>
  <c r="AZ4" i="13" s="1"/>
  <c r="AY3" i="13"/>
  <c r="AY4" i="13" s="1"/>
  <c r="AX3" i="13"/>
  <c r="AX4" i="13" s="1"/>
  <c r="AW3" i="13"/>
  <c r="AW4" i="13" s="1"/>
  <c r="AV3" i="13"/>
  <c r="AV4" i="13" s="1"/>
  <c r="AU3" i="13"/>
  <c r="AU4" i="13" s="1"/>
  <c r="AT3" i="13"/>
  <c r="AT4" i="13" s="1"/>
  <c r="AS3" i="13"/>
  <c r="AS4" i="13" s="1"/>
  <c r="AR3" i="13"/>
  <c r="AR4" i="13" s="1"/>
  <c r="AQ3" i="13"/>
  <c r="AQ4" i="13" s="1"/>
  <c r="AP3" i="13"/>
  <c r="AP4" i="13" s="1"/>
  <c r="AO3" i="13"/>
  <c r="AO4" i="13" s="1"/>
  <c r="AN3" i="13"/>
  <c r="AN4" i="13" s="1"/>
  <c r="AM3" i="13"/>
  <c r="AM4" i="13" s="1"/>
  <c r="AL3" i="13"/>
  <c r="AL4" i="13" s="1"/>
  <c r="AK3" i="13"/>
  <c r="AK4" i="13" s="1"/>
  <c r="AJ3" i="13"/>
  <c r="AJ4" i="13" s="1"/>
  <c r="AI3" i="13"/>
  <c r="AI4" i="13" s="1"/>
  <c r="AH3" i="13"/>
  <c r="AH4" i="13" s="1"/>
  <c r="AG3" i="13"/>
  <c r="AG4" i="13" s="1"/>
  <c r="AF3" i="13"/>
  <c r="AF4" i="13" s="1"/>
  <c r="AE3" i="13"/>
  <c r="AE4" i="13" s="1"/>
  <c r="AD3" i="13"/>
  <c r="AD4" i="13" s="1"/>
  <c r="AC3" i="13"/>
  <c r="AC4" i="13" s="1"/>
  <c r="AB3" i="13"/>
  <c r="AB4" i="13" s="1"/>
  <c r="AA3" i="13"/>
  <c r="AA4" i="13" s="1"/>
  <c r="Z3" i="13"/>
  <c r="Z4" i="13" s="1"/>
  <c r="Y3" i="13"/>
  <c r="Y4" i="13" s="1"/>
  <c r="X3" i="13"/>
  <c r="X4" i="13" s="1"/>
  <c r="W3" i="13"/>
  <c r="W4" i="13" s="1"/>
  <c r="V3" i="13"/>
  <c r="V4" i="13" s="1"/>
  <c r="U3" i="13"/>
  <c r="U4" i="13" s="1"/>
  <c r="T3" i="13"/>
  <c r="T4" i="13" s="1"/>
  <c r="S3" i="13"/>
  <c r="S4" i="13" s="1"/>
  <c r="R3" i="13"/>
  <c r="R4" i="13" s="1"/>
  <c r="Q3" i="13"/>
  <c r="Q4" i="13" s="1"/>
  <c r="P3" i="13"/>
  <c r="P4" i="13" s="1"/>
  <c r="O3" i="13"/>
  <c r="O4" i="13" s="1"/>
  <c r="N3" i="13"/>
  <c r="N4" i="13" s="1"/>
  <c r="M3" i="13"/>
  <c r="M4" i="13" s="1"/>
  <c r="L3" i="13"/>
  <c r="L4" i="13" s="1"/>
  <c r="K3" i="13"/>
  <c r="K4" i="13" s="1"/>
  <c r="J3" i="13"/>
  <c r="J4" i="13" s="1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B3" i="13"/>
  <c r="B4" i="13" s="1"/>
  <c r="BC24" i="12"/>
  <c r="BC25" i="12" s="1"/>
  <c r="BB24" i="12"/>
  <c r="BB25" i="12" s="1"/>
  <c r="BA24" i="12"/>
  <c r="BA25" i="12" s="1"/>
  <c r="AZ24" i="12"/>
  <c r="AZ25" i="12" s="1"/>
  <c r="AY24" i="12"/>
  <c r="AY25" i="12" s="1"/>
  <c r="AX24" i="12"/>
  <c r="AX25" i="12" s="1"/>
  <c r="AW24" i="12"/>
  <c r="AW25" i="12" s="1"/>
  <c r="AV24" i="12"/>
  <c r="AV25" i="12" s="1"/>
  <c r="AU24" i="12"/>
  <c r="AU25" i="12" s="1"/>
  <c r="AT24" i="12"/>
  <c r="AT25" i="12" s="1"/>
  <c r="AS24" i="12"/>
  <c r="AS25" i="12" s="1"/>
  <c r="AR24" i="12"/>
  <c r="AR25" i="12" s="1"/>
  <c r="AQ24" i="12"/>
  <c r="AQ25" i="12" s="1"/>
  <c r="AP24" i="12"/>
  <c r="AP25" i="12" s="1"/>
  <c r="AO24" i="12"/>
  <c r="AO25" i="12" s="1"/>
  <c r="AN24" i="12"/>
  <c r="AN25" i="12" s="1"/>
  <c r="AM24" i="12"/>
  <c r="AM25" i="12" s="1"/>
  <c r="AL24" i="12"/>
  <c r="AL25" i="12" s="1"/>
  <c r="AK24" i="12"/>
  <c r="AK25" i="12" s="1"/>
  <c r="AJ24" i="12"/>
  <c r="AJ25" i="12" s="1"/>
  <c r="AI24" i="12"/>
  <c r="AI25" i="12" s="1"/>
  <c r="AH24" i="12"/>
  <c r="AH25" i="12" s="1"/>
  <c r="AG24" i="12"/>
  <c r="AG25" i="12" s="1"/>
  <c r="AF24" i="12"/>
  <c r="AF25" i="12" s="1"/>
  <c r="AE24" i="12"/>
  <c r="AE25" i="12" s="1"/>
  <c r="AD24" i="12"/>
  <c r="AD25" i="12" s="1"/>
  <c r="AC24" i="12"/>
  <c r="AC25" i="12" s="1"/>
  <c r="AB24" i="12"/>
  <c r="AB25" i="12" s="1"/>
  <c r="AA24" i="12"/>
  <c r="AA25" i="12" s="1"/>
  <c r="Z24" i="12"/>
  <c r="Z25" i="12" s="1"/>
  <c r="Y24" i="12"/>
  <c r="Y25" i="12" s="1"/>
  <c r="X24" i="12"/>
  <c r="X25" i="12" s="1"/>
  <c r="W24" i="12"/>
  <c r="W25" i="12" s="1"/>
  <c r="V24" i="12"/>
  <c r="V25" i="12" s="1"/>
  <c r="U24" i="12"/>
  <c r="U25" i="12" s="1"/>
  <c r="T24" i="12"/>
  <c r="T25" i="12" s="1"/>
  <c r="S24" i="12"/>
  <c r="S25" i="12" s="1"/>
  <c r="R24" i="12"/>
  <c r="R25" i="12" s="1"/>
  <c r="Q24" i="12"/>
  <c r="Q25" i="12" s="1"/>
  <c r="P24" i="12"/>
  <c r="P25" i="12" s="1"/>
  <c r="O24" i="12"/>
  <c r="O25" i="12" s="1"/>
  <c r="N24" i="12"/>
  <c r="N25" i="12" s="1"/>
  <c r="M24" i="12"/>
  <c r="M25" i="12" s="1"/>
  <c r="L24" i="12"/>
  <c r="L25" i="12" s="1"/>
  <c r="K24" i="12"/>
  <c r="K25" i="12" s="1"/>
  <c r="J24" i="12"/>
  <c r="J25" i="12" s="1"/>
  <c r="I24" i="12"/>
  <c r="I25" i="12" s="1"/>
  <c r="H24" i="12"/>
  <c r="H25" i="12" s="1"/>
  <c r="G24" i="12"/>
  <c r="G25" i="12" s="1"/>
  <c r="F24" i="12"/>
  <c r="F25" i="12" s="1"/>
  <c r="E24" i="12"/>
  <c r="E25" i="12" s="1"/>
  <c r="D24" i="12"/>
  <c r="D25" i="12" s="1"/>
  <c r="C24" i="12"/>
  <c r="C25" i="12" s="1"/>
  <c r="B24" i="12"/>
  <c r="B25" i="12" s="1"/>
  <c r="BC21" i="12"/>
  <c r="BC22" i="12" s="1"/>
  <c r="BB21" i="12"/>
  <c r="BB22" i="12" s="1"/>
  <c r="BA21" i="12"/>
  <c r="BA22" i="12" s="1"/>
  <c r="AZ21" i="12"/>
  <c r="AZ22" i="12" s="1"/>
  <c r="AY21" i="12"/>
  <c r="AY22" i="12" s="1"/>
  <c r="AX21" i="12"/>
  <c r="AX22" i="12" s="1"/>
  <c r="AW21" i="12"/>
  <c r="AW22" i="12" s="1"/>
  <c r="AV21" i="12"/>
  <c r="AV22" i="12" s="1"/>
  <c r="AU21" i="12"/>
  <c r="AU22" i="12" s="1"/>
  <c r="AT21" i="12"/>
  <c r="AT22" i="12" s="1"/>
  <c r="AS21" i="12"/>
  <c r="AS22" i="12" s="1"/>
  <c r="AR21" i="12"/>
  <c r="AR22" i="12" s="1"/>
  <c r="AQ21" i="12"/>
  <c r="AQ22" i="12" s="1"/>
  <c r="AP21" i="12"/>
  <c r="AP22" i="12" s="1"/>
  <c r="AO21" i="12"/>
  <c r="AO22" i="12" s="1"/>
  <c r="AN21" i="12"/>
  <c r="AN22" i="12" s="1"/>
  <c r="AM21" i="12"/>
  <c r="AM22" i="12" s="1"/>
  <c r="AL21" i="12"/>
  <c r="AL22" i="12" s="1"/>
  <c r="AK21" i="12"/>
  <c r="AK22" i="12" s="1"/>
  <c r="AJ21" i="12"/>
  <c r="AJ22" i="12" s="1"/>
  <c r="AI21" i="12"/>
  <c r="AI22" i="12" s="1"/>
  <c r="AH21" i="12"/>
  <c r="AH22" i="12" s="1"/>
  <c r="AG21" i="12"/>
  <c r="AG22" i="12" s="1"/>
  <c r="AF21" i="12"/>
  <c r="AF22" i="12" s="1"/>
  <c r="AE21" i="12"/>
  <c r="AE22" i="12" s="1"/>
  <c r="AD21" i="12"/>
  <c r="AD22" i="12" s="1"/>
  <c r="AC21" i="12"/>
  <c r="AC22" i="12" s="1"/>
  <c r="AB21" i="12"/>
  <c r="AB22" i="12" s="1"/>
  <c r="AA21" i="12"/>
  <c r="AA22" i="12" s="1"/>
  <c r="Z21" i="12"/>
  <c r="Z22" i="12" s="1"/>
  <c r="Y21" i="12"/>
  <c r="Y22" i="12" s="1"/>
  <c r="X21" i="12"/>
  <c r="X22" i="12" s="1"/>
  <c r="W21" i="12"/>
  <c r="W22" i="12" s="1"/>
  <c r="V21" i="12"/>
  <c r="V22" i="12" s="1"/>
  <c r="U21" i="12"/>
  <c r="U22" i="12" s="1"/>
  <c r="T21" i="12"/>
  <c r="T22" i="12" s="1"/>
  <c r="S21" i="12"/>
  <c r="S22" i="12" s="1"/>
  <c r="R21" i="12"/>
  <c r="R22" i="12" s="1"/>
  <c r="Q21" i="12"/>
  <c r="Q22" i="12" s="1"/>
  <c r="P21" i="12"/>
  <c r="P22" i="12" s="1"/>
  <c r="O21" i="12"/>
  <c r="O22" i="12" s="1"/>
  <c r="N21" i="12"/>
  <c r="N22" i="12" s="1"/>
  <c r="M21" i="12"/>
  <c r="M22" i="12" s="1"/>
  <c r="L21" i="12"/>
  <c r="L22" i="12" s="1"/>
  <c r="K21" i="12"/>
  <c r="K22" i="12" s="1"/>
  <c r="J21" i="12"/>
  <c r="J22" i="12" s="1"/>
  <c r="I21" i="12"/>
  <c r="I22" i="12" s="1"/>
  <c r="H21" i="12"/>
  <c r="H22" i="12" s="1"/>
  <c r="G21" i="12"/>
  <c r="G22" i="12" s="1"/>
  <c r="F21" i="12"/>
  <c r="F22" i="12" s="1"/>
  <c r="E21" i="12"/>
  <c r="E22" i="12" s="1"/>
  <c r="D21" i="12"/>
  <c r="D22" i="12" s="1"/>
  <c r="C21" i="12"/>
  <c r="C22" i="12" s="1"/>
  <c r="B21" i="12"/>
  <c r="B22" i="12" s="1"/>
  <c r="BC18" i="12"/>
  <c r="BC19" i="12" s="1"/>
  <c r="BB18" i="12"/>
  <c r="BB19" i="12" s="1"/>
  <c r="BA18" i="12"/>
  <c r="BA19" i="12" s="1"/>
  <c r="AZ18" i="12"/>
  <c r="AZ19" i="12" s="1"/>
  <c r="AY18" i="12"/>
  <c r="AY19" i="12" s="1"/>
  <c r="AX18" i="12"/>
  <c r="AX19" i="12" s="1"/>
  <c r="AW18" i="12"/>
  <c r="AW19" i="12" s="1"/>
  <c r="AV18" i="12"/>
  <c r="AV19" i="12" s="1"/>
  <c r="AU18" i="12"/>
  <c r="AU19" i="12" s="1"/>
  <c r="AT18" i="12"/>
  <c r="AT19" i="12" s="1"/>
  <c r="AS18" i="12"/>
  <c r="AS19" i="12" s="1"/>
  <c r="AR18" i="12"/>
  <c r="AR19" i="12" s="1"/>
  <c r="AQ18" i="12"/>
  <c r="AQ19" i="12" s="1"/>
  <c r="AP18" i="12"/>
  <c r="AP19" i="12" s="1"/>
  <c r="AO18" i="12"/>
  <c r="AO19" i="12" s="1"/>
  <c r="AN18" i="12"/>
  <c r="AN19" i="12" s="1"/>
  <c r="AM18" i="12"/>
  <c r="AM19" i="12" s="1"/>
  <c r="AL18" i="12"/>
  <c r="AL19" i="12" s="1"/>
  <c r="AK18" i="12"/>
  <c r="AK19" i="12" s="1"/>
  <c r="AJ18" i="12"/>
  <c r="AJ19" i="12" s="1"/>
  <c r="AI18" i="12"/>
  <c r="AI19" i="12" s="1"/>
  <c r="AH18" i="12"/>
  <c r="AH19" i="12" s="1"/>
  <c r="AG18" i="12"/>
  <c r="AG19" i="12" s="1"/>
  <c r="AF18" i="12"/>
  <c r="AF19" i="12" s="1"/>
  <c r="AE18" i="12"/>
  <c r="AE19" i="12" s="1"/>
  <c r="AD18" i="12"/>
  <c r="AD19" i="12" s="1"/>
  <c r="AC18" i="12"/>
  <c r="AC19" i="12" s="1"/>
  <c r="AB18" i="12"/>
  <c r="AB19" i="12" s="1"/>
  <c r="AA18" i="12"/>
  <c r="AA19" i="12" s="1"/>
  <c r="Z18" i="12"/>
  <c r="Z19" i="12" s="1"/>
  <c r="Y18" i="12"/>
  <c r="Y19" i="12" s="1"/>
  <c r="X18" i="12"/>
  <c r="X19" i="12" s="1"/>
  <c r="W18" i="12"/>
  <c r="W19" i="12" s="1"/>
  <c r="V18" i="12"/>
  <c r="V19" i="12" s="1"/>
  <c r="U18" i="12"/>
  <c r="U19" i="12" s="1"/>
  <c r="T18" i="12"/>
  <c r="T19" i="12" s="1"/>
  <c r="S18" i="12"/>
  <c r="S19" i="12" s="1"/>
  <c r="R18" i="12"/>
  <c r="R19" i="12" s="1"/>
  <c r="Q18" i="12"/>
  <c r="Q19" i="12" s="1"/>
  <c r="P18" i="12"/>
  <c r="P19" i="12" s="1"/>
  <c r="O18" i="12"/>
  <c r="O19" i="12" s="1"/>
  <c r="N18" i="12"/>
  <c r="N19" i="12" s="1"/>
  <c r="M18" i="12"/>
  <c r="M19" i="12" s="1"/>
  <c r="L18" i="12"/>
  <c r="L19" i="12" s="1"/>
  <c r="K18" i="12"/>
  <c r="K19" i="12" s="1"/>
  <c r="J18" i="12"/>
  <c r="J19" i="12" s="1"/>
  <c r="I18" i="12"/>
  <c r="I19" i="12" s="1"/>
  <c r="H18" i="12"/>
  <c r="H19" i="12" s="1"/>
  <c r="G18" i="12"/>
  <c r="G19" i="12" s="1"/>
  <c r="F18" i="12"/>
  <c r="F19" i="12" s="1"/>
  <c r="E18" i="12"/>
  <c r="E19" i="12" s="1"/>
  <c r="D18" i="12"/>
  <c r="D19" i="12" s="1"/>
  <c r="C18" i="12"/>
  <c r="C19" i="12" s="1"/>
  <c r="B18" i="12"/>
  <c r="B19" i="12" s="1"/>
  <c r="AR16" i="12"/>
  <c r="X16" i="12"/>
  <c r="BC15" i="12"/>
  <c r="BC16" i="12" s="1"/>
  <c r="BB15" i="12"/>
  <c r="BB16" i="12" s="1"/>
  <c r="BA15" i="12"/>
  <c r="BA16" i="12" s="1"/>
  <c r="AZ15" i="12"/>
  <c r="AZ16" i="12" s="1"/>
  <c r="AY15" i="12"/>
  <c r="AY16" i="12" s="1"/>
  <c r="AX15" i="12"/>
  <c r="AX16" i="12" s="1"/>
  <c r="AW15" i="12"/>
  <c r="AW16" i="12" s="1"/>
  <c r="AV15" i="12"/>
  <c r="AV16" i="12" s="1"/>
  <c r="AU15" i="12"/>
  <c r="AU16" i="12" s="1"/>
  <c r="AT15" i="12"/>
  <c r="AT16" i="12" s="1"/>
  <c r="AS15" i="12"/>
  <c r="AS16" i="12" s="1"/>
  <c r="AR15" i="12"/>
  <c r="AQ15" i="12"/>
  <c r="AQ16" i="12" s="1"/>
  <c r="AP15" i="12"/>
  <c r="AP16" i="12" s="1"/>
  <c r="AO15" i="12"/>
  <c r="AO16" i="12" s="1"/>
  <c r="AN15" i="12"/>
  <c r="AN16" i="12" s="1"/>
  <c r="AM15" i="12"/>
  <c r="AM16" i="12" s="1"/>
  <c r="AL15" i="12"/>
  <c r="AL16" i="12" s="1"/>
  <c r="AK15" i="12"/>
  <c r="AK16" i="12" s="1"/>
  <c r="AJ15" i="12"/>
  <c r="AJ16" i="12" s="1"/>
  <c r="AI15" i="12"/>
  <c r="AI16" i="12" s="1"/>
  <c r="AH15" i="12"/>
  <c r="AH16" i="12" s="1"/>
  <c r="AG15" i="12"/>
  <c r="AG16" i="12" s="1"/>
  <c r="AF15" i="12"/>
  <c r="AF16" i="12" s="1"/>
  <c r="AE15" i="12"/>
  <c r="AE16" i="12" s="1"/>
  <c r="AD15" i="12"/>
  <c r="AD16" i="12" s="1"/>
  <c r="AC15" i="12"/>
  <c r="AC16" i="12" s="1"/>
  <c r="AB15" i="12"/>
  <c r="AB16" i="12" s="1"/>
  <c r="AA15" i="12"/>
  <c r="AA16" i="12" s="1"/>
  <c r="Z15" i="12"/>
  <c r="Z16" i="12" s="1"/>
  <c r="Y15" i="12"/>
  <c r="Y16" i="12" s="1"/>
  <c r="X15" i="12"/>
  <c r="W15" i="12"/>
  <c r="W16" i="12" s="1"/>
  <c r="V15" i="12"/>
  <c r="V16" i="12" s="1"/>
  <c r="U15" i="12"/>
  <c r="U16" i="12" s="1"/>
  <c r="T15" i="12"/>
  <c r="T16" i="12" s="1"/>
  <c r="S15" i="12"/>
  <c r="S16" i="12" s="1"/>
  <c r="R15" i="12"/>
  <c r="R16" i="12" s="1"/>
  <c r="Q15" i="12"/>
  <c r="Q16" i="12" s="1"/>
  <c r="P15" i="12"/>
  <c r="P16" i="12" s="1"/>
  <c r="O15" i="12"/>
  <c r="O16" i="12" s="1"/>
  <c r="N15" i="12"/>
  <c r="N16" i="12" s="1"/>
  <c r="M15" i="12"/>
  <c r="M16" i="12" s="1"/>
  <c r="L15" i="12"/>
  <c r="L16" i="12" s="1"/>
  <c r="K15" i="12"/>
  <c r="K16" i="12" s="1"/>
  <c r="J15" i="12"/>
  <c r="J16" i="12" s="1"/>
  <c r="I15" i="12"/>
  <c r="I16" i="12" s="1"/>
  <c r="H15" i="12"/>
  <c r="H16" i="12" s="1"/>
  <c r="G15" i="12"/>
  <c r="G16" i="12" s="1"/>
  <c r="F15" i="12"/>
  <c r="F16" i="12" s="1"/>
  <c r="E15" i="12"/>
  <c r="E16" i="12" s="1"/>
  <c r="D15" i="12"/>
  <c r="D16" i="12" s="1"/>
  <c r="C15" i="12"/>
  <c r="C16" i="12" s="1"/>
  <c r="B15" i="12"/>
  <c r="B16" i="12" s="1"/>
  <c r="BB13" i="12"/>
  <c r="V13" i="12"/>
  <c r="BC12" i="12"/>
  <c r="BC13" i="12" s="1"/>
  <c r="BB12" i="12"/>
  <c r="BA12" i="12"/>
  <c r="BA13" i="12" s="1"/>
  <c r="AZ12" i="12"/>
  <c r="AZ13" i="12" s="1"/>
  <c r="AY12" i="12"/>
  <c r="AY13" i="12" s="1"/>
  <c r="AX12" i="12"/>
  <c r="AX13" i="12" s="1"/>
  <c r="AW12" i="12"/>
  <c r="AW13" i="12" s="1"/>
  <c r="AV12" i="12"/>
  <c r="AV13" i="12" s="1"/>
  <c r="AU12" i="12"/>
  <c r="AU13" i="12" s="1"/>
  <c r="AT12" i="12"/>
  <c r="AT13" i="12" s="1"/>
  <c r="AS12" i="12"/>
  <c r="AS13" i="12" s="1"/>
  <c r="AR12" i="12"/>
  <c r="AR13" i="12" s="1"/>
  <c r="AQ12" i="12"/>
  <c r="AQ13" i="12" s="1"/>
  <c r="AP12" i="12"/>
  <c r="AP13" i="12" s="1"/>
  <c r="AO12" i="12"/>
  <c r="AO13" i="12" s="1"/>
  <c r="AN12" i="12"/>
  <c r="AN13" i="12" s="1"/>
  <c r="AM12" i="12"/>
  <c r="AM13" i="12" s="1"/>
  <c r="AL12" i="12"/>
  <c r="AL13" i="12" s="1"/>
  <c r="AK12" i="12"/>
  <c r="AK13" i="12" s="1"/>
  <c r="AJ12" i="12"/>
  <c r="AJ13" i="12" s="1"/>
  <c r="AI12" i="12"/>
  <c r="AI13" i="12" s="1"/>
  <c r="AH12" i="12"/>
  <c r="AH13" i="12" s="1"/>
  <c r="AG12" i="12"/>
  <c r="AG13" i="12" s="1"/>
  <c r="AF12" i="12"/>
  <c r="AF13" i="12" s="1"/>
  <c r="AE12" i="12"/>
  <c r="AE13" i="12" s="1"/>
  <c r="AD12" i="12"/>
  <c r="AD13" i="12" s="1"/>
  <c r="AC12" i="12"/>
  <c r="AC13" i="12" s="1"/>
  <c r="AB12" i="12"/>
  <c r="AB13" i="12" s="1"/>
  <c r="AA12" i="12"/>
  <c r="AA13" i="12" s="1"/>
  <c r="Z12" i="12"/>
  <c r="Z13" i="12" s="1"/>
  <c r="Y12" i="12"/>
  <c r="Y13" i="12" s="1"/>
  <c r="X12" i="12"/>
  <c r="X13" i="12" s="1"/>
  <c r="W12" i="12"/>
  <c r="W13" i="12" s="1"/>
  <c r="V12" i="12"/>
  <c r="U12" i="12"/>
  <c r="U13" i="12" s="1"/>
  <c r="T12" i="12"/>
  <c r="T13" i="12" s="1"/>
  <c r="S12" i="12"/>
  <c r="S13" i="12" s="1"/>
  <c r="R12" i="12"/>
  <c r="R13" i="12" s="1"/>
  <c r="Q12" i="12"/>
  <c r="Q13" i="12" s="1"/>
  <c r="P12" i="12"/>
  <c r="P13" i="12" s="1"/>
  <c r="O12" i="12"/>
  <c r="O13" i="12" s="1"/>
  <c r="N12" i="12"/>
  <c r="N13" i="12" s="1"/>
  <c r="M12" i="12"/>
  <c r="M13" i="12" s="1"/>
  <c r="L12" i="12"/>
  <c r="L13" i="12" s="1"/>
  <c r="K12" i="12"/>
  <c r="K13" i="12" s="1"/>
  <c r="J12" i="12"/>
  <c r="J13" i="12" s="1"/>
  <c r="I12" i="12"/>
  <c r="I13" i="12" s="1"/>
  <c r="H12" i="12"/>
  <c r="H13" i="12" s="1"/>
  <c r="G12" i="12"/>
  <c r="G13" i="12" s="1"/>
  <c r="F12" i="12"/>
  <c r="F13" i="12" s="1"/>
  <c r="E12" i="12"/>
  <c r="E13" i="12" s="1"/>
  <c r="D12" i="12"/>
  <c r="D13" i="12" s="1"/>
  <c r="C12" i="12"/>
  <c r="C13" i="12" s="1"/>
  <c r="B12" i="12"/>
  <c r="B13" i="12" s="1"/>
  <c r="BC9" i="12"/>
  <c r="BC10" i="12" s="1"/>
  <c r="BB9" i="12"/>
  <c r="BB10" i="12" s="1"/>
  <c r="BA9" i="12"/>
  <c r="BA10" i="12" s="1"/>
  <c r="AZ9" i="12"/>
  <c r="AZ10" i="12" s="1"/>
  <c r="AY9" i="12"/>
  <c r="AY10" i="12" s="1"/>
  <c r="AX9" i="12"/>
  <c r="AX10" i="12" s="1"/>
  <c r="AW9" i="12"/>
  <c r="AW10" i="12" s="1"/>
  <c r="AV9" i="12"/>
  <c r="AV10" i="12" s="1"/>
  <c r="AU9" i="12"/>
  <c r="AU10" i="12" s="1"/>
  <c r="AT9" i="12"/>
  <c r="AT10" i="12" s="1"/>
  <c r="AS9" i="12"/>
  <c r="AS10" i="12" s="1"/>
  <c r="AR9" i="12"/>
  <c r="AR10" i="12" s="1"/>
  <c r="AQ9" i="12"/>
  <c r="AQ10" i="12" s="1"/>
  <c r="AP9" i="12"/>
  <c r="AP10" i="12" s="1"/>
  <c r="AO9" i="12"/>
  <c r="AO10" i="12" s="1"/>
  <c r="AN9" i="12"/>
  <c r="AN10" i="12" s="1"/>
  <c r="AM9" i="12"/>
  <c r="AM10" i="12" s="1"/>
  <c r="AL9" i="12"/>
  <c r="AL10" i="12" s="1"/>
  <c r="AK9" i="12"/>
  <c r="AK10" i="12" s="1"/>
  <c r="AJ9" i="12"/>
  <c r="AJ10" i="12" s="1"/>
  <c r="AI9" i="12"/>
  <c r="AI10" i="12" s="1"/>
  <c r="AH9" i="12"/>
  <c r="AH10" i="12" s="1"/>
  <c r="AG9" i="12"/>
  <c r="AG10" i="12" s="1"/>
  <c r="AF9" i="12"/>
  <c r="AF10" i="12" s="1"/>
  <c r="AE9" i="12"/>
  <c r="AE10" i="12" s="1"/>
  <c r="AD9" i="12"/>
  <c r="AD10" i="12" s="1"/>
  <c r="AC9" i="12"/>
  <c r="AC10" i="12" s="1"/>
  <c r="AB9" i="12"/>
  <c r="AB10" i="12" s="1"/>
  <c r="AA9" i="12"/>
  <c r="AA10" i="12" s="1"/>
  <c r="Z9" i="12"/>
  <c r="Z10" i="12" s="1"/>
  <c r="Y9" i="12"/>
  <c r="Y10" i="12" s="1"/>
  <c r="X9" i="12"/>
  <c r="X10" i="12" s="1"/>
  <c r="W9" i="12"/>
  <c r="W10" i="12" s="1"/>
  <c r="V9" i="12"/>
  <c r="V10" i="12" s="1"/>
  <c r="U9" i="12"/>
  <c r="U10" i="12" s="1"/>
  <c r="T9" i="12"/>
  <c r="T10" i="12" s="1"/>
  <c r="S9" i="12"/>
  <c r="S10" i="12" s="1"/>
  <c r="R9" i="12"/>
  <c r="R10" i="12" s="1"/>
  <c r="Q9" i="12"/>
  <c r="Q10" i="12" s="1"/>
  <c r="P9" i="12"/>
  <c r="P10" i="12" s="1"/>
  <c r="O9" i="12"/>
  <c r="O10" i="12" s="1"/>
  <c r="N9" i="12"/>
  <c r="N10" i="12" s="1"/>
  <c r="M9" i="12"/>
  <c r="M10" i="12" s="1"/>
  <c r="L9" i="12"/>
  <c r="L10" i="12" s="1"/>
  <c r="K9" i="12"/>
  <c r="K10" i="12" s="1"/>
  <c r="J9" i="12"/>
  <c r="J10" i="12" s="1"/>
  <c r="I9" i="12"/>
  <c r="I10" i="12" s="1"/>
  <c r="H9" i="12"/>
  <c r="H10" i="12" s="1"/>
  <c r="G9" i="12"/>
  <c r="G10" i="12" s="1"/>
  <c r="F9" i="12"/>
  <c r="F10" i="12" s="1"/>
  <c r="E9" i="12"/>
  <c r="E10" i="12" s="1"/>
  <c r="D9" i="12"/>
  <c r="D10" i="12" s="1"/>
  <c r="C9" i="12"/>
  <c r="C10" i="12" s="1"/>
  <c r="B9" i="12"/>
  <c r="B10" i="12" s="1"/>
  <c r="BA7" i="12"/>
  <c r="AG7" i="12"/>
  <c r="BC6" i="12"/>
  <c r="BC7" i="12" s="1"/>
  <c r="BB6" i="12"/>
  <c r="BB7" i="12" s="1"/>
  <c r="BA6" i="12"/>
  <c r="AZ6" i="12"/>
  <c r="AZ7" i="12" s="1"/>
  <c r="AY6" i="12"/>
  <c r="AY7" i="12" s="1"/>
  <c r="AX6" i="12"/>
  <c r="AX7" i="12" s="1"/>
  <c r="AW6" i="12"/>
  <c r="AW7" i="12" s="1"/>
  <c r="AV6" i="12"/>
  <c r="AV7" i="12" s="1"/>
  <c r="AU6" i="12"/>
  <c r="AU7" i="12" s="1"/>
  <c r="AT6" i="12"/>
  <c r="AT7" i="12" s="1"/>
  <c r="AS6" i="12"/>
  <c r="AS7" i="12" s="1"/>
  <c r="AR6" i="12"/>
  <c r="AR7" i="12" s="1"/>
  <c r="AQ6" i="12"/>
  <c r="AQ7" i="12" s="1"/>
  <c r="AP6" i="12"/>
  <c r="AP7" i="12" s="1"/>
  <c r="AO6" i="12"/>
  <c r="AO7" i="12" s="1"/>
  <c r="AN6" i="12"/>
  <c r="AN7" i="12" s="1"/>
  <c r="AM6" i="12"/>
  <c r="AM7" i="12" s="1"/>
  <c r="AL6" i="12"/>
  <c r="AL7" i="12" s="1"/>
  <c r="AK6" i="12"/>
  <c r="AK7" i="12" s="1"/>
  <c r="AJ6" i="12"/>
  <c r="AJ7" i="12" s="1"/>
  <c r="AI6" i="12"/>
  <c r="AI7" i="12" s="1"/>
  <c r="AH6" i="12"/>
  <c r="AH7" i="12" s="1"/>
  <c r="AG6" i="12"/>
  <c r="AF6" i="12"/>
  <c r="AF7" i="12" s="1"/>
  <c r="AE6" i="12"/>
  <c r="AE7" i="12" s="1"/>
  <c r="AD6" i="12"/>
  <c r="AD7" i="12" s="1"/>
  <c r="AC6" i="12"/>
  <c r="AC7" i="12" s="1"/>
  <c r="AB6" i="12"/>
  <c r="AB7" i="12" s="1"/>
  <c r="AA6" i="12"/>
  <c r="AA7" i="12" s="1"/>
  <c r="Z6" i="12"/>
  <c r="Z7" i="12" s="1"/>
  <c r="Y6" i="12"/>
  <c r="Y7" i="12" s="1"/>
  <c r="X6" i="12"/>
  <c r="X7" i="12" s="1"/>
  <c r="W6" i="12"/>
  <c r="W7" i="12" s="1"/>
  <c r="V6" i="12"/>
  <c r="V7" i="12" s="1"/>
  <c r="U6" i="12"/>
  <c r="U7" i="12" s="1"/>
  <c r="T6" i="12"/>
  <c r="T7" i="12" s="1"/>
  <c r="S6" i="12"/>
  <c r="S7" i="12" s="1"/>
  <c r="R6" i="12"/>
  <c r="R7" i="12" s="1"/>
  <c r="Q6" i="12"/>
  <c r="Q7" i="12" s="1"/>
  <c r="P6" i="12"/>
  <c r="P7" i="12" s="1"/>
  <c r="O6" i="12"/>
  <c r="O7" i="12" s="1"/>
  <c r="N6" i="12"/>
  <c r="N7" i="12" s="1"/>
  <c r="M6" i="12"/>
  <c r="M7" i="12" s="1"/>
  <c r="L6" i="12"/>
  <c r="L7" i="12" s="1"/>
  <c r="K6" i="12"/>
  <c r="K7" i="12" s="1"/>
  <c r="J6" i="12"/>
  <c r="J7" i="12" s="1"/>
  <c r="I6" i="12"/>
  <c r="I7" i="12" s="1"/>
  <c r="H6" i="12"/>
  <c r="H7" i="12" s="1"/>
  <c r="G6" i="12"/>
  <c r="G7" i="12" s="1"/>
  <c r="F6" i="12"/>
  <c r="F7" i="12" s="1"/>
  <c r="E6" i="12"/>
  <c r="E7" i="12" s="1"/>
  <c r="D6" i="12"/>
  <c r="D7" i="12" s="1"/>
  <c r="C6" i="12"/>
  <c r="C7" i="12" s="1"/>
  <c r="B6" i="12"/>
  <c r="B7" i="12" s="1"/>
  <c r="AC4" i="12"/>
  <c r="BC3" i="12"/>
  <c r="BC4" i="12" s="1"/>
  <c r="BB3" i="12"/>
  <c r="BB4" i="12" s="1"/>
  <c r="BA3" i="12"/>
  <c r="BA4" i="12" s="1"/>
  <c r="AZ3" i="12"/>
  <c r="AZ4" i="12" s="1"/>
  <c r="AY3" i="12"/>
  <c r="AY4" i="12" s="1"/>
  <c r="AX3" i="12"/>
  <c r="AX4" i="12" s="1"/>
  <c r="AW3" i="12"/>
  <c r="AW4" i="12" s="1"/>
  <c r="AV3" i="12"/>
  <c r="AV4" i="12" s="1"/>
  <c r="AU3" i="12"/>
  <c r="AU4" i="12" s="1"/>
  <c r="AT3" i="12"/>
  <c r="AT4" i="12" s="1"/>
  <c r="AS3" i="12"/>
  <c r="AS4" i="12" s="1"/>
  <c r="AR3" i="12"/>
  <c r="AR4" i="12" s="1"/>
  <c r="AQ3" i="12"/>
  <c r="AQ4" i="12" s="1"/>
  <c r="AP3" i="12"/>
  <c r="AP4" i="12" s="1"/>
  <c r="AO3" i="12"/>
  <c r="AO4" i="12" s="1"/>
  <c r="AN3" i="12"/>
  <c r="AN4" i="12" s="1"/>
  <c r="AM3" i="12"/>
  <c r="AM4" i="12" s="1"/>
  <c r="AL3" i="12"/>
  <c r="AL4" i="12" s="1"/>
  <c r="AK3" i="12"/>
  <c r="AK4" i="12" s="1"/>
  <c r="AJ3" i="12"/>
  <c r="AJ4" i="12" s="1"/>
  <c r="AI3" i="12"/>
  <c r="AI4" i="12" s="1"/>
  <c r="AH3" i="12"/>
  <c r="AH4" i="12" s="1"/>
  <c r="AG3" i="12"/>
  <c r="AG4" i="12" s="1"/>
  <c r="AF3" i="12"/>
  <c r="AF4" i="12" s="1"/>
  <c r="AE3" i="12"/>
  <c r="AE4" i="12" s="1"/>
  <c r="AD3" i="12"/>
  <c r="AD4" i="12" s="1"/>
  <c r="AC3" i="12"/>
  <c r="AB3" i="12"/>
  <c r="AB4" i="12" s="1"/>
  <c r="AA3" i="12"/>
  <c r="AA4" i="12" s="1"/>
  <c r="Z3" i="12"/>
  <c r="Z4" i="12" s="1"/>
  <c r="Y3" i="12"/>
  <c r="Y4" i="12" s="1"/>
  <c r="X3" i="12"/>
  <c r="X4" i="12" s="1"/>
  <c r="W3" i="12"/>
  <c r="W4" i="12" s="1"/>
  <c r="V3" i="12"/>
  <c r="V4" i="12" s="1"/>
  <c r="U3" i="12"/>
  <c r="U4" i="12" s="1"/>
  <c r="T3" i="12"/>
  <c r="T4" i="12" s="1"/>
  <c r="S3" i="12"/>
  <c r="S4" i="12" s="1"/>
  <c r="R3" i="12"/>
  <c r="R4" i="12" s="1"/>
  <c r="Q3" i="12"/>
  <c r="Q4" i="12" s="1"/>
  <c r="P3" i="12"/>
  <c r="P4" i="12" s="1"/>
  <c r="O3" i="12"/>
  <c r="O4" i="12" s="1"/>
  <c r="N3" i="12"/>
  <c r="N4" i="12" s="1"/>
  <c r="M3" i="12"/>
  <c r="M4" i="12" s="1"/>
  <c r="L3" i="12"/>
  <c r="L4" i="12" s="1"/>
  <c r="K3" i="12"/>
  <c r="K4" i="12" s="1"/>
  <c r="J3" i="12"/>
  <c r="J4" i="12" s="1"/>
  <c r="I3" i="12"/>
  <c r="I4" i="12" s="1"/>
  <c r="H3" i="12"/>
  <c r="H4" i="12" s="1"/>
  <c r="G3" i="12"/>
  <c r="G4" i="12" s="1"/>
  <c r="F3" i="12"/>
  <c r="F4" i="12" s="1"/>
  <c r="E3" i="12"/>
  <c r="E4" i="12" s="1"/>
  <c r="D3" i="12"/>
  <c r="D4" i="12" s="1"/>
  <c r="C3" i="12"/>
  <c r="C4" i="12" s="1"/>
  <c r="B3" i="12"/>
  <c r="B4" i="12" s="1"/>
  <c r="AP9" i="16"/>
  <c r="AP10" i="16" s="1"/>
  <c r="F9" i="16"/>
  <c r="F10" i="16" s="1"/>
  <c r="BB11" i="16"/>
  <c r="BB12" i="16" s="1"/>
  <c r="BB13" i="16" s="1"/>
  <c r="BA11" i="16"/>
  <c r="BA9" i="16" s="1"/>
  <c r="BA10" i="16" s="1"/>
  <c r="AZ11" i="16"/>
  <c r="AZ12" i="16" s="1"/>
  <c r="AZ13" i="16" s="1"/>
  <c r="AY11" i="16"/>
  <c r="AX11" i="16"/>
  <c r="AX12" i="16" s="1"/>
  <c r="AX13" i="16" s="1"/>
  <c r="AW11" i="16"/>
  <c r="AW12" i="16" s="1"/>
  <c r="AW13" i="16" s="1"/>
  <c r="AV11" i="16"/>
  <c r="AV12" i="16" s="1"/>
  <c r="AV13" i="16" s="1"/>
  <c r="AU11" i="16"/>
  <c r="AT11" i="16"/>
  <c r="AT12" i="16" s="1"/>
  <c r="AT13" i="16" s="1"/>
  <c r="AS11" i="16"/>
  <c r="AS9" i="16" s="1"/>
  <c r="AS10" i="16" s="1"/>
  <c r="AR11" i="16"/>
  <c r="AR12" i="16" s="1"/>
  <c r="AR13" i="16" s="1"/>
  <c r="AQ11" i="16"/>
  <c r="AP11" i="16"/>
  <c r="AP12" i="16" s="1"/>
  <c r="AP13" i="16" s="1"/>
  <c r="AO11" i="16"/>
  <c r="AO12" i="16" s="1"/>
  <c r="AO13" i="16" s="1"/>
  <c r="AN11" i="16"/>
  <c r="AN12" i="16" s="1"/>
  <c r="AN13" i="16" s="1"/>
  <c r="AM11" i="16"/>
  <c r="AM12" i="16" s="1"/>
  <c r="AM13" i="16" s="1"/>
  <c r="AL11" i="16"/>
  <c r="AL12" i="16" s="1"/>
  <c r="AL13" i="16" s="1"/>
  <c r="AK9" i="16"/>
  <c r="AK10" i="16" s="1"/>
  <c r="AJ11" i="16"/>
  <c r="AJ12" i="16" s="1"/>
  <c r="AJ13" i="16" s="1"/>
  <c r="AI11" i="16"/>
  <c r="AI12" i="16" s="1"/>
  <c r="AI13" i="16" s="1"/>
  <c r="AH11" i="16"/>
  <c r="AH12" i="16" s="1"/>
  <c r="AH13" i="16" s="1"/>
  <c r="AG11" i="16"/>
  <c r="AG12" i="16" s="1"/>
  <c r="AG13" i="16" s="1"/>
  <c r="AF11" i="16"/>
  <c r="AF12" i="16" s="1"/>
  <c r="AF13" i="16" s="1"/>
  <c r="AE11" i="16"/>
  <c r="AE12" i="16" s="1"/>
  <c r="AE13" i="16" s="1"/>
  <c r="AD11" i="16"/>
  <c r="AD12" i="16" s="1"/>
  <c r="AD13" i="16" s="1"/>
  <c r="AC11" i="16"/>
  <c r="AC12" i="16" s="1"/>
  <c r="AC13" i="16" s="1"/>
  <c r="AB11" i="16"/>
  <c r="AB12" i="16" s="1"/>
  <c r="AB13" i="16" s="1"/>
  <c r="AA11" i="16"/>
  <c r="AA12" i="16" s="1"/>
  <c r="AA13" i="16" s="1"/>
  <c r="Z11" i="16"/>
  <c r="Z12" i="16" s="1"/>
  <c r="Z13" i="16" s="1"/>
  <c r="Y11" i="16"/>
  <c r="Y12" i="16" s="1"/>
  <c r="Y13" i="16" s="1"/>
  <c r="X11" i="16"/>
  <c r="X12" i="16" s="1"/>
  <c r="X13" i="16" s="1"/>
  <c r="W11" i="16"/>
  <c r="W12" i="16" s="1"/>
  <c r="W13" i="16" s="1"/>
  <c r="V11" i="16"/>
  <c r="V12" i="16" s="1"/>
  <c r="V13" i="16" s="1"/>
  <c r="U11" i="16"/>
  <c r="U12" i="16" s="1"/>
  <c r="U13" i="16" s="1"/>
  <c r="T11" i="16"/>
  <c r="T12" i="16" s="1"/>
  <c r="T13" i="16" s="1"/>
  <c r="S11" i="16"/>
  <c r="S12" i="16" s="1"/>
  <c r="S13" i="16" s="1"/>
  <c r="R11" i="16"/>
  <c r="R12" i="16" s="1"/>
  <c r="R13" i="16" s="1"/>
  <c r="Q11" i="16"/>
  <c r="Q12" i="16" s="1"/>
  <c r="Q13" i="16" s="1"/>
  <c r="P11" i="16"/>
  <c r="P12" i="16" s="1"/>
  <c r="P13" i="16" s="1"/>
  <c r="O11" i="16"/>
  <c r="O12" i="16" s="1"/>
  <c r="O13" i="16" s="1"/>
  <c r="N11" i="16"/>
  <c r="N12" i="16" s="1"/>
  <c r="N13" i="16" s="1"/>
  <c r="M11" i="16"/>
  <c r="M12" i="16" s="1"/>
  <c r="M13" i="16" s="1"/>
  <c r="L11" i="16"/>
  <c r="L12" i="16" s="1"/>
  <c r="L13" i="16" s="1"/>
  <c r="K11" i="16"/>
  <c r="K12" i="16" s="1"/>
  <c r="K13" i="16" s="1"/>
  <c r="J11" i="16"/>
  <c r="J12" i="16" s="1"/>
  <c r="J13" i="16" s="1"/>
  <c r="I11" i="16"/>
  <c r="I12" i="16" s="1"/>
  <c r="I13" i="16" s="1"/>
  <c r="H11" i="16"/>
  <c r="H12" i="16" s="1"/>
  <c r="H13" i="16" s="1"/>
  <c r="G11" i="16"/>
  <c r="G12" i="16" s="1"/>
  <c r="G13" i="16" s="1"/>
  <c r="F11" i="16"/>
  <c r="F12" i="16" s="1"/>
  <c r="F13" i="16" s="1"/>
  <c r="E11" i="16"/>
  <c r="E9" i="16" s="1"/>
  <c r="E10" i="16" s="1"/>
  <c r="D11" i="16"/>
  <c r="D12" i="16" s="1"/>
  <c r="D13" i="16" s="1"/>
  <c r="C11" i="16"/>
  <c r="C12" i="16" s="1"/>
  <c r="C13" i="16" s="1"/>
  <c r="B11" i="16"/>
  <c r="B12" i="16" s="1"/>
  <c r="B13" i="16" s="1"/>
  <c r="BC24" i="16"/>
  <c r="BC25" i="16" s="1"/>
  <c r="BB24" i="16"/>
  <c r="BB25" i="16" s="1"/>
  <c r="BA24" i="16"/>
  <c r="BA25" i="16" s="1"/>
  <c r="AZ24" i="16"/>
  <c r="AZ25" i="16" s="1"/>
  <c r="AY24" i="16"/>
  <c r="AY25" i="16" s="1"/>
  <c r="AX24" i="16"/>
  <c r="AX25" i="16" s="1"/>
  <c r="AW24" i="16"/>
  <c r="AW25" i="16" s="1"/>
  <c r="AV24" i="16"/>
  <c r="AV25" i="16" s="1"/>
  <c r="AU24" i="16"/>
  <c r="AU25" i="16" s="1"/>
  <c r="AT24" i="16"/>
  <c r="AT25" i="16" s="1"/>
  <c r="AS24" i="16"/>
  <c r="AS25" i="16" s="1"/>
  <c r="AR24" i="16"/>
  <c r="AR25" i="16" s="1"/>
  <c r="AQ24" i="16"/>
  <c r="AQ25" i="16" s="1"/>
  <c r="AP24" i="16"/>
  <c r="AP25" i="16" s="1"/>
  <c r="AO24" i="16"/>
  <c r="AO25" i="16" s="1"/>
  <c r="AN24" i="16"/>
  <c r="AN25" i="16" s="1"/>
  <c r="AM24" i="16"/>
  <c r="AM25" i="16" s="1"/>
  <c r="AL24" i="16"/>
  <c r="AL25" i="16" s="1"/>
  <c r="AK24" i="16"/>
  <c r="AK25" i="16" s="1"/>
  <c r="AJ24" i="16"/>
  <c r="AJ25" i="16" s="1"/>
  <c r="AI24" i="16"/>
  <c r="AI25" i="16" s="1"/>
  <c r="AH24" i="16"/>
  <c r="AH25" i="16" s="1"/>
  <c r="AG24" i="16"/>
  <c r="AG25" i="16" s="1"/>
  <c r="AF24" i="16"/>
  <c r="AF25" i="16" s="1"/>
  <c r="AE24" i="16"/>
  <c r="AE25" i="16" s="1"/>
  <c r="AD24" i="16"/>
  <c r="AD25" i="16" s="1"/>
  <c r="AC24" i="16"/>
  <c r="AC25" i="16" s="1"/>
  <c r="AB24" i="16"/>
  <c r="AB25" i="16" s="1"/>
  <c r="AA24" i="16"/>
  <c r="AA25" i="16" s="1"/>
  <c r="Z24" i="16"/>
  <c r="Z25" i="16" s="1"/>
  <c r="Y24" i="16"/>
  <c r="Y25" i="16" s="1"/>
  <c r="X24" i="16"/>
  <c r="X25" i="16" s="1"/>
  <c r="W24" i="16"/>
  <c r="W25" i="16" s="1"/>
  <c r="V24" i="16"/>
  <c r="V25" i="16" s="1"/>
  <c r="U24" i="16"/>
  <c r="U25" i="16" s="1"/>
  <c r="T24" i="16"/>
  <c r="T25" i="16" s="1"/>
  <c r="S24" i="16"/>
  <c r="S25" i="16" s="1"/>
  <c r="R24" i="16"/>
  <c r="R25" i="16" s="1"/>
  <c r="Q24" i="16"/>
  <c r="Q25" i="16" s="1"/>
  <c r="P24" i="16"/>
  <c r="P25" i="16" s="1"/>
  <c r="O24" i="16"/>
  <c r="O25" i="16" s="1"/>
  <c r="N24" i="16"/>
  <c r="N25" i="16" s="1"/>
  <c r="M24" i="16"/>
  <c r="M25" i="16" s="1"/>
  <c r="L24" i="16"/>
  <c r="L25" i="16" s="1"/>
  <c r="K24" i="16"/>
  <c r="K25" i="16" s="1"/>
  <c r="J24" i="16"/>
  <c r="J25" i="16" s="1"/>
  <c r="I24" i="16"/>
  <c r="I25" i="16" s="1"/>
  <c r="H24" i="16"/>
  <c r="H25" i="16" s="1"/>
  <c r="G24" i="16"/>
  <c r="G25" i="16" s="1"/>
  <c r="F24" i="16"/>
  <c r="F25" i="16" s="1"/>
  <c r="E24" i="16"/>
  <c r="E25" i="16" s="1"/>
  <c r="D24" i="16"/>
  <c r="D25" i="16" s="1"/>
  <c r="C24" i="16"/>
  <c r="C25" i="16" s="1"/>
  <c r="B24" i="16"/>
  <c r="B25" i="16" s="1"/>
  <c r="BC21" i="16"/>
  <c r="BC22" i="16" s="1"/>
  <c r="BB21" i="16"/>
  <c r="BB22" i="16" s="1"/>
  <c r="BA21" i="16"/>
  <c r="BA22" i="16" s="1"/>
  <c r="AZ21" i="16"/>
  <c r="AZ22" i="16" s="1"/>
  <c r="AY21" i="16"/>
  <c r="AY22" i="16" s="1"/>
  <c r="AX21" i="16"/>
  <c r="AX22" i="16" s="1"/>
  <c r="AW21" i="16"/>
  <c r="AW22" i="16" s="1"/>
  <c r="AV21" i="16"/>
  <c r="AV22" i="16" s="1"/>
  <c r="AU21" i="16"/>
  <c r="AU22" i="16" s="1"/>
  <c r="AT21" i="16"/>
  <c r="AT22" i="16" s="1"/>
  <c r="AS21" i="16"/>
  <c r="AS22" i="16" s="1"/>
  <c r="AR21" i="16"/>
  <c r="AR22" i="16" s="1"/>
  <c r="AQ21" i="16"/>
  <c r="AQ22" i="16" s="1"/>
  <c r="AP21" i="16"/>
  <c r="AP22" i="16" s="1"/>
  <c r="AO21" i="16"/>
  <c r="AO22" i="16" s="1"/>
  <c r="AN21" i="16"/>
  <c r="AN22" i="16" s="1"/>
  <c r="AM21" i="16"/>
  <c r="AM22" i="16" s="1"/>
  <c r="AL21" i="16"/>
  <c r="AL22" i="16" s="1"/>
  <c r="AK21" i="16"/>
  <c r="AK22" i="16" s="1"/>
  <c r="AJ21" i="16"/>
  <c r="AJ22" i="16" s="1"/>
  <c r="AI21" i="16"/>
  <c r="AI22" i="16" s="1"/>
  <c r="AH21" i="16"/>
  <c r="AH22" i="16" s="1"/>
  <c r="AG21" i="16"/>
  <c r="AG22" i="16" s="1"/>
  <c r="AF21" i="16"/>
  <c r="AF22" i="16" s="1"/>
  <c r="AE21" i="16"/>
  <c r="AE22" i="16" s="1"/>
  <c r="AD21" i="16"/>
  <c r="AD22" i="16" s="1"/>
  <c r="AC21" i="16"/>
  <c r="AC22" i="16" s="1"/>
  <c r="AB21" i="16"/>
  <c r="AB22" i="16" s="1"/>
  <c r="AA21" i="16"/>
  <c r="AA22" i="16" s="1"/>
  <c r="Z21" i="16"/>
  <c r="Z22" i="16" s="1"/>
  <c r="Y21" i="16"/>
  <c r="Y22" i="16" s="1"/>
  <c r="X21" i="16"/>
  <c r="X22" i="16" s="1"/>
  <c r="W21" i="16"/>
  <c r="W22" i="16" s="1"/>
  <c r="V21" i="16"/>
  <c r="V22" i="16" s="1"/>
  <c r="U21" i="16"/>
  <c r="U22" i="16" s="1"/>
  <c r="T21" i="16"/>
  <c r="T22" i="16" s="1"/>
  <c r="S21" i="16"/>
  <c r="S22" i="16" s="1"/>
  <c r="R21" i="16"/>
  <c r="R22" i="16" s="1"/>
  <c r="Q21" i="16"/>
  <c r="Q22" i="16" s="1"/>
  <c r="P21" i="16"/>
  <c r="P22" i="16" s="1"/>
  <c r="O21" i="16"/>
  <c r="O22" i="16" s="1"/>
  <c r="N21" i="16"/>
  <c r="N22" i="16" s="1"/>
  <c r="M21" i="16"/>
  <c r="M22" i="16" s="1"/>
  <c r="L21" i="16"/>
  <c r="L22" i="16" s="1"/>
  <c r="K21" i="16"/>
  <c r="K22" i="16" s="1"/>
  <c r="J21" i="16"/>
  <c r="J22" i="16" s="1"/>
  <c r="I21" i="16"/>
  <c r="I22" i="16" s="1"/>
  <c r="H21" i="16"/>
  <c r="H22" i="16" s="1"/>
  <c r="G21" i="16"/>
  <c r="G22" i="16" s="1"/>
  <c r="F21" i="16"/>
  <c r="F22" i="16" s="1"/>
  <c r="E21" i="16"/>
  <c r="E22" i="16" s="1"/>
  <c r="D21" i="16"/>
  <c r="D22" i="16" s="1"/>
  <c r="C21" i="16"/>
  <c r="C22" i="16" s="1"/>
  <c r="B21" i="16"/>
  <c r="B22" i="16" s="1"/>
  <c r="AW19" i="16"/>
  <c r="J19" i="16"/>
  <c r="BC18" i="16"/>
  <c r="BC19" i="16" s="1"/>
  <c r="BB18" i="16"/>
  <c r="BB19" i="16" s="1"/>
  <c r="BA18" i="16"/>
  <c r="BA19" i="16" s="1"/>
  <c r="AZ18" i="16"/>
  <c r="AZ19" i="16" s="1"/>
  <c r="AY18" i="16"/>
  <c r="AY19" i="16" s="1"/>
  <c r="AX18" i="16"/>
  <c r="AX19" i="16" s="1"/>
  <c r="AW18" i="16"/>
  <c r="AV18" i="16"/>
  <c r="AV19" i="16" s="1"/>
  <c r="AU18" i="16"/>
  <c r="AU19" i="16" s="1"/>
  <c r="AT18" i="16"/>
  <c r="AT19" i="16" s="1"/>
  <c r="AS18" i="16"/>
  <c r="AS19" i="16" s="1"/>
  <c r="AR18" i="16"/>
  <c r="AR19" i="16" s="1"/>
  <c r="AQ18" i="16"/>
  <c r="AQ19" i="16" s="1"/>
  <c r="AP18" i="16"/>
  <c r="AP19" i="16" s="1"/>
  <c r="AO18" i="16"/>
  <c r="AO19" i="16" s="1"/>
  <c r="AN18" i="16"/>
  <c r="AN19" i="16" s="1"/>
  <c r="AM18" i="16"/>
  <c r="AM19" i="16" s="1"/>
  <c r="AL18" i="16"/>
  <c r="AL19" i="16" s="1"/>
  <c r="AK18" i="16"/>
  <c r="AK19" i="16" s="1"/>
  <c r="AJ18" i="16"/>
  <c r="AJ19" i="16" s="1"/>
  <c r="AI18" i="16"/>
  <c r="AI19" i="16" s="1"/>
  <c r="AH18" i="16"/>
  <c r="AH19" i="16" s="1"/>
  <c r="AG18" i="16"/>
  <c r="AG19" i="16" s="1"/>
  <c r="AF18" i="16"/>
  <c r="AF19" i="16" s="1"/>
  <c r="AE18" i="16"/>
  <c r="AE19" i="16" s="1"/>
  <c r="AD18" i="16"/>
  <c r="AD19" i="16" s="1"/>
  <c r="AC18" i="16"/>
  <c r="AC19" i="16" s="1"/>
  <c r="AB18" i="16"/>
  <c r="AB19" i="16" s="1"/>
  <c r="AA18" i="16"/>
  <c r="AA19" i="16" s="1"/>
  <c r="Z18" i="16"/>
  <c r="Z19" i="16" s="1"/>
  <c r="Y18" i="16"/>
  <c r="Y19" i="16" s="1"/>
  <c r="X18" i="16"/>
  <c r="X19" i="16" s="1"/>
  <c r="W18" i="16"/>
  <c r="W19" i="16" s="1"/>
  <c r="V18" i="16"/>
  <c r="V19" i="16" s="1"/>
  <c r="U18" i="16"/>
  <c r="U19" i="16" s="1"/>
  <c r="T18" i="16"/>
  <c r="T19" i="16" s="1"/>
  <c r="S18" i="16"/>
  <c r="S19" i="16" s="1"/>
  <c r="R18" i="16"/>
  <c r="R19" i="16" s="1"/>
  <c r="Q18" i="16"/>
  <c r="Q19" i="16" s="1"/>
  <c r="P18" i="16"/>
  <c r="P19" i="16" s="1"/>
  <c r="O18" i="16"/>
  <c r="O19" i="16" s="1"/>
  <c r="N18" i="16"/>
  <c r="N19" i="16" s="1"/>
  <c r="M18" i="16"/>
  <c r="M19" i="16" s="1"/>
  <c r="L18" i="16"/>
  <c r="L19" i="16" s="1"/>
  <c r="K18" i="16"/>
  <c r="K19" i="16" s="1"/>
  <c r="J18" i="16"/>
  <c r="I18" i="16"/>
  <c r="I19" i="16" s="1"/>
  <c r="H18" i="16"/>
  <c r="H19" i="16" s="1"/>
  <c r="G18" i="16"/>
  <c r="G19" i="16" s="1"/>
  <c r="F18" i="16"/>
  <c r="F19" i="16" s="1"/>
  <c r="E18" i="16"/>
  <c r="E19" i="16" s="1"/>
  <c r="D18" i="16"/>
  <c r="D19" i="16" s="1"/>
  <c r="C18" i="16"/>
  <c r="C19" i="16" s="1"/>
  <c r="B18" i="16"/>
  <c r="B19" i="16" s="1"/>
  <c r="BC15" i="16"/>
  <c r="BC16" i="16" s="1"/>
  <c r="BB15" i="16"/>
  <c r="BB16" i="16" s="1"/>
  <c r="BA15" i="16"/>
  <c r="BA16" i="16" s="1"/>
  <c r="AZ15" i="16"/>
  <c r="AZ16" i="16" s="1"/>
  <c r="AY15" i="16"/>
  <c r="AY16" i="16" s="1"/>
  <c r="AX15" i="16"/>
  <c r="AX16" i="16" s="1"/>
  <c r="AW15" i="16"/>
  <c r="AW16" i="16" s="1"/>
  <c r="AV15" i="16"/>
  <c r="AV16" i="16" s="1"/>
  <c r="AU15" i="16"/>
  <c r="AU16" i="16" s="1"/>
  <c r="AT15" i="16"/>
  <c r="AT16" i="16" s="1"/>
  <c r="AS15" i="16"/>
  <c r="AS16" i="16" s="1"/>
  <c r="AR15" i="16"/>
  <c r="AR16" i="16" s="1"/>
  <c r="AQ15" i="16"/>
  <c r="AQ16" i="16" s="1"/>
  <c r="AP15" i="16"/>
  <c r="AP16" i="16" s="1"/>
  <c r="AO15" i="16"/>
  <c r="AO16" i="16" s="1"/>
  <c r="AN15" i="16"/>
  <c r="AN16" i="16" s="1"/>
  <c r="AM15" i="16"/>
  <c r="AM16" i="16" s="1"/>
  <c r="AL15" i="16"/>
  <c r="AL16" i="16" s="1"/>
  <c r="AK15" i="16"/>
  <c r="AK16" i="16" s="1"/>
  <c r="AJ15" i="16"/>
  <c r="AJ16" i="16" s="1"/>
  <c r="AI15" i="16"/>
  <c r="AI16" i="16" s="1"/>
  <c r="AH15" i="16"/>
  <c r="AH16" i="16" s="1"/>
  <c r="AG15" i="16"/>
  <c r="AG16" i="16" s="1"/>
  <c r="AF15" i="16"/>
  <c r="AF16" i="16" s="1"/>
  <c r="AE15" i="16"/>
  <c r="AE16" i="16" s="1"/>
  <c r="AD15" i="16"/>
  <c r="AD16" i="16" s="1"/>
  <c r="AC15" i="16"/>
  <c r="AC16" i="16" s="1"/>
  <c r="AB15" i="16"/>
  <c r="AB16" i="16" s="1"/>
  <c r="AA15" i="16"/>
  <c r="AA16" i="16" s="1"/>
  <c r="Z15" i="16"/>
  <c r="Z16" i="16" s="1"/>
  <c r="Y15" i="16"/>
  <c r="Y16" i="16" s="1"/>
  <c r="X15" i="16"/>
  <c r="X16" i="16" s="1"/>
  <c r="W15" i="16"/>
  <c r="W16" i="16" s="1"/>
  <c r="V15" i="16"/>
  <c r="V16" i="16" s="1"/>
  <c r="U15" i="16"/>
  <c r="U16" i="16" s="1"/>
  <c r="T15" i="16"/>
  <c r="T16" i="16" s="1"/>
  <c r="S15" i="16"/>
  <c r="S16" i="16" s="1"/>
  <c r="R15" i="16"/>
  <c r="R16" i="16" s="1"/>
  <c r="Q15" i="16"/>
  <c r="Q16" i="16" s="1"/>
  <c r="P15" i="16"/>
  <c r="P16" i="16" s="1"/>
  <c r="O15" i="16"/>
  <c r="O16" i="16" s="1"/>
  <c r="N15" i="16"/>
  <c r="N16" i="16" s="1"/>
  <c r="M15" i="16"/>
  <c r="M16" i="16" s="1"/>
  <c r="L15" i="16"/>
  <c r="L16" i="16" s="1"/>
  <c r="K15" i="16"/>
  <c r="K16" i="16" s="1"/>
  <c r="J15" i="16"/>
  <c r="J16" i="16" s="1"/>
  <c r="I15" i="16"/>
  <c r="I16" i="16" s="1"/>
  <c r="H15" i="16"/>
  <c r="H16" i="16" s="1"/>
  <c r="G15" i="16"/>
  <c r="G16" i="16" s="1"/>
  <c r="F15" i="16"/>
  <c r="F16" i="16" s="1"/>
  <c r="E15" i="16"/>
  <c r="E16" i="16" s="1"/>
  <c r="D15" i="16"/>
  <c r="D16" i="16" s="1"/>
  <c r="C15" i="16"/>
  <c r="C16" i="16" s="1"/>
  <c r="B15" i="16"/>
  <c r="B16" i="16" s="1"/>
  <c r="BC6" i="16"/>
  <c r="BC7" i="16" s="1"/>
  <c r="BB6" i="16"/>
  <c r="BB7" i="16" s="1"/>
  <c r="BA6" i="16"/>
  <c r="BA7" i="16" s="1"/>
  <c r="AZ6" i="16"/>
  <c r="AZ7" i="16" s="1"/>
  <c r="AY6" i="16"/>
  <c r="AY7" i="16" s="1"/>
  <c r="AX6" i="16"/>
  <c r="AX7" i="16" s="1"/>
  <c r="AW6" i="16"/>
  <c r="AW7" i="16" s="1"/>
  <c r="AV6" i="16"/>
  <c r="AV7" i="16" s="1"/>
  <c r="AU6" i="16"/>
  <c r="AU7" i="16" s="1"/>
  <c r="AT6" i="16"/>
  <c r="AT7" i="16" s="1"/>
  <c r="AS6" i="16"/>
  <c r="AS7" i="16" s="1"/>
  <c r="AR6" i="16"/>
  <c r="AR7" i="16" s="1"/>
  <c r="AQ6" i="16"/>
  <c r="AQ7" i="16" s="1"/>
  <c r="AP6" i="16"/>
  <c r="AP7" i="16" s="1"/>
  <c r="AO6" i="16"/>
  <c r="AO7" i="16" s="1"/>
  <c r="AN6" i="16"/>
  <c r="AN7" i="16" s="1"/>
  <c r="AM6" i="16"/>
  <c r="AM7" i="16" s="1"/>
  <c r="AL6" i="16"/>
  <c r="AL7" i="16" s="1"/>
  <c r="AK6" i="16"/>
  <c r="AK7" i="16" s="1"/>
  <c r="AJ6" i="16"/>
  <c r="AJ7" i="16" s="1"/>
  <c r="AI6" i="16"/>
  <c r="AI7" i="16" s="1"/>
  <c r="AH6" i="16"/>
  <c r="AH7" i="16" s="1"/>
  <c r="AG6" i="16"/>
  <c r="AG7" i="16" s="1"/>
  <c r="AF6" i="16"/>
  <c r="AF7" i="16" s="1"/>
  <c r="AE6" i="16"/>
  <c r="AE7" i="16" s="1"/>
  <c r="AD6" i="16"/>
  <c r="AD7" i="16" s="1"/>
  <c r="AC6" i="16"/>
  <c r="AC7" i="16" s="1"/>
  <c r="AB6" i="16"/>
  <c r="AB7" i="16" s="1"/>
  <c r="AA6" i="16"/>
  <c r="AA7" i="16" s="1"/>
  <c r="Z6" i="16"/>
  <c r="Z7" i="16" s="1"/>
  <c r="Y6" i="16"/>
  <c r="Y7" i="16" s="1"/>
  <c r="X6" i="16"/>
  <c r="X7" i="16" s="1"/>
  <c r="W6" i="16"/>
  <c r="W7" i="16" s="1"/>
  <c r="V6" i="16"/>
  <c r="V7" i="16" s="1"/>
  <c r="U6" i="16"/>
  <c r="U7" i="16" s="1"/>
  <c r="T6" i="16"/>
  <c r="T7" i="16" s="1"/>
  <c r="S6" i="16"/>
  <c r="S7" i="16" s="1"/>
  <c r="R6" i="16"/>
  <c r="R7" i="16" s="1"/>
  <c r="Q6" i="16"/>
  <c r="Q7" i="16" s="1"/>
  <c r="P6" i="16"/>
  <c r="P7" i="16" s="1"/>
  <c r="O6" i="16"/>
  <c r="O7" i="16" s="1"/>
  <c r="N6" i="16"/>
  <c r="N7" i="16" s="1"/>
  <c r="M6" i="16"/>
  <c r="M7" i="16" s="1"/>
  <c r="L6" i="16"/>
  <c r="L7" i="16" s="1"/>
  <c r="K6" i="16"/>
  <c r="K7" i="16" s="1"/>
  <c r="J6" i="16"/>
  <c r="J7" i="16" s="1"/>
  <c r="I6" i="16"/>
  <c r="I7" i="16" s="1"/>
  <c r="H6" i="16"/>
  <c r="H7" i="16" s="1"/>
  <c r="G6" i="16"/>
  <c r="G7" i="16" s="1"/>
  <c r="F6" i="16"/>
  <c r="F7" i="16" s="1"/>
  <c r="E6" i="16"/>
  <c r="E7" i="16" s="1"/>
  <c r="D6" i="16"/>
  <c r="D7" i="16" s="1"/>
  <c r="C6" i="16"/>
  <c r="C7" i="16" s="1"/>
  <c r="B6" i="16"/>
  <c r="B7" i="16" s="1"/>
  <c r="BC3" i="16"/>
  <c r="BC4" i="16" s="1"/>
  <c r="BB3" i="16"/>
  <c r="BB4" i="16" s="1"/>
  <c r="BA3" i="16"/>
  <c r="BA4" i="16" s="1"/>
  <c r="AZ3" i="16"/>
  <c r="AZ4" i="16" s="1"/>
  <c r="AY3" i="16"/>
  <c r="AY4" i="16" s="1"/>
  <c r="AX3" i="16"/>
  <c r="AX4" i="16" s="1"/>
  <c r="AW3" i="16"/>
  <c r="AW4" i="16" s="1"/>
  <c r="AV3" i="16"/>
  <c r="AV4" i="16" s="1"/>
  <c r="AU3" i="16"/>
  <c r="AU4" i="16" s="1"/>
  <c r="AT3" i="16"/>
  <c r="AT4" i="16" s="1"/>
  <c r="AS3" i="16"/>
  <c r="AS4" i="16" s="1"/>
  <c r="AR3" i="16"/>
  <c r="AR4" i="16" s="1"/>
  <c r="AQ3" i="16"/>
  <c r="AQ4" i="16" s="1"/>
  <c r="AP3" i="16"/>
  <c r="AP4" i="16" s="1"/>
  <c r="AO3" i="16"/>
  <c r="AO4" i="16" s="1"/>
  <c r="AN3" i="16"/>
  <c r="AN4" i="16" s="1"/>
  <c r="AM3" i="16"/>
  <c r="AM4" i="16" s="1"/>
  <c r="AL3" i="16"/>
  <c r="AL4" i="16" s="1"/>
  <c r="AK3" i="16"/>
  <c r="AK4" i="16" s="1"/>
  <c r="AJ3" i="16"/>
  <c r="AJ4" i="16" s="1"/>
  <c r="AI3" i="16"/>
  <c r="AI4" i="16" s="1"/>
  <c r="AH3" i="16"/>
  <c r="AH4" i="16" s="1"/>
  <c r="AG3" i="16"/>
  <c r="AG4" i="16" s="1"/>
  <c r="AF3" i="16"/>
  <c r="AF4" i="16" s="1"/>
  <c r="AE3" i="16"/>
  <c r="AE4" i="16" s="1"/>
  <c r="AD3" i="16"/>
  <c r="AD4" i="16" s="1"/>
  <c r="AC3" i="16"/>
  <c r="AC4" i="16" s="1"/>
  <c r="AB3" i="16"/>
  <c r="AB4" i="16" s="1"/>
  <c r="AA3" i="16"/>
  <c r="AA4" i="16" s="1"/>
  <c r="Z3" i="16"/>
  <c r="Z4" i="16" s="1"/>
  <c r="Y3" i="16"/>
  <c r="Y4" i="16" s="1"/>
  <c r="X3" i="16"/>
  <c r="X4" i="16" s="1"/>
  <c r="W3" i="16"/>
  <c r="W4" i="16" s="1"/>
  <c r="V3" i="16"/>
  <c r="V4" i="16" s="1"/>
  <c r="U3" i="16"/>
  <c r="U4" i="16" s="1"/>
  <c r="T3" i="16"/>
  <c r="T4" i="16" s="1"/>
  <c r="S3" i="16"/>
  <c r="S4" i="16" s="1"/>
  <c r="R3" i="16"/>
  <c r="R4" i="16" s="1"/>
  <c r="Q3" i="16"/>
  <c r="Q4" i="16" s="1"/>
  <c r="P3" i="16"/>
  <c r="P4" i="16" s="1"/>
  <c r="O3" i="16"/>
  <c r="O4" i="16" s="1"/>
  <c r="N3" i="16"/>
  <c r="N4" i="16" s="1"/>
  <c r="M3" i="16"/>
  <c r="M4" i="16" s="1"/>
  <c r="L3" i="16"/>
  <c r="L4" i="16" s="1"/>
  <c r="K3" i="16"/>
  <c r="K4" i="16" s="1"/>
  <c r="J3" i="16"/>
  <c r="J4" i="16" s="1"/>
  <c r="I3" i="16"/>
  <c r="I4" i="16" s="1"/>
  <c r="H3" i="16"/>
  <c r="H4" i="16" s="1"/>
  <c r="G3" i="16"/>
  <c r="G4" i="16" s="1"/>
  <c r="F3" i="16"/>
  <c r="F4" i="16" s="1"/>
  <c r="E3" i="16"/>
  <c r="E4" i="16" s="1"/>
  <c r="D3" i="16"/>
  <c r="D4" i="16" s="1"/>
  <c r="C3" i="16"/>
  <c r="C4" i="16" s="1"/>
  <c r="B3" i="16"/>
  <c r="B4" i="16" s="1"/>
  <c r="AW9" i="15"/>
  <c r="AW10" i="15" s="1"/>
  <c r="BC11" i="15"/>
  <c r="BC9" i="15" s="1"/>
  <c r="BC10" i="15" s="1"/>
  <c r="BB11" i="15"/>
  <c r="BB9" i="15" s="1"/>
  <c r="BB10" i="15" s="1"/>
  <c r="BA11" i="15"/>
  <c r="BA12" i="15" s="1"/>
  <c r="BA13" i="15" s="1"/>
  <c r="AZ11" i="15"/>
  <c r="AZ12" i="15" s="1"/>
  <c r="AZ13" i="15" s="1"/>
  <c r="AY11" i="15"/>
  <c r="AY9" i="15" s="1"/>
  <c r="AY10" i="15" s="1"/>
  <c r="AX11" i="15"/>
  <c r="AX9" i="15" s="1"/>
  <c r="AX10" i="15" s="1"/>
  <c r="AW11" i="15"/>
  <c r="AW12" i="15" s="1"/>
  <c r="AW13" i="15" s="1"/>
  <c r="AV11" i="15"/>
  <c r="AV12" i="15" s="1"/>
  <c r="AV13" i="15" s="1"/>
  <c r="AU11" i="15"/>
  <c r="AU9" i="15" s="1"/>
  <c r="AU10" i="15" s="1"/>
  <c r="AT11" i="15"/>
  <c r="AT9" i="15" s="1"/>
  <c r="AT10" i="15" s="1"/>
  <c r="AS11" i="15"/>
  <c r="AS12" i="15" s="1"/>
  <c r="AS13" i="15" s="1"/>
  <c r="AR11" i="15"/>
  <c r="AR12" i="15" s="1"/>
  <c r="AR13" i="15" s="1"/>
  <c r="AQ11" i="15"/>
  <c r="AQ9" i="15" s="1"/>
  <c r="AQ10" i="15" s="1"/>
  <c r="AP11" i="15"/>
  <c r="AP9" i="15" s="1"/>
  <c r="AP10" i="15" s="1"/>
  <c r="AO11" i="15"/>
  <c r="AO12" i="15" s="1"/>
  <c r="AO13" i="15" s="1"/>
  <c r="AN11" i="15"/>
  <c r="AN12" i="15" s="1"/>
  <c r="AN13" i="15" s="1"/>
  <c r="AM11" i="15"/>
  <c r="AM9" i="15" s="1"/>
  <c r="AM10" i="15" s="1"/>
  <c r="AL11" i="15"/>
  <c r="AL9" i="15" s="1"/>
  <c r="AL10" i="15" s="1"/>
  <c r="AK11" i="15"/>
  <c r="AK12" i="15" s="1"/>
  <c r="AK13" i="15" s="1"/>
  <c r="AJ11" i="15"/>
  <c r="AJ12" i="15" s="1"/>
  <c r="AJ13" i="15" s="1"/>
  <c r="AI11" i="15"/>
  <c r="AI9" i="15" s="1"/>
  <c r="AI10" i="15" s="1"/>
  <c r="AH11" i="15"/>
  <c r="AH9" i="15" s="1"/>
  <c r="AH10" i="15" s="1"/>
  <c r="AG11" i="15"/>
  <c r="AG12" i="15" s="1"/>
  <c r="AG13" i="15" s="1"/>
  <c r="AF11" i="15"/>
  <c r="AF12" i="15" s="1"/>
  <c r="AF13" i="15" s="1"/>
  <c r="AE11" i="15"/>
  <c r="AE9" i="15" s="1"/>
  <c r="AE10" i="15" s="1"/>
  <c r="AD11" i="15"/>
  <c r="AD9" i="15" s="1"/>
  <c r="AD10" i="15" s="1"/>
  <c r="AC11" i="15"/>
  <c r="AC12" i="15" s="1"/>
  <c r="AC13" i="15" s="1"/>
  <c r="AB11" i="15"/>
  <c r="AB12" i="15" s="1"/>
  <c r="AB13" i="15" s="1"/>
  <c r="AA11" i="15"/>
  <c r="AA9" i="15" s="1"/>
  <c r="AA10" i="15" s="1"/>
  <c r="Z11" i="15"/>
  <c r="Z9" i="15" s="1"/>
  <c r="Z10" i="15" s="1"/>
  <c r="Y11" i="15"/>
  <c r="Y12" i="15" s="1"/>
  <c r="Y13" i="15" s="1"/>
  <c r="X11" i="15"/>
  <c r="X12" i="15" s="1"/>
  <c r="X13" i="15" s="1"/>
  <c r="W11" i="15"/>
  <c r="W9" i="15" s="1"/>
  <c r="W10" i="15" s="1"/>
  <c r="V11" i="15"/>
  <c r="V9" i="15" s="1"/>
  <c r="V10" i="15" s="1"/>
  <c r="U11" i="15"/>
  <c r="U12" i="15" s="1"/>
  <c r="U13" i="15" s="1"/>
  <c r="T11" i="15"/>
  <c r="T12" i="15" s="1"/>
  <c r="T13" i="15" s="1"/>
  <c r="S11" i="15"/>
  <c r="S9" i="15" s="1"/>
  <c r="S10" i="15" s="1"/>
  <c r="R11" i="15"/>
  <c r="R9" i="15" s="1"/>
  <c r="R10" i="15" s="1"/>
  <c r="Q11" i="15"/>
  <c r="Q12" i="15" s="1"/>
  <c r="Q13" i="15" s="1"/>
  <c r="P11" i="15"/>
  <c r="P12" i="15" s="1"/>
  <c r="P13" i="15" s="1"/>
  <c r="O11" i="15"/>
  <c r="O9" i="15" s="1"/>
  <c r="O10" i="15" s="1"/>
  <c r="N11" i="15"/>
  <c r="N9" i="15" s="1"/>
  <c r="N10" i="15" s="1"/>
  <c r="M11" i="15"/>
  <c r="M12" i="15" s="1"/>
  <c r="M13" i="15" s="1"/>
  <c r="L11" i="15"/>
  <c r="L12" i="15" s="1"/>
  <c r="L13" i="15" s="1"/>
  <c r="K11" i="15"/>
  <c r="K9" i="15" s="1"/>
  <c r="K10" i="15" s="1"/>
  <c r="J11" i="15"/>
  <c r="J9" i="15" s="1"/>
  <c r="J10" i="15" s="1"/>
  <c r="I11" i="15"/>
  <c r="I12" i="15" s="1"/>
  <c r="I13" i="15" s="1"/>
  <c r="H11" i="15"/>
  <c r="H12" i="15" s="1"/>
  <c r="H13" i="15" s="1"/>
  <c r="G11" i="15"/>
  <c r="G9" i="15" s="1"/>
  <c r="G10" i="15" s="1"/>
  <c r="F11" i="15"/>
  <c r="F9" i="15" s="1"/>
  <c r="F10" i="15" s="1"/>
  <c r="E11" i="15"/>
  <c r="E12" i="15" s="1"/>
  <c r="E13" i="15" s="1"/>
  <c r="D11" i="15"/>
  <c r="D12" i="15" s="1"/>
  <c r="D13" i="15" s="1"/>
  <c r="C11" i="15"/>
  <c r="C9" i="15" s="1"/>
  <c r="C10" i="15" s="1"/>
  <c r="B11" i="15"/>
  <c r="B9" i="15" s="1"/>
  <c r="B10" i="15" s="1"/>
  <c r="BC24" i="15"/>
  <c r="BC25" i="15" s="1"/>
  <c r="BB24" i="15"/>
  <c r="BB25" i="15" s="1"/>
  <c r="BA24" i="15"/>
  <c r="BA25" i="15" s="1"/>
  <c r="AZ24" i="15"/>
  <c r="AZ25" i="15" s="1"/>
  <c r="AY24" i="15"/>
  <c r="AY25" i="15" s="1"/>
  <c r="AX24" i="15"/>
  <c r="AX25" i="15" s="1"/>
  <c r="AW24" i="15"/>
  <c r="AW25" i="15" s="1"/>
  <c r="AV24" i="15"/>
  <c r="AV25" i="15" s="1"/>
  <c r="AU24" i="15"/>
  <c r="AU25" i="15" s="1"/>
  <c r="AT24" i="15"/>
  <c r="AT25" i="15" s="1"/>
  <c r="AS24" i="15"/>
  <c r="AS25" i="15" s="1"/>
  <c r="AR24" i="15"/>
  <c r="AR25" i="15" s="1"/>
  <c r="AQ24" i="15"/>
  <c r="AQ25" i="15" s="1"/>
  <c r="AP24" i="15"/>
  <c r="AP25" i="15" s="1"/>
  <c r="AO24" i="15"/>
  <c r="AO25" i="15" s="1"/>
  <c r="AN24" i="15"/>
  <c r="AN25" i="15" s="1"/>
  <c r="AM24" i="15"/>
  <c r="AM25" i="15" s="1"/>
  <c r="AL24" i="15"/>
  <c r="AL25" i="15" s="1"/>
  <c r="AK24" i="15"/>
  <c r="AK25" i="15" s="1"/>
  <c r="AJ24" i="15"/>
  <c r="AJ25" i="15" s="1"/>
  <c r="AI24" i="15"/>
  <c r="AI25" i="15" s="1"/>
  <c r="AH24" i="15"/>
  <c r="AH25" i="15" s="1"/>
  <c r="AG24" i="15"/>
  <c r="AG25" i="15" s="1"/>
  <c r="AF24" i="15"/>
  <c r="AF25" i="15" s="1"/>
  <c r="AE24" i="15"/>
  <c r="AE25" i="15" s="1"/>
  <c r="AD24" i="15"/>
  <c r="AD25" i="15" s="1"/>
  <c r="AC24" i="15"/>
  <c r="AC25" i="15" s="1"/>
  <c r="AB24" i="15"/>
  <c r="AB25" i="15" s="1"/>
  <c r="AA24" i="15"/>
  <c r="AA25" i="15" s="1"/>
  <c r="Z24" i="15"/>
  <c r="Z25" i="15" s="1"/>
  <c r="Y24" i="15"/>
  <c r="Y25" i="15" s="1"/>
  <c r="X24" i="15"/>
  <c r="X25" i="15" s="1"/>
  <c r="W24" i="15"/>
  <c r="W25" i="15" s="1"/>
  <c r="V24" i="15"/>
  <c r="V25" i="15" s="1"/>
  <c r="U24" i="15"/>
  <c r="U25" i="15" s="1"/>
  <c r="T24" i="15"/>
  <c r="T25" i="15" s="1"/>
  <c r="S24" i="15"/>
  <c r="S25" i="15" s="1"/>
  <c r="R24" i="15"/>
  <c r="R25" i="15" s="1"/>
  <c r="Q24" i="15"/>
  <c r="Q25" i="15" s="1"/>
  <c r="P24" i="15"/>
  <c r="P25" i="15" s="1"/>
  <c r="O24" i="15"/>
  <c r="O25" i="15" s="1"/>
  <c r="N24" i="15"/>
  <c r="N25" i="15" s="1"/>
  <c r="M24" i="15"/>
  <c r="M25" i="15" s="1"/>
  <c r="L24" i="15"/>
  <c r="L25" i="15" s="1"/>
  <c r="K24" i="15"/>
  <c r="K25" i="15" s="1"/>
  <c r="J24" i="15"/>
  <c r="J25" i="15" s="1"/>
  <c r="I24" i="15"/>
  <c r="I25" i="15" s="1"/>
  <c r="H24" i="15"/>
  <c r="H25" i="15" s="1"/>
  <c r="G24" i="15"/>
  <c r="G25" i="15" s="1"/>
  <c r="F24" i="15"/>
  <c r="F25" i="15" s="1"/>
  <c r="E24" i="15"/>
  <c r="E25" i="15" s="1"/>
  <c r="D24" i="15"/>
  <c r="D25" i="15" s="1"/>
  <c r="C24" i="15"/>
  <c r="C25" i="15" s="1"/>
  <c r="B24" i="15"/>
  <c r="B25" i="15" s="1"/>
  <c r="BC21" i="15"/>
  <c r="BC22" i="15" s="1"/>
  <c r="BB21" i="15"/>
  <c r="BB22" i="15" s="1"/>
  <c r="BA21" i="15"/>
  <c r="BA22" i="15" s="1"/>
  <c r="AZ21" i="15"/>
  <c r="AZ22" i="15" s="1"/>
  <c r="AY21" i="15"/>
  <c r="AY22" i="15" s="1"/>
  <c r="AX21" i="15"/>
  <c r="AX22" i="15" s="1"/>
  <c r="AW21" i="15"/>
  <c r="AW22" i="15" s="1"/>
  <c r="AV21" i="15"/>
  <c r="AV22" i="15" s="1"/>
  <c r="AU21" i="15"/>
  <c r="AU22" i="15" s="1"/>
  <c r="AT21" i="15"/>
  <c r="AT22" i="15" s="1"/>
  <c r="AS21" i="15"/>
  <c r="AS22" i="15" s="1"/>
  <c r="AR21" i="15"/>
  <c r="AR22" i="15" s="1"/>
  <c r="AQ21" i="15"/>
  <c r="AQ22" i="15" s="1"/>
  <c r="AP21" i="15"/>
  <c r="AP22" i="15" s="1"/>
  <c r="AO21" i="15"/>
  <c r="AO22" i="15" s="1"/>
  <c r="AN21" i="15"/>
  <c r="AN22" i="15" s="1"/>
  <c r="AM21" i="15"/>
  <c r="AM22" i="15" s="1"/>
  <c r="AL21" i="15"/>
  <c r="AL22" i="15" s="1"/>
  <c r="AK21" i="15"/>
  <c r="AK22" i="15" s="1"/>
  <c r="AJ21" i="15"/>
  <c r="AJ22" i="15" s="1"/>
  <c r="AI21" i="15"/>
  <c r="AI22" i="15" s="1"/>
  <c r="AH21" i="15"/>
  <c r="AH22" i="15" s="1"/>
  <c r="AG21" i="15"/>
  <c r="AG22" i="15" s="1"/>
  <c r="AF21" i="15"/>
  <c r="AF22" i="15" s="1"/>
  <c r="AE21" i="15"/>
  <c r="AE22" i="15" s="1"/>
  <c r="AD21" i="15"/>
  <c r="AD22" i="15" s="1"/>
  <c r="AC21" i="15"/>
  <c r="AC22" i="15" s="1"/>
  <c r="AB21" i="15"/>
  <c r="AB22" i="15" s="1"/>
  <c r="AA21" i="15"/>
  <c r="AA22" i="15" s="1"/>
  <c r="Z21" i="15"/>
  <c r="Z22" i="15" s="1"/>
  <c r="Y21" i="15"/>
  <c r="Y22" i="15" s="1"/>
  <c r="X21" i="15"/>
  <c r="X22" i="15" s="1"/>
  <c r="W21" i="15"/>
  <c r="W22" i="15" s="1"/>
  <c r="V21" i="15"/>
  <c r="V22" i="15" s="1"/>
  <c r="U21" i="15"/>
  <c r="U22" i="15" s="1"/>
  <c r="T21" i="15"/>
  <c r="T22" i="15" s="1"/>
  <c r="S21" i="15"/>
  <c r="S22" i="15" s="1"/>
  <c r="R21" i="15"/>
  <c r="R22" i="15" s="1"/>
  <c r="Q21" i="15"/>
  <c r="Q22" i="15" s="1"/>
  <c r="P21" i="15"/>
  <c r="P22" i="15" s="1"/>
  <c r="O21" i="15"/>
  <c r="O22" i="15" s="1"/>
  <c r="N21" i="15"/>
  <c r="N22" i="15" s="1"/>
  <c r="M21" i="15"/>
  <c r="M22" i="15" s="1"/>
  <c r="L21" i="15"/>
  <c r="L22" i="15" s="1"/>
  <c r="K21" i="15"/>
  <c r="K22" i="15" s="1"/>
  <c r="J21" i="15"/>
  <c r="J22" i="15" s="1"/>
  <c r="I21" i="15"/>
  <c r="I22" i="15" s="1"/>
  <c r="H21" i="15"/>
  <c r="H22" i="15" s="1"/>
  <c r="G21" i="15"/>
  <c r="G22" i="15" s="1"/>
  <c r="F21" i="15"/>
  <c r="F22" i="15" s="1"/>
  <c r="E21" i="15"/>
  <c r="E22" i="15" s="1"/>
  <c r="D21" i="15"/>
  <c r="D22" i="15" s="1"/>
  <c r="C21" i="15"/>
  <c r="C22" i="15" s="1"/>
  <c r="B21" i="15"/>
  <c r="B22" i="15" s="1"/>
  <c r="M19" i="15"/>
  <c r="BC18" i="15"/>
  <c r="BC19" i="15" s="1"/>
  <c r="BB18" i="15"/>
  <c r="BB19" i="15" s="1"/>
  <c r="BA18" i="15"/>
  <c r="BA19" i="15" s="1"/>
  <c r="AZ18" i="15"/>
  <c r="AZ19" i="15" s="1"/>
  <c r="AY18" i="15"/>
  <c r="AY19" i="15" s="1"/>
  <c r="AX18" i="15"/>
  <c r="AX19" i="15" s="1"/>
  <c r="AW18" i="15"/>
  <c r="AW19" i="15" s="1"/>
  <c r="AV18" i="15"/>
  <c r="AV19" i="15" s="1"/>
  <c r="AU18" i="15"/>
  <c r="AU19" i="15" s="1"/>
  <c r="AT18" i="15"/>
  <c r="AT19" i="15" s="1"/>
  <c r="AS18" i="15"/>
  <c r="AS19" i="15" s="1"/>
  <c r="AR18" i="15"/>
  <c r="AR19" i="15" s="1"/>
  <c r="AQ18" i="15"/>
  <c r="AQ19" i="15" s="1"/>
  <c r="AP18" i="15"/>
  <c r="AP19" i="15" s="1"/>
  <c r="AO18" i="15"/>
  <c r="AO19" i="15" s="1"/>
  <c r="AN18" i="15"/>
  <c r="AN19" i="15" s="1"/>
  <c r="AM18" i="15"/>
  <c r="AM19" i="15" s="1"/>
  <c r="AL18" i="15"/>
  <c r="AL19" i="15" s="1"/>
  <c r="AK18" i="15"/>
  <c r="AK19" i="15" s="1"/>
  <c r="AJ18" i="15"/>
  <c r="AJ19" i="15" s="1"/>
  <c r="AI18" i="15"/>
  <c r="AI19" i="15" s="1"/>
  <c r="AH18" i="15"/>
  <c r="AH19" i="15" s="1"/>
  <c r="AG18" i="15"/>
  <c r="AG19" i="15" s="1"/>
  <c r="AF18" i="15"/>
  <c r="AF19" i="15" s="1"/>
  <c r="AE18" i="15"/>
  <c r="AE19" i="15" s="1"/>
  <c r="AD18" i="15"/>
  <c r="AD19" i="15" s="1"/>
  <c r="AC18" i="15"/>
  <c r="AC19" i="15" s="1"/>
  <c r="AB18" i="15"/>
  <c r="AB19" i="15" s="1"/>
  <c r="AA18" i="15"/>
  <c r="AA19" i="15" s="1"/>
  <c r="Z18" i="15"/>
  <c r="Z19" i="15" s="1"/>
  <c r="Y18" i="15"/>
  <c r="Y19" i="15" s="1"/>
  <c r="X18" i="15"/>
  <c r="X19" i="15" s="1"/>
  <c r="W18" i="15"/>
  <c r="W19" i="15" s="1"/>
  <c r="V18" i="15"/>
  <c r="V19" i="15" s="1"/>
  <c r="U18" i="15"/>
  <c r="U19" i="15" s="1"/>
  <c r="T18" i="15"/>
  <c r="T19" i="15" s="1"/>
  <c r="S18" i="15"/>
  <c r="S19" i="15" s="1"/>
  <c r="R18" i="15"/>
  <c r="R19" i="15" s="1"/>
  <c r="Q18" i="15"/>
  <c r="Q19" i="15" s="1"/>
  <c r="P18" i="15"/>
  <c r="P19" i="15" s="1"/>
  <c r="O18" i="15"/>
  <c r="O19" i="15" s="1"/>
  <c r="N18" i="15"/>
  <c r="N19" i="15" s="1"/>
  <c r="M18" i="15"/>
  <c r="L18" i="15"/>
  <c r="L19" i="15" s="1"/>
  <c r="K18" i="15"/>
  <c r="K19" i="15" s="1"/>
  <c r="J18" i="15"/>
  <c r="J19" i="15" s="1"/>
  <c r="I18" i="15"/>
  <c r="I19" i="15" s="1"/>
  <c r="H18" i="15"/>
  <c r="H19" i="15" s="1"/>
  <c r="G18" i="15"/>
  <c r="G19" i="15" s="1"/>
  <c r="F18" i="15"/>
  <c r="F19" i="15" s="1"/>
  <c r="E18" i="15"/>
  <c r="E19" i="15" s="1"/>
  <c r="D18" i="15"/>
  <c r="D19" i="15" s="1"/>
  <c r="C18" i="15"/>
  <c r="C19" i="15" s="1"/>
  <c r="B18" i="15"/>
  <c r="B19" i="15" s="1"/>
  <c r="BC15" i="15"/>
  <c r="BC16" i="15" s="1"/>
  <c r="BB15" i="15"/>
  <c r="BB16" i="15" s="1"/>
  <c r="BA15" i="15"/>
  <c r="BA16" i="15" s="1"/>
  <c r="AZ15" i="15"/>
  <c r="AZ16" i="15" s="1"/>
  <c r="AY15" i="15"/>
  <c r="AY16" i="15" s="1"/>
  <c r="AX15" i="15"/>
  <c r="AX16" i="15" s="1"/>
  <c r="AW15" i="15"/>
  <c r="AW16" i="15" s="1"/>
  <c r="AV15" i="15"/>
  <c r="AV16" i="15" s="1"/>
  <c r="AU15" i="15"/>
  <c r="AU16" i="15" s="1"/>
  <c r="AT15" i="15"/>
  <c r="AT16" i="15" s="1"/>
  <c r="AS15" i="15"/>
  <c r="AS16" i="15" s="1"/>
  <c r="AR15" i="15"/>
  <c r="AR16" i="15" s="1"/>
  <c r="AQ15" i="15"/>
  <c r="AQ16" i="15" s="1"/>
  <c r="AP15" i="15"/>
  <c r="AP16" i="15" s="1"/>
  <c r="AO15" i="15"/>
  <c r="AO16" i="15" s="1"/>
  <c r="AN15" i="15"/>
  <c r="AN16" i="15" s="1"/>
  <c r="AM15" i="15"/>
  <c r="AM16" i="15" s="1"/>
  <c r="AL15" i="15"/>
  <c r="AL16" i="15" s="1"/>
  <c r="AK15" i="15"/>
  <c r="AK16" i="15" s="1"/>
  <c r="AJ15" i="15"/>
  <c r="AJ16" i="15" s="1"/>
  <c r="AI15" i="15"/>
  <c r="AI16" i="15" s="1"/>
  <c r="AH15" i="15"/>
  <c r="AH16" i="15" s="1"/>
  <c r="AG15" i="15"/>
  <c r="AG16" i="15" s="1"/>
  <c r="AF15" i="15"/>
  <c r="AF16" i="15" s="1"/>
  <c r="AE15" i="15"/>
  <c r="AE16" i="15" s="1"/>
  <c r="AD15" i="15"/>
  <c r="AD16" i="15" s="1"/>
  <c r="AC15" i="15"/>
  <c r="AC16" i="15" s="1"/>
  <c r="AB15" i="15"/>
  <c r="AB16" i="15" s="1"/>
  <c r="AA15" i="15"/>
  <c r="AA16" i="15" s="1"/>
  <c r="Z15" i="15"/>
  <c r="Z16" i="15" s="1"/>
  <c r="Y15" i="15"/>
  <c r="Y16" i="15" s="1"/>
  <c r="X15" i="15"/>
  <c r="X16" i="15" s="1"/>
  <c r="W15" i="15"/>
  <c r="W16" i="15" s="1"/>
  <c r="V15" i="15"/>
  <c r="V16" i="15" s="1"/>
  <c r="U15" i="15"/>
  <c r="U16" i="15" s="1"/>
  <c r="T15" i="15"/>
  <c r="T16" i="15" s="1"/>
  <c r="S15" i="15"/>
  <c r="S16" i="15" s="1"/>
  <c r="R15" i="15"/>
  <c r="R16" i="15" s="1"/>
  <c r="Q15" i="15"/>
  <c r="Q16" i="15" s="1"/>
  <c r="P15" i="15"/>
  <c r="P16" i="15" s="1"/>
  <c r="O15" i="15"/>
  <c r="O16" i="15" s="1"/>
  <c r="N15" i="15"/>
  <c r="N16" i="15" s="1"/>
  <c r="M15" i="15"/>
  <c r="M16" i="15" s="1"/>
  <c r="L15" i="15"/>
  <c r="L16" i="15" s="1"/>
  <c r="K15" i="15"/>
  <c r="K16" i="15" s="1"/>
  <c r="J15" i="15"/>
  <c r="J16" i="15" s="1"/>
  <c r="I15" i="15"/>
  <c r="I16" i="15" s="1"/>
  <c r="H15" i="15"/>
  <c r="H16" i="15" s="1"/>
  <c r="G15" i="15"/>
  <c r="G16" i="15" s="1"/>
  <c r="F15" i="15"/>
  <c r="F16" i="15" s="1"/>
  <c r="E15" i="15"/>
  <c r="E16" i="15" s="1"/>
  <c r="D15" i="15"/>
  <c r="D16" i="15" s="1"/>
  <c r="C15" i="15"/>
  <c r="C16" i="15" s="1"/>
  <c r="B15" i="15"/>
  <c r="B16" i="15" s="1"/>
  <c r="BC6" i="15"/>
  <c r="BC7" i="15" s="1"/>
  <c r="BB6" i="15"/>
  <c r="BB7" i="15" s="1"/>
  <c r="BA6" i="15"/>
  <c r="BA7" i="15" s="1"/>
  <c r="AZ6" i="15"/>
  <c r="AZ7" i="15" s="1"/>
  <c r="AY6" i="15"/>
  <c r="AY7" i="15" s="1"/>
  <c r="AX6" i="15"/>
  <c r="AX7" i="15" s="1"/>
  <c r="AW6" i="15"/>
  <c r="AW7" i="15" s="1"/>
  <c r="AV6" i="15"/>
  <c r="AV7" i="15" s="1"/>
  <c r="AU6" i="15"/>
  <c r="AU7" i="15" s="1"/>
  <c r="AT6" i="15"/>
  <c r="AT7" i="15" s="1"/>
  <c r="AS6" i="15"/>
  <c r="AS7" i="15" s="1"/>
  <c r="AR6" i="15"/>
  <c r="AR7" i="15" s="1"/>
  <c r="AQ6" i="15"/>
  <c r="AQ7" i="15" s="1"/>
  <c r="AP6" i="15"/>
  <c r="AP7" i="15" s="1"/>
  <c r="AO6" i="15"/>
  <c r="AO7" i="15" s="1"/>
  <c r="AN6" i="15"/>
  <c r="AN7" i="15" s="1"/>
  <c r="AM6" i="15"/>
  <c r="AM7" i="15" s="1"/>
  <c r="AL6" i="15"/>
  <c r="AL7" i="15" s="1"/>
  <c r="AK6" i="15"/>
  <c r="AK7" i="15" s="1"/>
  <c r="AJ6" i="15"/>
  <c r="AJ7" i="15" s="1"/>
  <c r="AI6" i="15"/>
  <c r="AI7" i="15" s="1"/>
  <c r="AH6" i="15"/>
  <c r="AH7" i="15" s="1"/>
  <c r="AG6" i="15"/>
  <c r="AG7" i="15" s="1"/>
  <c r="AF6" i="15"/>
  <c r="AF7" i="15" s="1"/>
  <c r="AE6" i="15"/>
  <c r="AE7" i="15" s="1"/>
  <c r="AD6" i="15"/>
  <c r="AD7" i="15" s="1"/>
  <c r="AC6" i="15"/>
  <c r="AC7" i="15" s="1"/>
  <c r="AB6" i="15"/>
  <c r="AB7" i="15" s="1"/>
  <c r="AA6" i="15"/>
  <c r="AA7" i="15" s="1"/>
  <c r="Z6" i="15"/>
  <c r="Z7" i="15" s="1"/>
  <c r="Y6" i="15"/>
  <c r="Y7" i="15" s="1"/>
  <c r="X6" i="15"/>
  <c r="X7" i="15" s="1"/>
  <c r="W6" i="15"/>
  <c r="W7" i="15" s="1"/>
  <c r="V6" i="15"/>
  <c r="V7" i="15" s="1"/>
  <c r="U6" i="15"/>
  <c r="U7" i="15" s="1"/>
  <c r="T6" i="15"/>
  <c r="T7" i="15" s="1"/>
  <c r="S6" i="15"/>
  <c r="S7" i="15" s="1"/>
  <c r="R6" i="15"/>
  <c r="R7" i="15" s="1"/>
  <c r="Q6" i="15"/>
  <c r="Q7" i="15" s="1"/>
  <c r="P6" i="15"/>
  <c r="P7" i="15" s="1"/>
  <c r="O6" i="15"/>
  <c r="O7" i="15" s="1"/>
  <c r="N6" i="15"/>
  <c r="N7" i="15" s="1"/>
  <c r="M6" i="15"/>
  <c r="M7" i="15" s="1"/>
  <c r="L6" i="15"/>
  <c r="L7" i="15" s="1"/>
  <c r="K6" i="15"/>
  <c r="K7" i="15" s="1"/>
  <c r="J6" i="15"/>
  <c r="J7" i="15" s="1"/>
  <c r="I6" i="15"/>
  <c r="I7" i="15" s="1"/>
  <c r="H6" i="15"/>
  <c r="H7" i="15" s="1"/>
  <c r="G6" i="15"/>
  <c r="G7" i="15" s="1"/>
  <c r="F6" i="15"/>
  <c r="F7" i="15" s="1"/>
  <c r="E6" i="15"/>
  <c r="E7" i="15" s="1"/>
  <c r="D6" i="15"/>
  <c r="D7" i="15" s="1"/>
  <c r="C6" i="15"/>
  <c r="C7" i="15" s="1"/>
  <c r="B6" i="15"/>
  <c r="B7" i="15" s="1"/>
  <c r="BC3" i="15"/>
  <c r="BC4" i="15" s="1"/>
  <c r="BB3" i="15"/>
  <c r="BB4" i="15" s="1"/>
  <c r="BA3" i="15"/>
  <c r="BA4" i="15" s="1"/>
  <c r="AZ3" i="15"/>
  <c r="AZ4" i="15" s="1"/>
  <c r="AY3" i="15"/>
  <c r="AY4" i="15" s="1"/>
  <c r="AX3" i="15"/>
  <c r="AX4" i="15" s="1"/>
  <c r="AW3" i="15"/>
  <c r="AW4" i="15" s="1"/>
  <c r="AV3" i="15"/>
  <c r="AV4" i="15" s="1"/>
  <c r="AU3" i="15"/>
  <c r="AU4" i="15" s="1"/>
  <c r="AT3" i="15"/>
  <c r="AT4" i="15" s="1"/>
  <c r="AS3" i="15"/>
  <c r="AS4" i="15" s="1"/>
  <c r="AR3" i="15"/>
  <c r="AR4" i="15" s="1"/>
  <c r="AQ3" i="15"/>
  <c r="AQ4" i="15" s="1"/>
  <c r="AP3" i="15"/>
  <c r="AP4" i="15" s="1"/>
  <c r="AO3" i="15"/>
  <c r="AO4" i="15" s="1"/>
  <c r="AN3" i="15"/>
  <c r="AN4" i="15" s="1"/>
  <c r="AM3" i="15"/>
  <c r="AM4" i="15" s="1"/>
  <c r="AL3" i="15"/>
  <c r="AL4" i="15" s="1"/>
  <c r="AK3" i="15"/>
  <c r="AK4" i="15" s="1"/>
  <c r="AJ3" i="15"/>
  <c r="AJ4" i="15" s="1"/>
  <c r="AI3" i="15"/>
  <c r="AI4" i="15" s="1"/>
  <c r="AH3" i="15"/>
  <c r="AH4" i="15" s="1"/>
  <c r="AG3" i="15"/>
  <c r="AG4" i="15" s="1"/>
  <c r="AF3" i="15"/>
  <c r="AF4" i="15" s="1"/>
  <c r="AE3" i="15"/>
  <c r="AE4" i="15" s="1"/>
  <c r="AD3" i="15"/>
  <c r="AD4" i="15" s="1"/>
  <c r="AC3" i="15"/>
  <c r="AC4" i="15" s="1"/>
  <c r="AB3" i="15"/>
  <c r="AB4" i="15" s="1"/>
  <c r="AA3" i="15"/>
  <c r="AA4" i="15" s="1"/>
  <c r="Z3" i="15"/>
  <c r="Z4" i="15" s="1"/>
  <c r="Y3" i="15"/>
  <c r="Y4" i="15" s="1"/>
  <c r="X3" i="15"/>
  <c r="X4" i="15" s="1"/>
  <c r="W3" i="15"/>
  <c r="W4" i="15" s="1"/>
  <c r="V3" i="15"/>
  <c r="V4" i="15" s="1"/>
  <c r="U3" i="15"/>
  <c r="U4" i="15" s="1"/>
  <c r="T3" i="15"/>
  <c r="T4" i="15" s="1"/>
  <c r="S3" i="15"/>
  <c r="S4" i="15" s="1"/>
  <c r="R3" i="15"/>
  <c r="R4" i="15" s="1"/>
  <c r="Q3" i="15"/>
  <c r="Q4" i="15" s="1"/>
  <c r="P3" i="15"/>
  <c r="P4" i="15" s="1"/>
  <c r="O3" i="15"/>
  <c r="O4" i="15" s="1"/>
  <c r="N3" i="15"/>
  <c r="N4" i="15" s="1"/>
  <c r="M3" i="15"/>
  <c r="M4" i="15" s="1"/>
  <c r="L3" i="15"/>
  <c r="L4" i="15" s="1"/>
  <c r="K3" i="15"/>
  <c r="K4" i="15" s="1"/>
  <c r="J3" i="15"/>
  <c r="J4" i="15" s="1"/>
  <c r="I3" i="15"/>
  <c r="I4" i="15" s="1"/>
  <c r="H3" i="15"/>
  <c r="H4" i="15" s="1"/>
  <c r="G3" i="15"/>
  <c r="G4" i="15" s="1"/>
  <c r="F3" i="15"/>
  <c r="F4" i="15" s="1"/>
  <c r="E3" i="15"/>
  <c r="E4" i="15" s="1"/>
  <c r="D3" i="15"/>
  <c r="D4" i="15" s="1"/>
  <c r="C3" i="15"/>
  <c r="C4" i="15" s="1"/>
  <c r="B3" i="15"/>
  <c r="B4" i="15" s="1"/>
  <c r="BA11" i="14"/>
  <c r="BA9" i="14" s="1"/>
  <c r="BA10" i="14" s="1"/>
  <c r="AZ11" i="14"/>
  <c r="AZ9" i="14" s="1"/>
  <c r="AZ10" i="14" s="1"/>
  <c r="AY11" i="14"/>
  <c r="AY12" i="14" s="1"/>
  <c r="AY13" i="14" s="1"/>
  <c r="AX11" i="14"/>
  <c r="AX12" i="14" s="1"/>
  <c r="AX13" i="14" s="1"/>
  <c r="AW11" i="14"/>
  <c r="AW9" i="14" s="1"/>
  <c r="AW10" i="14" s="1"/>
  <c r="AV11" i="14"/>
  <c r="AV9" i="14" s="1"/>
  <c r="AV10" i="14" s="1"/>
  <c r="AU11" i="14"/>
  <c r="AU12" i="14" s="1"/>
  <c r="AU13" i="14" s="1"/>
  <c r="AT11" i="14"/>
  <c r="AT12" i="14" s="1"/>
  <c r="AT13" i="14" s="1"/>
  <c r="AS11" i="14"/>
  <c r="AS9" i="14" s="1"/>
  <c r="AS10" i="14" s="1"/>
  <c r="AR11" i="14"/>
  <c r="AR9" i="14" s="1"/>
  <c r="AR10" i="14" s="1"/>
  <c r="AQ11" i="14"/>
  <c r="AQ12" i="14" s="1"/>
  <c r="AQ13" i="14" s="1"/>
  <c r="AP11" i="14"/>
  <c r="AP12" i="14" s="1"/>
  <c r="AP13" i="14" s="1"/>
  <c r="AO11" i="14"/>
  <c r="AO9" i="14" s="1"/>
  <c r="AO10" i="14" s="1"/>
  <c r="AN11" i="14"/>
  <c r="AN9" i="14" s="1"/>
  <c r="AN10" i="14" s="1"/>
  <c r="AM11" i="14"/>
  <c r="AM12" i="14" s="1"/>
  <c r="AM13" i="14" s="1"/>
  <c r="AL11" i="14"/>
  <c r="AL12" i="14" s="1"/>
  <c r="AL13" i="14" s="1"/>
  <c r="AI11" i="14"/>
  <c r="AI12" i="14" s="1"/>
  <c r="AI13" i="14" s="1"/>
  <c r="AH11" i="14"/>
  <c r="AH12" i="14" s="1"/>
  <c r="AH13" i="14" s="1"/>
  <c r="AG11" i="14"/>
  <c r="AG9" i="14" s="1"/>
  <c r="AG10" i="14" s="1"/>
  <c r="AF11" i="14"/>
  <c r="AF9" i="14" s="1"/>
  <c r="AF10" i="14" s="1"/>
  <c r="AE11" i="14"/>
  <c r="AE12" i="14" s="1"/>
  <c r="AE13" i="14" s="1"/>
  <c r="AD11" i="14"/>
  <c r="AD12" i="14" s="1"/>
  <c r="AD13" i="14" s="1"/>
  <c r="AC11" i="14"/>
  <c r="AC9" i="14" s="1"/>
  <c r="AC10" i="14" s="1"/>
  <c r="AB11" i="14"/>
  <c r="AB9" i="14" s="1"/>
  <c r="AB10" i="14" s="1"/>
  <c r="AA11" i="14"/>
  <c r="AA12" i="14" s="1"/>
  <c r="AA13" i="14" s="1"/>
  <c r="Z11" i="14"/>
  <c r="Z12" i="14" s="1"/>
  <c r="Z13" i="14" s="1"/>
  <c r="Y11" i="14"/>
  <c r="Y9" i="14" s="1"/>
  <c r="Y10" i="14" s="1"/>
  <c r="X11" i="14"/>
  <c r="X9" i="14" s="1"/>
  <c r="X10" i="14" s="1"/>
  <c r="W11" i="14"/>
  <c r="W12" i="14" s="1"/>
  <c r="W13" i="14" s="1"/>
  <c r="V11" i="14"/>
  <c r="V12" i="14" s="1"/>
  <c r="V13" i="14" s="1"/>
  <c r="U11" i="14"/>
  <c r="U9" i="14" s="1"/>
  <c r="U10" i="14" s="1"/>
  <c r="T11" i="14"/>
  <c r="T9" i="14" s="1"/>
  <c r="T10" i="14" s="1"/>
  <c r="Q11" i="14"/>
  <c r="Q9" i="14" s="1"/>
  <c r="Q10" i="14" s="1"/>
  <c r="P11" i="14"/>
  <c r="P9" i="14" s="1"/>
  <c r="P10" i="14" s="1"/>
  <c r="O11" i="14"/>
  <c r="O12" i="14" s="1"/>
  <c r="O13" i="14" s="1"/>
  <c r="N11" i="14"/>
  <c r="N12" i="14" s="1"/>
  <c r="N13" i="14" s="1"/>
  <c r="M11" i="14"/>
  <c r="M9" i="14" s="1"/>
  <c r="M10" i="14" s="1"/>
  <c r="L11" i="14"/>
  <c r="L9" i="14" s="1"/>
  <c r="L10" i="14" s="1"/>
  <c r="K11" i="14"/>
  <c r="K12" i="14" s="1"/>
  <c r="K13" i="14" s="1"/>
  <c r="J11" i="14"/>
  <c r="J12" i="14" s="1"/>
  <c r="J13" i="14" s="1"/>
  <c r="I11" i="14"/>
  <c r="I9" i="14" s="1"/>
  <c r="I10" i="14" s="1"/>
  <c r="H11" i="14"/>
  <c r="H9" i="14" s="1"/>
  <c r="H10" i="14" s="1"/>
  <c r="G11" i="14"/>
  <c r="G12" i="14" s="1"/>
  <c r="G13" i="14" s="1"/>
  <c r="F11" i="14"/>
  <c r="F12" i="14" s="1"/>
  <c r="F13" i="14" s="1"/>
  <c r="E11" i="14"/>
  <c r="E9" i="14" s="1"/>
  <c r="E10" i="14" s="1"/>
  <c r="D11" i="14"/>
  <c r="D9" i="14" s="1"/>
  <c r="D10" i="14" s="1"/>
  <c r="C11" i="14"/>
  <c r="C12" i="14" s="1"/>
  <c r="C13" i="14" s="1"/>
  <c r="B11" i="14"/>
  <c r="B12" i="14" s="1"/>
  <c r="B13" i="14" s="1"/>
  <c r="BB24" i="14"/>
  <c r="BB25" i="14" s="1"/>
  <c r="BA24" i="14"/>
  <c r="BA25" i="14" s="1"/>
  <c r="AZ24" i="14"/>
  <c r="AZ25" i="14" s="1"/>
  <c r="AY24" i="14"/>
  <c r="AY25" i="14" s="1"/>
  <c r="AX24" i="14"/>
  <c r="AX25" i="14" s="1"/>
  <c r="AW24" i="14"/>
  <c r="AW25" i="14" s="1"/>
  <c r="AV24" i="14"/>
  <c r="AV25" i="14" s="1"/>
  <c r="AU24" i="14"/>
  <c r="AU25" i="14" s="1"/>
  <c r="AT24" i="14"/>
  <c r="AT25" i="14" s="1"/>
  <c r="AS24" i="14"/>
  <c r="AS25" i="14" s="1"/>
  <c r="AR24" i="14"/>
  <c r="AR25" i="14" s="1"/>
  <c r="AQ24" i="14"/>
  <c r="AQ25" i="14" s="1"/>
  <c r="AP24" i="14"/>
  <c r="AP25" i="14" s="1"/>
  <c r="AO24" i="14"/>
  <c r="AO25" i="14" s="1"/>
  <c r="AN24" i="14"/>
  <c r="AN25" i="14" s="1"/>
  <c r="AM24" i="14"/>
  <c r="AM25" i="14" s="1"/>
  <c r="AL24" i="14"/>
  <c r="AL25" i="14" s="1"/>
  <c r="AJ24" i="14"/>
  <c r="AJ25" i="14" s="1"/>
  <c r="AI24" i="14"/>
  <c r="AI25" i="14" s="1"/>
  <c r="AH24" i="14"/>
  <c r="AH25" i="14" s="1"/>
  <c r="AG24" i="14"/>
  <c r="AG25" i="14" s="1"/>
  <c r="AF24" i="14"/>
  <c r="AF25" i="14" s="1"/>
  <c r="AE24" i="14"/>
  <c r="AE25" i="14" s="1"/>
  <c r="AD24" i="14"/>
  <c r="AD25" i="14" s="1"/>
  <c r="AC24" i="14"/>
  <c r="AC25" i="14" s="1"/>
  <c r="AB24" i="14"/>
  <c r="AB25" i="14" s="1"/>
  <c r="AA24" i="14"/>
  <c r="AA25" i="14" s="1"/>
  <c r="Z24" i="14"/>
  <c r="Z25" i="14" s="1"/>
  <c r="Y24" i="14"/>
  <c r="Y25" i="14" s="1"/>
  <c r="X24" i="14"/>
  <c r="X25" i="14" s="1"/>
  <c r="W24" i="14"/>
  <c r="W25" i="14" s="1"/>
  <c r="V24" i="14"/>
  <c r="V25" i="14" s="1"/>
  <c r="U24" i="14"/>
  <c r="U25" i="14" s="1"/>
  <c r="T24" i="14"/>
  <c r="T25" i="14" s="1"/>
  <c r="R24" i="14"/>
  <c r="R25" i="14" s="1"/>
  <c r="Q24" i="14"/>
  <c r="Q25" i="14" s="1"/>
  <c r="P24" i="14"/>
  <c r="P25" i="14" s="1"/>
  <c r="O24" i="14"/>
  <c r="O25" i="14" s="1"/>
  <c r="N24" i="14"/>
  <c r="N25" i="14" s="1"/>
  <c r="M24" i="14"/>
  <c r="M25" i="14" s="1"/>
  <c r="L24" i="14"/>
  <c r="L25" i="14" s="1"/>
  <c r="K24" i="14"/>
  <c r="K25" i="14" s="1"/>
  <c r="J24" i="14"/>
  <c r="J25" i="14" s="1"/>
  <c r="I24" i="14"/>
  <c r="I25" i="14" s="1"/>
  <c r="H24" i="14"/>
  <c r="H25" i="14" s="1"/>
  <c r="G24" i="14"/>
  <c r="G25" i="14" s="1"/>
  <c r="F24" i="14"/>
  <c r="F25" i="14" s="1"/>
  <c r="E24" i="14"/>
  <c r="E25" i="14" s="1"/>
  <c r="D24" i="14"/>
  <c r="D25" i="14" s="1"/>
  <c r="C24" i="14"/>
  <c r="C25" i="14" s="1"/>
  <c r="B24" i="14"/>
  <c r="B25" i="14" s="1"/>
  <c r="BA21" i="14"/>
  <c r="BA22" i="14" s="1"/>
  <c r="AZ21" i="14"/>
  <c r="AZ22" i="14" s="1"/>
  <c r="AY21" i="14"/>
  <c r="AY22" i="14" s="1"/>
  <c r="AX21" i="14"/>
  <c r="AX22" i="14" s="1"/>
  <c r="AW21" i="14"/>
  <c r="AW22" i="14" s="1"/>
  <c r="AV21" i="14"/>
  <c r="AV22" i="14" s="1"/>
  <c r="AU21" i="14"/>
  <c r="AU22" i="14" s="1"/>
  <c r="AT21" i="14"/>
  <c r="AT22" i="14" s="1"/>
  <c r="AS21" i="14"/>
  <c r="AS22" i="14" s="1"/>
  <c r="AR21" i="14"/>
  <c r="AR22" i="14" s="1"/>
  <c r="AQ21" i="14"/>
  <c r="AQ22" i="14" s="1"/>
  <c r="AP21" i="14"/>
  <c r="AP22" i="14" s="1"/>
  <c r="AO21" i="14"/>
  <c r="AO22" i="14" s="1"/>
  <c r="AN21" i="14"/>
  <c r="AN22" i="14" s="1"/>
  <c r="AM21" i="14"/>
  <c r="AM22" i="14" s="1"/>
  <c r="AL21" i="14"/>
  <c r="AL22" i="14" s="1"/>
  <c r="AI21" i="14"/>
  <c r="AI22" i="14" s="1"/>
  <c r="AH21" i="14"/>
  <c r="AH22" i="14" s="1"/>
  <c r="AG21" i="14"/>
  <c r="AG22" i="14" s="1"/>
  <c r="AF21" i="14"/>
  <c r="AF22" i="14" s="1"/>
  <c r="AE21" i="14"/>
  <c r="AE22" i="14" s="1"/>
  <c r="AD21" i="14"/>
  <c r="AD22" i="14" s="1"/>
  <c r="AC21" i="14"/>
  <c r="AC22" i="14" s="1"/>
  <c r="AB21" i="14"/>
  <c r="AB22" i="14" s="1"/>
  <c r="AA21" i="14"/>
  <c r="AA22" i="14" s="1"/>
  <c r="Z21" i="14"/>
  <c r="Z22" i="14" s="1"/>
  <c r="Y21" i="14"/>
  <c r="Y22" i="14" s="1"/>
  <c r="X21" i="14"/>
  <c r="X22" i="14" s="1"/>
  <c r="W21" i="14"/>
  <c r="W22" i="14" s="1"/>
  <c r="V21" i="14"/>
  <c r="V22" i="14" s="1"/>
  <c r="U21" i="14"/>
  <c r="U22" i="14" s="1"/>
  <c r="T21" i="14"/>
  <c r="T22" i="14" s="1"/>
  <c r="Q21" i="14"/>
  <c r="Q22" i="14" s="1"/>
  <c r="P21" i="14"/>
  <c r="P22" i="14" s="1"/>
  <c r="O21" i="14"/>
  <c r="O22" i="14" s="1"/>
  <c r="N21" i="14"/>
  <c r="N22" i="14" s="1"/>
  <c r="M21" i="14"/>
  <c r="M22" i="14" s="1"/>
  <c r="L21" i="14"/>
  <c r="L22" i="14" s="1"/>
  <c r="K21" i="14"/>
  <c r="K22" i="14" s="1"/>
  <c r="J21" i="14"/>
  <c r="J22" i="14" s="1"/>
  <c r="I21" i="14"/>
  <c r="I22" i="14" s="1"/>
  <c r="H21" i="14"/>
  <c r="H22" i="14" s="1"/>
  <c r="G21" i="14"/>
  <c r="G22" i="14" s="1"/>
  <c r="F21" i="14"/>
  <c r="F22" i="14" s="1"/>
  <c r="E21" i="14"/>
  <c r="E22" i="14" s="1"/>
  <c r="D21" i="14"/>
  <c r="D22" i="14" s="1"/>
  <c r="C21" i="14"/>
  <c r="C22" i="14" s="1"/>
  <c r="B21" i="14"/>
  <c r="B22" i="14" s="1"/>
  <c r="BA18" i="14"/>
  <c r="BA19" i="14" s="1"/>
  <c r="AZ18" i="14"/>
  <c r="AZ19" i="14" s="1"/>
  <c r="AY18" i="14"/>
  <c r="AY19" i="14" s="1"/>
  <c r="AX18" i="14"/>
  <c r="AX19" i="14" s="1"/>
  <c r="AW18" i="14"/>
  <c r="AW19" i="14" s="1"/>
  <c r="AV18" i="14"/>
  <c r="AV19" i="14" s="1"/>
  <c r="AU18" i="14"/>
  <c r="AU19" i="14" s="1"/>
  <c r="AT18" i="14"/>
  <c r="AT19" i="14" s="1"/>
  <c r="AS18" i="14"/>
  <c r="AS19" i="14" s="1"/>
  <c r="AR18" i="14"/>
  <c r="AR19" i="14" s="1"/>
  <c r="AQ18" i="14"/>
  <c r="AQ19" i="14" s="1"/>
  <c r="AP18" i="14"/>
  <c r="AP19" i="14" s="1"/>
  <c r="AO18" i="14"/>
  <c r="AO19" i="14" s="1"/>
  <c r="AN18" i="14"/>
  <c r="AN19" i="14" s="1"/>
  <c r="AM18" i="14"/>
  <c r="AM19" i="14" s="1"/>
  <c r="AL18" i="14"/>
  <c r="AL19" i="14" s="1"/>
  <c r="AI18" i="14"/>
  <c r="AI19" i="14" s="1"/>
  <c r="AH18" i="14"/>
  <c r="AH19" i="14" s="1"/>
  <c r="AG18" i="14"/>
  <c r="AG19" i="14" s="1"/>
  <c r="AF18" i="14"/>
  <c r="AF19" i="14" s="1"/>
  <c r="AE18" i="14"/>
  <c r="AE19" i="14" s="1"/>
  <c r="AD18" i="14"/>
  <c r="AD19" i="14" s="1"/>
  <c r="AC18" i="14"/>
  <c r="AC19" i="14" s="1"/>
  <c r="AB18" i="14"/>
  <c r="AB19" i="14" s="1"/>
  <c r="AA18" i="14"/>
  <c r="AA19" i="14" s="1"/>
  <c r="Z18" i="14"/>
  <c r="Z19" i="14" s="1"/>
  <c r="Y18" i="14"/>
  <c r="Y19" i="14" s="1"/>
  <c r="X18" i="14"/>
  <c r="X19" i="14" s="1"/>
  <c r="W18" i="14"/>
  <c r="W19" i="14" s="1"/>
  <c r="V18" i="14"/>
  <c r="V19" i="14" s="1"/>
  <c r="U18" i="14"/>
  <c r="U19" i="14" s="1"/>
  <c r="T18" i="14"/>
  <c r="T19" i="14" s="1"/>
  <c r="Q18" i="14"/>
  <c r="Q19" i="14" s="1"/>
  <c r="P18" i="14"/>
  <c r="P19" i="14" s="1"/>
  <c r="O18" i="14"/>
  <c r="O19" i="14" s="1"/>
  <c r="N18" i="14"/>
  <c r="N19" i="14" s="1"/>
  <c r="M18" i="14"/>
  <c r="M19" i="14" s="1"/>
  <c r="L18" i="14"/>
  <c r="L19" i="14" s="1"/>
  <c r="K18" i="14"/>
  <c r="K19" i="14" s="1"/>
  <c r="J18" i="14"/>
  <c r="J19" i="14" s="1"/>
  <c r="I18" i="14"/>
  <c r="I19" i="14" s="1"/>
  <c r="H18" i="14"/>
  <c r="H19" i="14" s="1"/>
  <c r="G18" i="14"/>
  <c r="G19" i="14" s="1"/>
  <c r="F18" i="14"/>
  <c r="F19" i="14" s="1"/>
  <c r="E18" i="14"/>
  <c r="E19" i="14" s="1"/>
  <c r="D18" i="14"/>
  <c r="D19" i="14" s="1"/>
  <c r="C18" i="14"/>
  <c r="C19" i="14" s="1"/>
  <c r="B18" i="14"/>
  <c r="B19" i="14" s="1"/>
  <c r="BA15" i="14"/>
  <c r="BA16" i="14" s="1"/>
  <c r="AZ15" i="14"/>
  <c r="AZ16" i="14" s="1"/>
  <c r="AY15" i="14"/>
  <c r="AY16" i="14" s="1"/>
  <c r="AX15" i="14"/>
  <c r="AX16" i="14" s="1"/>
  <c r="AW15" i="14"/>
  <c r="AW16" i="14" s="1"/>
  <c r="AV15" i="14"/>
  <c r="AV16" i="14" s="1"/>
  <c r="AU15" i="14"/>
  <c r="AU16" i="14" s="1"/>
  <c r="AT15" i="14"/>
  <c r="AT16" i="14" s="1"/>
  <c r="AS15" i="14"/>
  <c r="AS16" i="14" s="1"/>
  <c r="AR15" i="14"/>
  <c r="AR16" i="14" s="1"/>
  <c r="AQ15" i="14"/>
  <c r="AQ16" i="14" s="1"/>
  <c r="AP15" i="14"/>
  <c r="AP16" i="14" s="1"/>
  <c r="AO15" i="14"/>
  <c r="AO16" i="14" s="1"/>
  <c r="AN15" i="14"/>
  <c r="AN16" i="14" s="1"/>
  <c r="AM15" i="14"/>
  <c r="AM16" i="14" s="1"/>
  <c r="AL15" i="14"/>
  <c r="AL16" i="14" s="1"/>
  <c r="AI15" i="14"/>
  <c r="AI16" i="14" s="1"/>
  <c r="AH15" i="14"/>
  <c r="AH16" i="14" s="1"/>
  <c r="AG15" i="14"/>
  <c r="AG16" i="14" s="1"/>
  <c r="AF15" i="14"/>
  <c r="AF16" i="14" s="1"/>
  <c r="AE15" i="14"/>
  <c r="AE16" i="14" s="1"/>
  <c r="AD15" i="14"/>
  <c r="AD16" i="14" s="1"/>
  <c r="AC15" i="14"/>
  <c r="AC16" i="14" s="1"/>
  <c r="AB15" i="14"/>
  <c r="AB16" i="14" s="1"/>
  <c r="AA15" i="14"/>
  <c r="AA16" i="14" s="1"/>
  <c r="Z15" i="14"/>
  <c r="Z16" i="14" s="1"/>
  <c r="Y15" i="14"/>
  <c r="Y16" i="14" s="1"/>
  <c r="X15" i="14"/>
  <c r="X16" i="14" s="1"/>
  <c r="W15" i="14"/>
  <c r="W16" i="14" s="1"/>
  <c r="V15" i="14"/>
  <c r="V16" i="14" s="1"/>
  <c r="U15" i="14"/>
  <c r="U16" i="14" s="1"/>
  <c r="T15" i="14"/>
  <c r="T16" i="14" s="1"/>
  <c r="Q15" i="14"/>
  <c r="Q16" i="14" s="1"/>
  <c r="P15" i="14"/>
  <c r="P16" i="14" s="1"/>
  <c r="O15" i="14"/>
  <c r="O16" i="14" s="1"/>
  <c r="N15" i="14"/>
  <c r="N16" i="14" s="1"/>
  <c r="M15" i="14"/>
  <c r="M16" i="14" s="1"/>
  <c r="L15" i="14"/>
  <c r="L16" i="14" s="1"/>
  <c r="K15" i="14"/>
  <c r="K16" i="14" s="1"/>
  <c r="J15" i="14"/>
  <c r="J16" i="14" s="1"/>
  <c r="I15" i="14"/>
  <c r="I16" i="14" s="1"/>
  <c r="H15" i="14"/>
  <c r="H16" i="14" s="1"/>
  <c r="G15" i="14"/>
  <c r="G16" i="14" s="1"/>
  <c r="F15" i="14"/>
  <c r="F16" i="14" s="1"/>
  <c r="E15" i="14"/>
  <c r="E16" i="14" s="1"/>
  <c r="D15" i="14"/>
  <c r="D16" i="14" s="1"/>
  <c r="C15" i="14"/>
  <c r="C16" i="14" s="1"/>
  <c r="B15" i="14"/>
  <c r="B16" i="14" s="1"/>
  <c r="BA6" i="14"/>
  <c r="BA7" i="14" s="1"/>
  <c r="AZ6" i="14"/>
  <c r="AZ7" i="14" s="1"/>
  <c r="AY6" i="14"/>
  <c r="AY7" i="14" s="1"/>
  <c r="AX6" i="14"/>
  <c r="AX7" i="14" s="1"/>
  <c r="AW6" i="14"/>
  <c r="AW7" i="14" s="1"/>
  <c r="AV6" i="14"/>
  <c r="AV7" i="14" s="1"/>
  <c r="AU6" i="14"/>
  <c r="AU7" i="14" s="1"/>
  <c r="AT6" i="14"/>
  <c r="AT7" i="14" s="1"/>
  <c r="AS6" i="14"/>
  <c r="AS7" i="14" s="1"/>
  <c r="AR6" i="14"/>
  <c r="AR7" i="14" s="1"/>
  <c r="AQ6" i="14"/>
  <c r="AQ7" i="14" s="1"/>
  <c r="AP6" i="14"/>
  <c r="AP7" i="14" s="1"/>
  <c r="AO6" i="14"/>
  <c r="AO7" i="14" s="1"/>
  <c r="AN6" i="14"/>
  <c r="AN7" i="14" s="1"/>
  <c r="AM6" i="14"/>
  <c r="AM7" i="14" s="1"/>
  <c r="AL6" i="14"/>
  <c r="AL7" i="14" s="1"/>
  <c r="AI6" i="14"/>
  <c r="AI7" i="14" s="1"/>
  <c r="AH6" i="14"/>
  <c r="AH7" i="14" s="1"/>
  <c r="AG6" i="14"/>
  <c r="AG7" i="14" s="1"/>
  <c r="AF6" i="14"/>
  <c r="AF7" i="14" s="1"/>
  <c r="AE6" i="14"/>
  <c r="AE7" i="14" s="1"/>
  <c r="AD6" i="14"/>
  <c r="AD7" i="14" s="1"/>
  <c r="AC6" i="14"/>
  <c r="AC7" i="14" s="1"/>
  <c r="AB6" i="14"/>
  <c r="AB7" i="14" s="1"/>
  <c r="AA6" i="14"/>
  <c r="AA7" i="14" s="1"/>
  <c r="Z6" i="14"/>
  <c r="Z7" i="14" s="1"/>
  <c r="Y6" i="14"/>
  <c r="Y7" i="14" s="1"/>
  <c r="X6" i="14"/>
  <c r="X7" i="14" s="1"/>
  <c r="W6" i="14"/>
  <c r="W7" i="14" s="1"/>
  <c r="V6" i="14"/>
  <c r="V7" i="14" s="1"/>
  <c r="U6" i="14"/>
  <c r="U7" i="14" s="1"/>
  <c r="T6" i="14"/>
  <c r="T7" i="14" s="1"/>
  <c r="Q6" i="14"/>
  <c r="Q7" i="14" s="1"/>
  <c r="P6" i="14"/>
  <c r="P7" i="14" s="1"/>
  <c r="O6" i="14"/>
  <c r="O7" i="14" s="1"/>
  <c r="N6" i="14"/>
  <c r="N7" i="14" s="1"/>
  <c r="M6" i="14"/>
  <c r="M7" i="14" s="1"/>
  <c r="L6" i="14"/>
  <c r="L7" i="14" s="1"/>
  <c r="K6" i="14"/>
  <c r="K7" i="14" s="1"/>
  <c r="J6" i="14"/>
  <c r="J7" i="14" s="1"/>
  <c r="I6" i="14"/>
  <c r="I7" i="14" s="1"/>
  <c r="H6" i="14"/>
  <c r="H7" i="14" s="1"/>
  <c r="G6" i="14"/>
  <c r="G7" i="14" s="1"/>
  <c r="F6" i="14"/>
  <c r="F7" i="14" s="1"/>
  <c r="E6" i="14"/>
  <c r="E7" i="14" s="1"/>
  <c r="D6" i="14"/>
  <c r="D7" i="14" s="1"/>
  <c r="C6" i="14"/>
  <c r="C7" i="14" s="1"/>
  <c r="B6" i="14"/>
  <c r="B7" i="14" s="1"/>
  <c r="BA3" i="14"/>
  <c r="BA4" i="14" s="1"/>
  <c r="AZ3" i="14"/>
  <c r="AZ4" i="14" s="1"/>
  <c r="AY3" i="14"/>
  <c r="AY4" i="14" s="1"/>
  <c r="AX3" i="14"/>
  <c r="AX4" i="14" s="1"/>
  <c r="AW3" i="14"/>
  <c r="AW4" i="14" s="1"/>
  <c r="AV3" i="14"/>
  <c r="AV4" i="14" s="1"/>
  <c r="AU3" i="14"/>
  <c r="AU4" i="14" s="1"/>
  <c r="AT3" i="14"/>
  <c r="AT4" i="14" s="1"/>
  <c r="AS3" i="14"/>
  <c r="AS4" i="14" s="1"/>
  <c r="AR3" i="14"/>
  <c r="AR4" i="14" s="1"/>
  <c r="AQ3" i="14"/>
  <c r="AQ4" i="14" s="1"/>
  <c r="AP3" i="14"/>
  <c r="AP4" i="14" s="1"/>
  <c r="AO3" i="14"/>
  <c r="AO4" i="14" s="1"/>
  <c r="AN3" i="14"/>
  <c r="AN4" i="14" s="1"/>
  <c r="AM3" i="14"/>
  <c r="AM4" i="14" s="1"/>
  <c r="AL3" i="14"/>
  <c r="AL4" i="14" s="1"/>
  <c r="AI3" i="14"/>
  <c r="AI4" i="14" s="1"/>
  <c r="AH3" i="14"/>
  <c r="AH4" i="14" s="1"/>
  <c r="AG3" i="14"/>
  <c r="AG4" i="14" s="1"/>
  <c r="AF3" i="14"/>
  <c r="AF4" i="14" s="1"/>
  <c r="AE3" i="14"/>
  <c r="AE4" i="14" s="1"/>
  <c r="AD3" i="14"/>
  <c r="AD4" i="14" s="1"/>
  <c r="AC3" i="14"/>
  <c r="AC4" i="14" s="1"/>
  <c r="AB3" i="14"/>
  <c r="AB4" i="14" s="1"/>
  <c r="AA3" i="14"/>
  <c r="AA4" i="14" s="1"/>
  <c r="Z3" i="14"/>
  <c r="Z4" i="14" s="1"/>
  <c r="Y3" i="14"/>
  <c r="Y4" i="14" s="1"/>
  <c r="X3" i="14"/>
  <c r="X4" i="14" s="1"/>
  <c r="W3" i="14"/>
  <c r="W4" i="14" s="1"/>
  <c r="V3" i="14"/>
  <c r="V4" i="14" s="1"/>
  <c r="U3" i="14"/>
  <c r="U4" i="14" s="1"/>
  <c r="T3" i="14"/>
  <c r="T4" i="14" s="1"/>
  <c r="Q3" i="14"/>
  <c r="Q4" i="14" s="1"/>
  <c r="P3" i="14"/>
  <c r="P4" i="14" s="1"/>
  <c r="O3" i="14"/>
  <c r="O4" i="14" s="1"/>
  <c r="N3" i="14"/>
  <c r="N4" i="14" s="1"/>
  <c r="M3" i="14"/>
  <c r="M4" i="14" s="1"/>
  <c r="L3" i="14"/>
  <c r="L4" i="14" s="1"/>
  <c r="K3" i="14"/>
  <c r="K4" i="14" s="1"/>
  <c r="J3" i="14"/>
  <c r="J4" i="14" s="1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BC24" i="11"/>
  <c r="BC25" i="11" s="1"/>
  <c r="BB24" i="11"/>
  <c r="BB25" i="11" s="1"/>
  <c r="BA24" i="11"/>
  <c r="BA25" i="11" s="1"/>
  <c r="AZ24" i="11"/>
  <c r="AZ25" i="11" s="1"/>
  <c r="AY24" i="11"/>
  <c r="AY25" i="11" s="1"/>
  <c r="AX24" i="11"/>
  <c r="AX25" i="11" s="1"/>
  <c r="AW24" i="11"/>
  <c r="AW25" i="11" s="1"/>
  <c r="AV24" i="11"/>
  <c r="AV25" i="11" s="1"/>
  <c r="AU24" i="11"/>
  <c r="AU25" i="11" s="1"/>
  <c r="AT24" i="11"/>
  <c r="AT25" i="11" s="1"/>
  <c r="AS24" i="11"/>
  <c r="AS25" i="11" s="1"/>
  <c r="AR24" i="11"/>
  <c r="AR25" i="11" s="1"/>
  <c r="AQ24" i="11"/>
  <c r="AQ25" i="11" s="1"/>
  <c r="AP24" i="11"/>
  <c r="AP25" i="11" s="1"/>
  <c r="AO24" i="11"/>
  <c r="AO25" i="11" s="1"/>
  <c r="AN24" i="11"/>
  <c r="AN25" i="11" s="1"/>
  <c r="AM24" i="11"/>
  <c r="AM25" i="11" s="1"/>
  <c r="AL24" i="11"/>
  <c r="AL25" i="11" s="1"/>
  <c r="AK24" i="11"/>
  <c r="AK25" i="11" s="1"/>
  <c r="AJ24" i="11"/>
  <c r="AJ25" i="11" s="1"/>
  <c r="AI24" i="11"/>
  <c r="AI25" i="11" s="1"/>
  <c r="AH24" i="11"/>
  <c r="AH25" i="11" s="1"/>
  <c r="AG24" i="11"/>
  <c r="AG25" i="11" s="1"/>
  <c r="AF24" i="11"/>
  <c r="AF25" i="11" s="1"/>
  <c r="AE24" i="11"/>
  <c r="AE25" i="11" s="1"/>
  <c r="AD24" i="11"/>
  <c r="AD25" i="11" s="1"/>
  <c r="AC24" i="11"/>
  <c r="AC25" i="11" s="1"/>
  <c r="AB24" i="11"/>
  <c r="AB25" i="11" s="1"/>
  <c r="AA24" i="11"/>
  <c r="AA25" i="11" s="1"/>
  <c r="Z24" i="11"/>
  <c r="Z25" i="11" s="1"/>
  <c r="Y24" i="11"/>
  <c r="Y25" i="11" s="1"/>
  <c r="X24" i="11"/>
  <c r="X25" i="11" s="1"/>
  <c r="W24" i="11"/>
  <c r="W25" i="11" s="1"/>
  <c r="V24" i="11"/>
  <c r="V25" i="11" s="1"/>
  <c r="U24" i="11"/>
  <c r="U25" i="11" s="1"/>
  <c r="T24" i="11"/>
  <c r="T25" i="11" s="1"/>
  <c r="S24" i="11"/>
  <c r="S25" i="11" s="1"/>
  <c r="R24" i="11"/>
  <c r="R25" i="11" s="1"/>
  <c r="Q24" i="11"/>
  <c r="Q25" i="11" s="1"/>
  <c r="P24" i="11"/>
  <c r="P25" i="11" s="1"/>
  <c r="O24" i="11"/>
  <c r="O25" i="11" s="1"/>
  <c r="N24" i="11"/>
  <c r="N25" i="11" s="1"/>
  <c r="M24" i="11"/>
  <c r="M25" i="11" s="1"/>
  <c r="L24" i="11"/>
  <c r="L25" i="11" s="1"/>
  <c r="K24" i="11"/>
  <c r="K25" i="11" s="1"/>
  <c r="J24" i="11"/>
  <c r="J25" i="11" s="1"/>
  <c r="I24" i="11"/>
  <c r="I25" i="11" s="1"/>
  <c r="H24" i="11"/>
  <c r="H25" i="11" s="1"/>
  <c r="G24" i="11"/>
  <c r="G25" i="11" s="1"/>
  <c r="F24" i="11"/>
  <c r="F25" i="11" s="1"/>
  <c r="E24" i="11"/>
  <c r="E25" i="11" s="1"/>
  <c r="D24" i="11"/>
  <c r="D25" i="11" s="1"/>
  <c r="C24" i="11"/>
  <c r="C25" i="11" s="1"/>
  <c r="B24" i="11"/>
  <c r="B25" i="11" s="1"/>
  <c r="BC21" i="11"/>
  <c r="BC22" i="11" s="1"/>
  <c r="BB21" i="11"/>
  <c r="BB22" i="11" s="1"/>
  <c r="BA21" i="11"/>
  <c r="BA22" i="11" s="1"/>
  <c r="AZ21" i="11"/>
  <c r="AZ22" i="11" s="1"/>
  <c r="AY21" i="11"/>
  <c r="AY22" i="11" s="1"/>
  <c r="AX21" i="11"/>
  <c r="AX22" i="11" s="1"/>
  <c r="AW21" i="11"/>
  <c r="AW22" i="11" s="1"/>
  <c r="AV21" i="11"/>
  <c r="AV22" i="11" s="1"/>
  <c r="AU21" i="11"/>
  <c r="AU22" i="11" s="1"/>
  <c r="AT21" i="11"/>
  <c r="AT22" i="11" s="1"/>
  <c r="AS21" i="11"/>
  <c r="AS22" i="11" s="1"/>
  <c r="AR21" i="11"/>
  <c r="AR22" i="11" s="1"/>
  <c r="AQ21" i="11"/>
  <c r="AQ22" i="11" s="1"/>
  <c r="AP21" i="11"/>
  <c r="AP22" i="11" s="1"/>
  <c r="AO21" i="11"/>
  <c r="AO22" i="11" s="1"/>
  <c r="AN21" i="11"/>
  <c r="AN22" i="11" s="1"/>
  <c r="AM21" i="11"/>
  <c r="AM22" i="11" s="1"/>
  <c r="AL21" i="11"/>
  <c r="AL22" i="11" s="1"/>
  <c r="AK21" i="11"/>
  <c r="AK22" i="11" s="1"/>
  <c r="AJ21" i="11"/>
  <c r="AJ22" i="11" s="1"/>
  <c r="AI21" i="11"/>
  <c r="AI22" i="11" s="1"/>
  <c r="AH21" i="11"/>
  <c r="AH22" i="11" s="1"/>
  <c r="AG21" i="11"/>
  <c r="AG22" i="11" s="1"/>
  <c r="AF21" i="11"/>
  <c r="AF22" i="11" s="1"/>
  <c r="AE21" i="11"/>
  <c r="AE22" i="11" s="1"/>
  <c r="AD21" i="11"/>
  <c r="AD22" i="11" s="1"/>
  <c r="AC21" i="11"/>
  <c r="AC22" i="11" s="1"/>
  <c r="AB21" i="11"/>
  <c r="AB22" i="11" s="1"/>
  <c r="AA21" i="11"/>
  <c r="AA22" i="11" s="1"/>
  <c r="Z21" i="11"/>
  <c r="Z22" i="11" s="1"/>
  <c r="Y21" i="11"/>
  <c r="Y22" i="11" s="1"/>
  <c r="X21" i="11"/>
  <c r="X22" i="11" s="1"/>
  <c r="W21" i="11"/>
  <c r="W22" i="11" s="1"/>
  <c r="V21" i="11"/>
  <c r="V22" i="11" s="1"/>
  <c r="U21" i="11"/>
  <c r="U22" i="11" s="1"/>
  <c r="T21" i="11"/>
  <c r="T22" i="11" s="1"/>
  <c r="S21" i="11"/>
  <c r="S22" i="11" s="1"/>
  <c r="R21" i="11"/>
  <c r="R22" i="11" s="1"/>
  <c r="Q21" i="11"/>
  <c r="Q22" i="11" s="1"/>
  <c r="P21" i="11"/>
  <c r="P22" i="11" s="1"/>
  <c r="O21" i="11"/>
  <c r="O22" i="11" s="1"/>
  <c r="N21" i="11"/>
  <c r="N22" i="11" s="1"/>
  <c r="M21" i="11"/>
  <c r="M22" i="11" s="1"/>
  <c r="L21" i="11"/>
  <c r="L22" i="11" s="1"/>
  <c r="K21" i="11"/>
  <c r="K22" i="11" s="1"/>
  <c r="J21" i="11"/>
  <c r="J22" i="11" s="1"/>
  <c r="I21" i="11"/>
  <c r="I22" i="11" s="1"/>
  <c r="H21" i="11"/>
  <c r="H22" i="11" s="1"/>
  <c r="G21" i="11"/>
  <c r="G22" i="11" s="1"/>
  <c r="F21" i="11"/>
  <c r="F22" i="11" s="1"/>
  <c r="E21" i="11"/>
  <c r="E22" i="11" s="1"/>
  <c r="D21" i="11"/>
  <c r="D22" i="11" s="1"/>
  <c r="C21" i="11"/>
  <c r="C22" i="11" s="1"/>
  <c r="B21" i="11"/>
  <c r="B22" i="11" s="1"/>
  <c r="BC18" i="11"/>
  <c r="BC19" i="11" s="1"/>
  <c r="BB18" i="11"/>
  <c r="BB19" i="11" s="1"/>
  <c r="BA18" i="11"/>
  <c r="BA19" i="11" s="1"/>
  <c r="AZ18" i="11"/>
  <c r="AZ19" i="11" s="1"/>
  <c r="AY18" i="11"/>
  <c r="AY19" i="11" s="1"/>
  <c r="AX18" i="11"/>
  <c r="AX19" i="11" s="1"/>
  <c r="AW18" i="11"/>
  <c r="AW19" i="11" s="1"/>
  <c r="AV18" i="11"/>
  <c r="AV19" i="11" s="1"/>
  <c r="AU18" i="11"/>
  <c r="AU19" i="11" s="1"/>
  <c r="AT18" i="11"/>
  <c r="AT19" i="11" s="1"/>
  <c r="AS18" i="11"/>
  <c r="AS19" i="11" s="1"/>
  <c r="AR18" i="11"/>
  <c r="AR19" i="11" s="1"/>
  <c r="AQ18" i="11"/>
  <c r="AQ19" i="11" s="1"/>
  <c r="AP18" i="11"/>
  <c r="AP19" i="11" s="1"/>
  <c r="AO18" i="11"/>
  <c r="AO19" i="11" s="1"/>
  <c r="AN18" i="11"/>
  <c r="AN19" i="11" s="1"/>
  <c r="AM18" i="11"/>
  <c r="AM19" i="11" s="1"/>
  <c r="AL18" i="11"/>
  <c r="AL19" i="11" s="1"/>
  <c r="AK18" i="11"/>
  <c r="AK19" i="11" s="1"/>
  <c r="AJ18" i="11"/>
  <c r="AJ19" i="11" s="1"/>
  <c r="AI18" i="11"/>
  <c r="AI19" i="11" s="1"/>
  <c r="AH18" i="11"/>
  <c r="AH19" i="11" s="1"/>
  <c r="AG18" i="11"/>
  <c r="AG19" i="11" s="1"/>
  <c r="AF18" i="11"/>
  <c r="AF19" i="11" s="1"/>
  <c r="AE18" i="11"/>
  <c r="AE19" i="11" s="1"/>
  <c r="AD18" i="11"/>
  <c r="AD19" i="11" s="1"/>
  <c r="AC18" i="11"/>
  <c r="AC19" i="11" s="1"/>
  <c r="AB18" i="11"/>
  <c r="AB19" i="11" s="1"/>
  <c r="AA18" i="11"/>
  <c r="AA19" i="11" s="1"/>
  <c r="Z18" i="11"/>
  <c r="Z19" i="11" s="1"/>
  <c r="Y18" i="11"/>
  <c r="Y19" i="11" s="1"/>
  <c r="X18" i="11"/>
  <c r="X19" i="11" s="1"/>
  <c r="W18" i="11"/>
  <c r="W19" i="11" s="1"/>
  <c r="V18" i="11"/>
  <c r="V19" i="11" s="1"/>
  <c r="U18" i="11"/>
  <c r="U19" i="11" s="1"/>
  <c r="T18" i="11"/>
  <c r="T19" i="11" s="1"/>
  <c r="S18" i="11"/>
  <c r="S19" i="11" s="1"/>
  <c r="R18" i="11"/>
  <c r="R19" i="11" s="1"/>
  <c r="Q18" i="11"/>
  <c r="Q19" i="11" s="1"/>
  <c r="P18" i="11"/>
  <c r="P19" i="11" s="1"/>
  <c r="O18" i="11"/>
  <c r="O19" i="11" s="1"/>
  <c r="N18" i="11"/>
  <c r="N19" i="11" s="1"/>
  <c r="M18" i="11"/>
  <c r="M19" i="11" s="1"/>
  <c r="L18" i="11"/>
  <c r="L19" i="11" s="1"/>
  <c r="K18" i="11"/>
  <c r="K19" i="11" s="1"/>
  <c r="J18" i="11"/>
  <c r="J19" i="11" s="1"/>
  <c r="I18" i="11"/>
  <c r="I19" i="11" s="1"/>
  <c r="H18" i="11"/>
  <c r="H19" i="11" s="1"/>
  <c r="G18" i="11"/>
  <c r="G19" i="11" s="1"/>
  <c r="F18" i="11"/>
  <c r="F19" i="11" s="1"/>
  <c r="E18" i="11"/>
  <c r="E19" i="11" s="1"/>
  <c r="D18" i="11"/>
  <c r="D19" i="11" s="1"/>
  <c r="C18" i="11"/>
  <c r="C19" i="11" s="1"/>
  <c r="B18" i="11"/>
  <c r="B19" i="11" s="1"/>
  <c r="BC15" i="11"/>
  <c r="BC16" i="11" s="1"/>
  <c r="BB15" i="11"/>
  <c r="BB16" i="11" s="1"/>
  <c r="BA15" i="11"/>
  <c r="BA16" i="11" s="1"/>
  <c r="AZ15" i="11"/>
  <c r="AZ16" i="11" s="1"/>
  <c r="AY15" i="11"/>
  <c r="AY16" i="11" s="1"/>
  <c r="AX15" i="11"/>
  <c r="AX16" i="11" s="1"/>
  <c r="AW15" i="11"/>
  <c r="AW16" i="11" s="1"/>
  <c r="AV15" i="11"/>
  <c r="AV16" i="11" s="1"/>
  <c r="AU15" i="11"/>
  <c r="AU16" i="11" s="1"/>
  <c r="AT15" i="11"/>
  <c r="AT16" i="11" s="1"/>
  <c r="AS15" i="11"/>
  <c r="AS16" i="11" s="1"/>
  <c r="AR15" i="11"/>
  <c r="AR16" i="11" s="1"/>
  <c r="AQ15" i="11"/>
  <c r="AQ16" i="11" s="1"/>
  <c r="AP15" i="11"/>
  <c r="AP16" i="11" s="1"/>
  <c r="AO15" i="11"/>
  <c r="AO16" i="11" s="1"/>
  <c r="AN15" i="11"/>
  <c r="AN16" i="11" s="1"/>
  <c r="AM15" i="11"/>
  <c r="AM16" i="11" s="1"/>
  <c r="AL15" i="11"/>
  <c r="AL16" i="11" s="1"/>
  <c r="AK15" i="11"/>
  <c r="AK16" i="11" s="1"/>
  <c r="AJ15" i="11"/>
  <c r="AJ16" i="11" s="1"/>
  <c r="AI15" i="11"/>
  <c r="AI16" i="11" s="1"/>
  <c r="AH15" i="11"/>
  <c r="AH16" i="11" s="1"/>
  <c r="AG15" i="11"/>
  <c r="AG16" i="11" s="1"/>
  <c r="AF15" i="11"/>
  <c r="AF16" i="11" s="1"/>
  <c r="AE15" i="11"/>
  <c r="AE16" i="11" s="1"/>
  <c r="AD15" i="11"/>
  <c r="AD16" i="11" s="1"/>
  <c r="AC15" i="11"/>
  <c r="AC16" i="11" s="1"/>
  <c r="AB15" i="11"/>
  <c r="AB16" i="11" s="1"/>
  <c r="AA15" i="11"/>
  <c r="AA16" i="11" s="1"/>
  <c r="Z15" i="11"/>
  <c r="Z16" i="11" s="1"/>
  <c r="Y15" i="11"/>
  <c r="Y16" i="11" s="1"/>
  <c r="X15" i="11"/>
  <c r="X16" i="11" s="1"/>
  <c r="W15" i="11"/>
  <c r="W16" i="11" s="1"/>
  <c r="V15" i="11"/>
  <c r="V16" i="11" s="1"/>
  <c r="U15" i="11"/>
  <c r="U16" i="11" s="1"/>
  <c r="T15" i="11"/>
  <c r="T16" i="11" s="1"/>
  <c r="S15" i="11"/>
  <c r="S16" i="11" s="1"/>
  <c r="R15" i="11"/>
  <c r="R16" i="11" s="1"/>
  <c r="Q15" i="11"/>
  <c r="Q16" i="11" s="1"/>
  <c r="P15" i="11"/>
  <c r="P16" i="11" s="1"/>
  <c r="O15" i="11"/>
  <c r="O16" i="11" s="1"/>
  <c r="N15" i="11"/>
  <c r="N16" i="11" s="1"/>
  <c r="M15" i="11"/>
  <c r="M16" i="11" s="1"/>
  <c r="L15" i="11"/>
  <c r="L16" i="11" s="1"/>
  <c r="K15" i="11"/>
  <c r="K16" i="11" s="1"/>
  <c r="J15" i="11"/>
  <c r="J16" i="11" s="1"/>
  <c r="I15" i="11"/>
  <c r="I16" i="11" s="1"/>
  <c r="H15" i="11"/>
  <c r="H16" i="11" s="1"/>
  <c r="G15" i="11"/>
  <c r="G16" i="11" s="1"/>
  <c r="F15" i="11"/>
  <c r="F16" i="11" s="1"/>
  <c r="E15" i="11"/>
  <c r="E16" i="11" s="1"/>
  <c r="D15" i="11"/>
  <c r="D16" i="11" s="1"/>
  <c r="C15" i="11"/>
  <c r="C16" i="11" s="1"/>
  <c r="B15" i="11"/>
  <c r="B16" i="11" s="1"/>
  <c r="BC12" i="11"/>
  <c r="BC13" i="11" s="1"/>
  <c r="BB12" i="11"/>
  <c r="BB13" i="11" s="1"/>
  <c r="BA12" i="11"/>
  <c r="BA13" i="11" s="1"/>
  <c r="AZ12" i="11"/>
  <c r="AZ13" i="11" s="1"/>
  <c r="AY12" i="11"/>
  <c r="AY13" i="11" s="1"/>
  <c r="AX12" i="11"/>
  <c r="AX13" i="11" s="1"/>
  <c r="AW12" i="11"/>
  <c r="AW13" i="11" s="1"/>
  <c r="AV12" i="11"/>
  <c r="AV13" i="11" s="1"/>
  <c r="AU12" i="11"/>
  <c r="AU13" i="11" s="1"/>
  <c r="AT12" i="11"/>
  <c r="AT13" i="11" s="1"/>
  <c r="AS12" i="11"/>
  <c r="AS13" i="11" s="1"/>
  <c r="AR12" i="11"/>
  <c r="AR13" i="11" s="1"/>
  <c r="AQ12" i="11"/>
  <c r="AQ13" i="11" s="1"/>
  <c r="AP12" i="11"/>
  <c r="AP13" i="11" s="1"/>
  <c r="AO12" i="11"/>
  <c r="AO13" i="11" s="1"/>
  <c r="AN12" i="11"/>
  <c r="AN13" i="11" s="1"/>
  <c r="AM12" i="11"/>
  <c r="AM13" i="11" s="1"/>
  <c r="AL12" i="11"/>
  <c r="AL13" i="11" s="1"/>
  <c r="AK12" i="11"/>
  <c r="AK13" i="11" s="1"/>
  <c r="AJ12" i="11"/>
  <c r="AJ13" i="11" s="1"/>
  <c r="AI12" i="11"/>
  <c r="AI13" i="11" s="1"/>
  <c r="AH12" i="11"/>
  <c r="AH13" i="11" s="1"/>
  <c r="AG12" i="11"/>
  <c r="AG13" i="11" s="1"/>
  <c r="AF12" i="11"/>
  <c r="AF13" i="11" s="1"/>
  <c r="AE12" i="11"/>
  <c r="AE13" i="11" s="1"/>
  <c r="AD12" i="11"/>
  <c r="AD13" i="11" s="1"/>
  <c r="AC12" i="11"/>
  <c r="AC13" i="11" s="1"/>
  <c r="AB12" i="11"/>
  <c r="AB13" i="11" s="1"/>
  <c r="AA12" i="11"/>
  <c r="AA13" i="11" s="1"/>
  <c r="Z12" i="11"/>
  <c r="Z13" i="11" s="1"/>
  <c r="Y12" i="11"/>
  <c r="Y13" i="11" s="1"/>
  <c r="X12" i="11"/>
  <c r="X13" i="11" s="1"/>
  <c r="W12" i="11"/>
  <c r="W13" i="11" s="1"/>
  <c r="V12" i="11"/>
  <c r="V13" i="11" s="1"/>
  <c r="U12" i="11"/>
  <c r="U13" i="11" s="1"/>
  <c r="T12" i="11"/>
  <c r="T13" i="11" s="1"/>
  <c r="S12" i="11"/>
  <c r="S13" i="11" s="1"/>
  <c r="R12" i="11"/>
  <c r="R13" i="11" s="1"/>
  <c r="Q12" i="11"/>
  <c r="Q13" i="11" s="1"/>
  <c r="P12" i="11"/>
  <c r="P13" i="11" s="1"/>
  <c r="O12" i="11"/>
  <c r="O13" i="11" s="1"/>
  <c r="N12" i="11"/>
  <c r="N13" i="11" s="1"/>
  <c r="M12" i="11"/>
  <c r="M13" i="11" s="1"/>
  <c r="L12" i="11"/>
  <c r="L13" i="11" s="1"/>
  <c r="K12" i="11"/>
  <c r="K13" i="11" s="1"/>
  <c r="J12" i="11"/>
  <c r="J13" i="11" s="1"/>
  <c r="I12" i="11"/>
  <c r="I13" i="11" s="1"/>
  <c r="H12" i="11"/>
  <c r="H13" i="11" s="1"/>
  <c r="G12" i="11"/>
  <c r="G13" i="11" s="1"/>
  <c r="F12" i="11"/>
  <c r="F13" i="11" s="1"/>
  <c r="E12" i="11"/>
  <c r="E13" i="11" s="1"/>
  <c r="D12" i="11"/>
  <c r="D13" i="11" s="1"/>
  <c r="C12" i="11"/>
  <c r="C13" i="11" s="1"/>
  <c r="B12" i="11"/>
  <c r="B13" i="11" s="1"/>
  <c r="BC9" i="11"/>
  <c r="BC10" i="11" s="1"/>
  <c r="BB9" i="11"/>
  <c r="BB10" i="11" s="1"/>
  <c r="BA9" i="11"/>
  <c r="BA10" i="11" s="1"/>
  <c r="AZ9" i="11"/>
  <c r="AZ10" i="11" s="1"/>
  <c r="AY9" i="11"/>
  <c r="AY10" i="11" s="1"/>
  <c r="AX9" i="11"/>
  <c r="AX10" i="11" s="1"/>
  <c r="AW9" i="11"/>
  <c r="AW10" i="11" s="1"/>
  <c r="AV9" i="11"/>
  <c r="AV10" i="11" s="1"/>
  <c r="AU9" i="11"/>
  <c r="AU10" i="11" s="1"/>
  <c r="AT9" i="11"/>
  <c r="AT10" i="11" s="1"/>
  <c r="AS9" i="11"/>
  <c r="AS10" i="11" s="1"/>
  <c r="AR9" i="11"/>
  <c r="AR10" i="11" s="1"/>
  <c r="AQ9" i="11"/>
  <c r="AQ10" i="11" s="1"/>
  <c r="AP9" i="11"/>
  <c r="AP10" i="11" s="1"/>
  <c r="AO9" i="11"/>
  <c r="AO10" i="11" s="1"/>
  <c r="AN9" i="11"/>
  <c r="AN10" i="11" s="1"/>
  <c r="AM9" i="11"/>
  <c r="AM10" i="11" s="1"/>
  <c r="AL9" i="11"/>
  <c r="AL10" i="11" s="1"/>
  <c r="AK9" i="11"/>
  <c r="AK10" i="11" s="1"/>
  <c r="AJ9" i="11"/>
  <c r="AJ10" i="11" s="1"/>
  <c r="AI9" i="11"/>
  <c r="AI10" i="11" s="1"/>
  <c r="AH9" i="11"/>
  <c r="AH10" i="11" s="1"/>
  <c r="AG9" i="11"/>
  <c r="AG10" i="11" s="1"/>
  <c r="AF9" i="11"/>
  <c r="AF10" i="11" s="1"/>
  <c r="AE9" i="11"/>
  <c r="AE10" i="11" s="1"/>
  <c r="AD9" i="11"/>
  <c r="AD10" i="11" s="1"/>
  <c r="AC9" i="11"/>
  <c r="AC10" i="11" s="1"/>
  <c r="AB9" i="11"/>
  <c r="AB10" i="11" s="1"/>
  <c r="AA9" i="11"/>
  <c r="AA10" i="11" s="1"/>
  <c r="Z9" i="11"/>
  <c r="Z10" i="11" s="1"/>
  <c r="Y9" i="11"/>
  <c r="Y10" i="11" s="1"/>
  <c r="X9" i="11"/>
  <c r="X10" i="11" s="1"/>
  <c r="W9" i="11"/>
  <c r="W10" i="11" s="1"/>
  <c r="V9" i="11"/>
  <c r="V10" i="11" s="1"/>
  <c r="U9" i="11"/>
  <c r="U10" i="11" s="1"/>
  <c r="T9" i="11"/>
  <c r="T10" i="11" s="1"/>
  <c r="S9" i="11"/>
  <c r="S10" i="11" s="1"/>
  <c r="R9" i="11"/>
  <c r="R10" i="11" s="1"/>
  <c r="Q9" i="11"/>
  <c r="Q10" i="11" s="1"/>
  <c r="P9" i="11"/>
  <c r="P10" i="11" s="1"/>
  <c r="O9" i="11"/>
  <c r="O10" i="11" s="1"/>
  <c r="N9" i="11"/>
  <c r="N10" i="11" s="1"/>
  <c r="M9" i="11"/>
  <c r="M10" i="11" s="1"/>
  <c r="L9" i="11"/>
  <c r="L10" i="11" s="1"/>
  <c r="K9" i="11"/>
  <c r="K10" i="11" s="1"/>
  <c r="J9" i="11"/>
  <c r="J10" i="11" s="1"/>
  <c r="I9" i="11"/>
  <c r="I10" i="11" s="1"/>
  <c r="H9" i="11"/>
  <c r="H10" i="11" s="1"/>
  <c r="G9" i="11"/>
  <c r="G10" i="11" s="1"/>
  <c r="F9" i="11"/>
  <c r="F10" i="11" s="1"/>
  <c r="E9" i="11"/>
  <c r="E10" i="11" s="1"/>
  <c r="D9" i="11"/>
  <c r="D10" i="11" s="1"/>
  <c r="C9" i="11"/>
  <c r="C10" i="11" s="1"/>
  <c r="B9" i="11"/>
  <c r="B10" i="11" s="1"/>
  <c r="BC6" i="11"/>
  <c r="BC7" i="11" s="1"/>
  <c r="BB6" i="11"/>
  <c r="BB7" i="11" s="1"/>
  <c r="BA6" i="11"/>
  <c r="BA7" i="11" s="1"/>
  <c r="AZ6" i="11"/>
  <c r="AZ7" i="11" s="1"/>
  <c r="AY6" i="11"/>
  <c r="AY7" i="11" s="1"/>
  <c r="AX6" i="11"/>
  <c r="AX7" i="11" s="1"/>
  <c r="AW6" i="11"/>
  <c r="AW7" i="11" s="1"/>
  <c r="AV6" i="11"/>
  <c r="AV7" i="11" s="1"/>
  <c r="AU6" i="11"/>
  <c r="AU7" i="11" s="1"/>
  <c r="AT6" i="11"/>
  <c r="AT7" i="11" s="1"/>
  <c r="AS6" i="11"/>
  <c r="AS7" i="11" s="1"/>
  <c r="AR6" i="11"/>
  <c r="AR7" i="11" s="1"/>
  <c r="AQ6" i="11"/>
  <c r="AQ7" i="11" s="1"/>
  <c r="AP6" i="11"/>
  <c r="AP7" i="11" s="1"/>
  <c r="AO6" i="11"/>
  <c r="AO7" i="11" s="1"/>
  <c r="AN6" i="11"/>
  <c r="AN7" i="11" s="1"/>
  <c r="AM6" i="11"/>
  <c r="AM7" i="11" s="1"/>
  <c r="AL6" i="11"/>
  <c r="AL7" i="11" s="1"/>
  <c r="AK6" i="11"/>
  <c r="AK7" i="11" s="1"/>
  <c r="AJ6" i="11"/>
  <c r="AJ7" i="11" s="1"/>
  <c r="AI6" i="11"/>
  <c r="AI7" i="11" s="1"/>
  <c r="AH6" i="11"/>
  <c r="AH7" i="11" s="1"/>
  <c r="AG6" i="11"/>
  <c r="AG7" i="11" s="1"/>
  <c r="AF6" i="11"/>
  <c r="AF7" i="11" s="1"/>
  <c r="AE6" i="11"/>
  <c r="AE7" i="11" s="1"/>
  <c r="AD6" i="11"/>
  <c r="AD7" i="11" s="1"/>
  <c r="AC6" i="11"/>
  <c r="AC7" i="11" s="1"/>
  <c r="AB6" i="11"/>
  <c r="AB7" i="11" s="1"/>
  <c r="AA6" i="11"/>
  <c r="AA7" i="11" s="1"/>
  <c r="Z6" i="11"/>
  <c r="Z7" i="11" s="1"/>
  <c r="Y6" i="11"/>
  <c r="Y7" i="11" s="1"/>
  <c r="X6" i="11"/>
  <c r="X7" i="11" s="1"/>
  <c r="W6" i="11"/>
  <c r="W7" i="11" s="1"/>
  <c r="V6" i="11"/>
  <c r="V7" i="11" s="1"/>
  <c r="U6" i="11"/>
  <c r="U7" i="11" s="1"/>
  <c r="T6" i="11"/>
  <c r="T7" i="11" s="1"/>
  <c r="S6" i="11"/>
  <c r="S7" i="11" s="1"/>
  <c r="R6" i="11"/>
  <c r="R7" i="11" s="1"/>
  <c r="Q6" i="11"/>
  <c r="Q7" i="11" s="1"/>
  <c r="P6" i="11"/>
  <c r="P7" i="11" s="1"/>
  <c r="O6" i="11"/>
  <c r="O7" i="11" s="1"/>
  <c r="N6" i="11"/>
  <c r="N7" i="11" s="1"/>
  <c r="M6" i="11"/>
  <c r="M7" i="11" s="1"/>
  <c r="L6" i="11"/>
  <c r="L7" i="11" s="1"/>
  <c r="K6" i="11"/>
  <c r="K7" i="11" s="1"/>
  <c r="J6" i="11"/>
  <c r="J7" i="11" s="1"/>
  <c r="I6" i="11"/>
  <c r="I7" i="11" s="1"/>
  <c r="H6" i="11"/>
  <c r="H7" i="11" s="1"/>
  <c r="G6" i="11"/>
  <c r="G7" i="11" s="1"/>
  <c r="F6" i="11"/>
  <c r="F7" i="11" s="1"/>
  <c r="E6" i="11"/>
  <c r="E7" i="11" s="1"/>
  <c r="D6" i="11"/>
  <c r="D7" i="11" s="1"/>
  <c r="C6" i="11"/>
  <c r="C7" i="11" s="1"/>
  <c r="B6" i="11"/>
  <c r="B7" i="11" s="1"/>
  <c r="BC3" i="11"/>
  <c r="BC4" i="11" s="1"/>
  <c r="BB3" i="11"/>
  <c r="BB4" i="11" s="1"/>
  <c r="BA3" i="11"/>
  <c r="BA4" i="11" s="1"/>
  <c r="AZ3" i="11"/>
  <c r="AZ4" i="11" s="1"/>
  <c r="AY3" i="11"/>
  <c r="AY4" i="11" s="1"/>
  <c r="AX3" i="11"/>
  <c r="AX4" i="11" s="1"/>
  <c r="AW3" i="11"/>
  <c r="AW4" i="11" s="1"/>
  <c r="AV3" i="11"/>
  <c r="AV4" i="11" s="1"/>
  <c r="AU3" i="11"/>
  <c r="AU4" i="11" s="1"/>
  <c r="AT3" i="11"/>
  <c r="AT4" i="11" s="1"/>
  <c r="AS3" i="11"/>
  <c r="AS4" i="11" s="1"/>
  <c r="AR3" i="11"/>
  <c r="AR4" i="11" s="1"/>
  <c r="AQ3" i="11"/>
  <c r="AQ4" i="11" s="1"/>
  <c r="AP3" i="11"/>
  <c r="AP4" i="11" s="1"/>
  <c r="AO3" i="11"/>
  <c r="AO4" i="11" s="1"/>
  <c r="AN3" i="11"/>
  <c r="AN4" i="11" s="1"/>
  <c r="AM3" i="11"/>
  <c r="AM4" i="11" s="1"/>
  <c r="AL3" i="11"/>
  <c r="AL4" i="11" s="1"/>
  <c r="AK3" i="11"/>
  <c r="AK4" i="11" s="1"/>
  <c r="AJ3" i="11"/>
  <c r="AJ4" i="11" s="1"/>
  <c r="AI3" i="11"/>
  <c r="AI4" i="11" s="1"/>
  <c r="AH3" i="11"/>
  <c r="AH4" i="11" s="1"/>
  <c r="AG3" i="11"/>
  <c r="AG4" i="11" s="1"/>
  <c r="AF3" i="11"/>
  <c r="AF4" i="11" s="1"/>
  <c r="AE3" i="11"/>
  <c r="AE4" i="11" s="1"/>
  <c r="AD3" i="11"/>
  <c r="AD4" i="11" s="1"/>
  <c r="AC3" i="11"/>
  <c r="AC4" i="11" s="1"/>
  <c r="AB3" i="11"/>
  <c r="AB4" i="11" s="1"/>
  <c r="AA3" i="11"/>
  <c r="AA4" i="11" s="1"/>
  <c r="Z3" i="11"/>
  <c r="Z4" i="11" s="1"/>
  <c r="Y3" i="11"/>
  <c r="Y4" i="11" s="1"/>
  <c r="X3" i="11"/>
  <c r="X4" i="11" s="1"/>
  <c r="W3" i="11"/>
  <c r="W4" i="11" s="1"/>
  <c r="V3" i="11"/>
  <c r="V4" i="11" s="1"/>
  <c r="U3" i="11"/>
  <c r="U4" i="11" s="1"/>
  <c r="T3" i="11"/>
  <c r="T4" i="11" s="1"/>
  <c r="S3" i="11"/>
  <c r="S4" i="11" s="1"/>
  <c r="R3" i="11"/>
  <c r="R4" i="11" s="1"/>
  <c r="Q3" i="11"/>
  <c r="Q4" i="11" s="1"/>
  <c r="P3" i="11"/>
  <c r="P4" i="11" s="1"/>
  <c r="O3" i="11"/>
  <c r="O4" i="11" s="1"/>
  <c r="N3" i="11"/>
  <c r="N4" i="11" s="1"/>
  <c r="M3" i="11"/>
  <c r="M4" i="11" s="1"/>
  <c r="L3" i="11"/>
  <c r="L4" i="11" s="1"/>
  <c r="K3" i="11"/>
  <c r="K4" i="11" s="1"/>
  <c r="J3" i="11"/>
  <c r="J4" i="11" s="1"/>
  <c r="I3" i="11"/>
  <c r="I4" i="11" s="1"/>
  <c r="H3" i="11"/>
  <c r="H4" i="11" s="1"/>
  <c r="G3" i="11"/>
  <c r="G4" i="11" s="1"/>
  <c r="F3" i="11"/>
  <c r="F4" i="11" s="1"/>
  <c r="E3" i="11"/>
  <c r="E4" i="11" s="1"/>
  <c r="D3" i="11"/>
  <c r="D4" i="11" s="1"/>
  <c r="C3" i="11"/>
  <c r="C4" i="11" s="1"/>
  <c r="B3" i="11"/>
  <c r="B4" i="11" s="1"/>
  <c r="BB24" i="10"/>
  <c r="BB25" i="10" s="1"/>
  <c r="BA24" i="10"/>
  <c r="BA25" i="10" s="1"/>
  <c r="AZ24" i="10"/>
  <c r="AZ25" i="10" s="1"/>
  <c r="AY24" i="10"/>
  <c r="AY25" i="10" s="1"/>
  <c r="AX24" i="10"/>
  <c r="AX25" i="10" s="1"/>
  <c r="AW24" i="10"/>
  <c r="AW25" i="10" s="1"/>
  <c r="AV24" i="10"/>
  <c r="AV25" i="10" s="1"/>
  <c r="AU24" i="10"/>
  <c r="AU25" i="10" s="1"/>
  <c r="AT24" i="10"/>
  <c r="AT25" i="10" s="1"/>
  <c r="AS24" i="10"/>
  <c r="AS25" i="10" s="1"/>
  <c r="AR24" i="10"/>
  <c r="AR25" i="10" s="1"/>
  <c r="AQ24" i="10"/>
  <c r="AQ25" i="10" s="1"/>
  <c r="AP24" i="10"/>
  <c r="AP25" i="10" s="1"/>
  <c r="AO24" i="10"/>
  <c r="AO25" i="10" s="1"/>
  <c r="AN24" i="10"/>
  <c r="AN25" i="10" s="1"/>
  <c r="AM24" i="10"/>
  <c r="AM25" i="10" s="1"/>
  <c r="AL24" i="10"/>
  <c r="AL25" i="10" s="1"/>
  <c r="AJ24" i="10"/>
  <c r="AJ25" i="10" s="1"/>
  <c r="AI24" i="10"/>
  <c r="AI25" i="10" s="1"/>
  <c r="AH24" i="10"/>
  <c r="AH25" i="10" s="1"/>
  <c r="AG24" i="10"/>
  <c r="AG25" i="10" s="1"/>
  <c r="AF24" i="10"/>
  <c r="AF25" i="10" s="1"/>
  <c r="AE24" i="10"/>
  <c r="AE25" i="10" s="1"/>
  <c r="AD24" i="10"/>
  <c r="AD25" i="10" s="1"/>
  <c r="AC24" i="10"/>
  <c r="AC25" i="10" s="1"/>
  <c r="AB24" i="10"/>
  <c r="AB25" i="10" s="1"/>
  <c r="AA24" i="10"/>
  <c r="AA25" i="10" s="1"/>
  <c r="Z24" i="10"/>
  <c r="Z25" i="10" s="1"/>
  <c r="Y24" i="10"/>
  <c r="Y25" i="10" s="1"/>
  <c r="X24" i="10"/>
  <c r="X25" i="10" s="1"/>
  <c r="W24" i="10"/>
  <c r="W25" i="10" s="1"/>
  <c r="V24" i="10"/>
  <c r="V25" i="10" s="1"/>
  <c r="U24" i="10"/>
  <c r="U25" i="10" s="1"/>
  <c r="T24" i="10"/>
  <c r="T25" i="10" s="1"/>
  <c r="R24" i="10"/>
  <c r="R25" i="10" s="1"/>
  <c r="Q24" i="10"/>
  <c r="Q25" i="10" s="1"/>
  <c r="P24" i="10"/>
  <c r="P25" i="10" s="1"/>
  <c r="O24" i="10"/>
  <c r="O25" i="10" s="1"/>
  <c r="N24" i="10"/>
  <c r="N25" i="10" s="1"/>
  <c r="M24" i="10"/>
  <c r="M25" i="10" s="1"/>
  <c r="L24" i="10"/>
  <c r="L25" i="10" s="1"/>
  <c r="K24" i="10"/>
  <c r="K25" i="10" s="1"/>
  <c r="J24" i="10"/>
  <c r="J25" i="10" s="1"/>
  <c r="I24" i="10"/>
  <c r="I25" i="10" s="1"/>
  <c r="H24" i="10"/>
  <c r="H25" i="10" s="1"/>
  <c r="G24" i="10"/>
  <c r="G25" i="10" s="1"/>
  <c r="F24" i="10"/>
  <c r="F25" i="10" s="1"/>
  <c r="E24" i="10"/>
  <c r="E25" i="10" s="1"/>
  <c r="D24" i="10"/>
  <c r="D25" i="10" s="1"/>
  <c r="C24" i="10"/>
  <c r="C25" i="10" s="1"/>
  <c r="B24" i="10"/>
  <c r="B25" i="10" s="1"/>
  <c r="BB21" i="10"/>
  <c r="BB22" i="10" s="1"/>
  <c r="BA21" i="10"/>
  <c r="BA22" i="10" s="1"/>
  <c r="AZ21" i="10"/>
  <c r="AZ22" i="10" s="1"/>
  <c r="AY21" i="10"/>
  <c r="AY22" i="10" s="1"/>
  <c r="AX21" i="10"/>
  <c r="AX22" i="10" s="1"/>
  <c r="AW21" i="10"/>
  <c r="AW22" i="10" s="1"/>
  <c r="AV21" i="10"/>
  <c r="AV22" i="10" s="1"/>
  <c r="AU21" i="10"/>
  <c r="AU22" i="10" s="1"/>
  <c r="AT21" i="10"/>
  <c r="AT22" i="10" s="1"/>
  <c r="AS21" i="10"/>
  <c r="AS22" i="10" s="1"/>
  <c r="AR21" i="10"/>
  <c r="AR22" i="10" s="1"/>
  <c r="AQ21" i="10"/>
  <c r="AQ22" i="10" s="1"/>
  <c r="AP21" i="10"/>
  <c r="AP22" i="10" s="1"/>
  <c r="AO21" i="10"/>
  <c r="AO22" i="10" s="1"/>
  <c r="AN21" i="10"/>
  <c r="AN22" i="10" s="1"/>
  <c r="AM21" i="10"/>
  <c r="AM22" i="10" s="1"/>
  <c r="AL21" i="10"/>
  <c r="AL22" i="10" s="1"/>
  <c r="AJ21" i="10"/>
  <c r="AJ22" i="10" s="1"/>
  <c r="AI21" i="10"/>
  <c r="AI22" i="10" s="1"/>
  <c r="AH21" i="10"/>
  <c r="AH22" i="10" s="1"/>
  <c r="AG21" i="10"/>
  <c r="AG22" i="10" s="1"/>
  <c r="AF21" i="10"/>
  <c r="AF22" i="10" s="1"/>
  <c r="AE21" i="10"/>
  <c r="AE22" i="10" s="1"/>
  <c r="AD21" i="10"/>
  <c r="AD22" i="10" s="1"/>
  <c r="AC21" i="10"/>
  <c r="AC22" i="10" s="1"/>
  <c r="AB21" i="10"/>
  <c r="AB22" i="10" s="1"/>
  <c r="AA21" i="10"/>
  <c r="AA22" i="10" s="1"/>
  <c r="Z21" i="10"/>
  <c r="Z22" i="10" s="1"/>
  <c r="Y21" i="10"/>
  <c r="Y22" i="10" s="1"/>
  <c r="X21" i="10"/>
  <c r="X22" i="10" s="1"/>
  <c r="W21" i="10"/>
  <c r="W22" i="10" s="1"/>
  <c r="V21" i="10"/>
  <c r="V22" i="10" s="1"/>
  <c r="U21" i="10"/>
  <c r="U22" i="10" s="1"/>
  <c r="T21" i="10"/>
  <c r="T22" i="10" s="1"/>
  <c r="R21" i="10"/>
  <c r="R22" i="10" s="1"/>
  <c r="Q21" i="10"/>
  <c r="Q22" i="10" s="1"/>
  <c r="P21" i="10"/>
  <c r="P22" i="10" s="1"/>
  <c r="O21" i="10"/>
  <c r="O22" i="10" s="1"/>
  <c r="N21" i="10"/>
  <c r="N22" i="10" s="1"/>
  <c r="M21" i="10"/>
  <c r="M22" i="10" s="1"/>
  <c r="L21" i="10"/>
  <c r="L22" i="10" s="1"/>
  <c r="K21" i="10"/>
  <c r="K22" i="10" s="1"/>
  <c r="J21" i="10"/>
  <c r="J22" i="10" s="1"/>
  <c r="I21" i="10"/>
  <c r="I22" i="10" s="1"/>
  <c r="H21" i="10"/>
  <c r="H22" i="10" s="1"/>
  <c r="G21" i="10"/>
  <c r="G22" i="10" s="1"/>
  <c r="F21" i="10"/>
  <c r="F22" i="10" s="1"/>
  <c r="E21" i="10"/>
  <c r="E22" i="10" s="1"/>
  <c r="D21" i="10"/>
  <c r="D22" i="10" s="1"/>
  <c r="C21" i="10"/>
  <c r="C22" i="10" s="1"/>
  <c r="B21" i="10"/>
  <c r="B22" i="10" s="1"/>
  <c r="BB18" i="10"/>
  <c r="BB19" i="10" s="1"/>
  <c r="BA18" i="10"/>
  <c r="BA19" i="10" s="1"/>
  <c r="AZ18" i="10"/>
  <c r="AZ19" i="10" s="1"/>
  <c r="AY18" i="10"/>
  <c r="AY19" i="10" s="1"/>
  <c r="AX18" i="10"/>
  <c r="AX19" i="10" s="1"/>
  <c r="AW18" i="10"/>
  <c r="AW19" i="10" s="1"/>
  <c r="AV18" i="10"/>
  <c r="AV19" i="10" s="1"/>
  <c r="AU18" i="10"/>
  <c r="AU19" i="10" s="1"/>
  <c r="AT18" i="10"/>
  <c r="AT19" i="10" s="1"/>
  <c r="AS18" i="10"/>
  <c r="AS19" i="10" s="1"/>
  <c r="AR18" i="10"/>
  <c r="AR19" i="10" s="1"/>
  <c r="AQ18" i="10"/>
  <c r="AQ19" i="10" s="1"/>
  <c r="AP18" i="10"/>
  <c r="AP19" i="10" s="1"/>
  <c r="AO18" i="10"/>
  <c r="AO19" i="10" s="1"/>
  <c r="AN18" i="10"/>
  <c r="AN19" i="10" s="1"/>
  <c r="AM18" i="10"/>
  <c r="AM19" i="10" s="1"/>
  <c r="AL18" i="10"/>
  <c r="AL19" i="10" s="1"/>
  <c r="AJ18" i="10"/>
  <c r="AJ19" i="10" s="1"/>
  <c r="AI18" i="10"/>
  <c r="AI19" i="10" s="1"/>
  <c r="AH18" i="10"/>
  <c r="AH19" i="10" s="1"/>
  <c r="AG18" i="10"/>
  <c r="AG19" i="10" s="1"/>
  <c r="AF18" i="10"/>
  <c r="AF19" i="10" s="1"/>
  <c r="AE18" i="10"/>
  <c r="AE19" i="10" s="1"/>
  <c r="AD18" i="10"/>
  <c r="AD19" i="10" s="1"/>
  <c r="AC18" i="10"/>
  <c r="AC19" i="10" s="1"/>
  <c r="AB18" i="10"/>
  <c r="AB19" i="10" s="1"/>
  <c r="AA18" i="10"/>
  <c r="AA19" i="10" s="1"/>
  <c r="Z18" i="10"/>
  <c r="Z19" i="10" s="1"/>
  <c r="Y18" i="10"/>
  <c r="Y19" i="10" s="1"/>
  <c r="X18" i="10"/>
  <c r="X19" i="10" s="1"/>
  <c r="W18" i="10"/>
  <c r="W19" i="10" s="1"/>
  <c r="V18" i="10"/>
  <c r="V19" i="10" s="1"/>
  <c r="U18" i="10"/>
  <c r="U19" i="10" s="1"/>
  <c r="T18" i="10"/>
  <c r="T19" i="10" s="1"/>
  <c r="R18" i="10"/>
  <c r="R19" i="10" s="1"/>
  <c r="Q18" i="10"/>
  <c r="Q19" i="10" s="1"/>
  <c r="P18" i="10"/>
  <c r="P19" i="10" s="1"/>
  <c r="O18" i="10"/>
  <c r="O19" i="10" s="1"/>
  <c r="N18" i="10"/>
  <c r="N19" i="10" s="1"/>
  <c r="M18" i="10"/>
  <c r="M19" i="10" s="1"/>
  <c r="L18" i="10"/>
  <c r="L19" i="10" s="1"/>
  <c r="K18" i="10"/>
  <c r="K19" i="10" s="1"/>
  <c r="J18" i="10"/>
  <c r="J19" i="10" s="1"/>
  <c r="I18" i="10"/>
  <c r="I19" i="10" s="1"/>
  <c r="H18" i="10"/>
  <c r="H19" i="10" s="1"/>
  <c r="G18" i="10"/>
  <c r="G19" i="10" s="1"/>
  <c r="F18" i="10"/>
  <c r="F19" i="10" s="1"/>
  <c r="D18" i="10"/>
  <c r="D19" i="10" s="1"/>
  <c r="C18" i="10"/>
  <c r="C19" i="10" s="1"/>
  <c r="B18" i="10"/>
  <c r="B19" i="10" s="1"/>
  <c r="BB15" i="10"/>
  <c r="BB16" i="10" s="1"/>
  <c r="BA15" i="10"/>
  <c r="BA16" i="10" s="1"/>
  <c r="AZ15" i="10"/>
  <c r="AZ16" i="10" s="1"/>
  <c r="AY15" i="10"/>
  <c r="AY16" i="10" s="1"/>
  <c r="AX15" i="10"/>
  <c r="AX16" i="10" s="1"/>
  <c r="AW15" i="10"/>
  <c r="AW16" i="10" s="1"/>
  <c r="AV15" i="10"/>
  <c r="AV16" i="10" s="1"/>
  <c r="AT15" i="10"/>
  <c r="AT16" i="10" s="1"/>
  <c r="AS15" i="10"/>
  <c r="AS16" i="10" s="1"/>
  <c r="AR15" i="10"/>
  <c r="AR16" i="10" s="1"/>
  <c r="AQ15" i="10"/>
  <c r="AQ16" i="10" s="1"/>
  <c r="AP15" i="10"/>
  <c r="AP16" i="10" s="1"/>
  <c r="AO15" i="10"/>
  <c r="AO16" i="10" s="1"/>
  <c r="AN15" i="10"/>
  <c r="AN16" i="10" s="1"/>
  <c r="AM15" i="10"/>
  <c r="AM16" i="10" s="1"/>
  <c r="AL15" i="10"/>
  <c r="AL16" i="10" s="1"/>
  <c r="AI15" i="10"/>
  <c r="AI16" i="10" s="1"/>
  <c r="AH15" i="10"/>
  <c r="AH16" i="10" s="1"/>
  <c r="AG15" i="10"/>
  <c r="AG16" i="10" s="1"/>
  <c r="AF15" i="10"/>
  <c r="AF16" i="10" s="1"/>
  <c r="AE15" i="10"/>
  <c r="AE16" i="10" s="1"/>
  <c r="AB15" i="10"/>
  <c r="AB16" i="10" s="1"/>
  <c r="AA15" i="10"/>
  <c r="AA16" i="10" s="1"/>
  <c r="Z15" i="10"/>
  <c r="Z16" i="10" s="1"/>
  <c r="Y15" i="10"/>
  <c r="Y16" i="10" s="1"/>
  <c r="X15" i="10"/>
  <c r="X16" i="10" s="1"/>
  <c r="W15" i="10"/>
  <c r="W16" i="10" s="1"/>
  <c r="V15" i="10"/>
  <c r="V16" i="10" s="1"/>
  <c r="U15" i="10"/>
  <c r="U16" i="10" s="1"/>
  <c r="T15" i="10"/>
  <c r="T16" i="10" s="1"/>
  <c r="R15" i="10"/>
  <c r="R16" i="10" s="1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B15" i="10"/>
  <c r="B16" i="10" s="1"/>
  <c r="BB12" i="10"/>
  <c r="BB13" i="10" s="1"/>
  <c r="BA12" i="10"/>
  <c r="BA13" i="10" s="1"/>
  <c r="AZ12" i="10"/>
  <c r="AZ13" i="10" s="1"/>
  <c r="AY12" i="10"/>
  <c r="AY13" i="10" s="1"/>
  <c r="AX12" i="10"/>
  <c r="AX13" i="10" s="1"/>
  <c r="AW12" i="10"/>
  <c r="AW13" i="10" s="1"/>
  <c r="AV12" i="10"/>
  <c r="AV13" i="10" s="1"/>
  <c r="AU12" i="10"/>
  <c r="AU13" i="10" s="1"/>
  <c r="AT12" i="10"/>
  <c r="AT13" i="10" s="1"/>
  <c r="AS12" i="10"/>
  <c r="AS13" i="10" s="1"/>
  <c r="AR12" i="10"/>
  <c r="AR13" i="10" s="1"/>
  <c r="AQ12" i="10"/>
  <c r="AQ13" i="10" s="1"/>
  <c r="AP12" i="10"/>
  <c r="AP13" i="10" s="1"/>
  <c r="AO12" i="10"/>
  <c r="AO13" i="10" s="1"/>
  <c r="AN12" i="10"/>
  <c r="AN13" i="10" s="1"/>
  <c r="AM12" i="10"/>
  <c r="AM13" i="10" s="1"/>
  <c r="AL12" i="10"/>
  <c r="AL13" i="10" s="1"/>
  <c r="AJ12" i="10"/>
  <c r="AJ13" i="10" s="1"/>
  <c r="AI12" i="10"/>
  <c r="AI13" i="10" s="1"/>
  <c r="AH12" i="10"/>
  <c r="AH13" i="10" s="1"/>
  <c r="AG12" i="10"/>
  <c r="AG13" i="10" s="1"/>
  <c r="AF12" i="10"/>
  <c r="AF13" i="10" s="1"/>
  <c r="AE12" i="10"/>
  <c r="AE13" i="10" s="1"/>
  <c r="AD12" i="10"/>
  <c r="AD13" i="10" s="1"/>
  <c r="AC12" i="10"/>
  <c r="AC13" i="10" s="1"/>
  <c r="AB12" i="10"/>
  <c r="AB13" i="10" s="1"/>
  <c r="AA12" i="10"/>
  <c r="AA13" i="10" s="1"/>
  <c r="Z12" i="10"/>
  <c r="Z13" i="10" s="1"/>
  <c r="Y12" i="10"/>
  <c r="Y13" i="10" s="1"/>
  <c r="X12" i="10"/>
  <c r="X13" i="10" s="1"/>
  <c r="W12" i="10"/>
  <c r="W13" i="10" s="1"/>
  <c r="V12" i="10"/>
  <c r="V13" i="10" s="1"/>
  <c r="U12" i="10"/>
  <c r="U13" i="10" s="1"/>
  <c r="T12" i="10"/>
  <c r="T13" i="10" s="1"/>
  <c r="R12" i="10"/>
  <c r="R13" i="10" s="1"/>
  <c r="Q12" i="10"/>
  <c r="Q13" i="10" s="1"/>
  <c r="P12" i="10"/>
  <c r="P13" i="10" s="1"/>
  <c r="O12" i="10"/>
  <c r="O13" i="10" s="1"/>
  <c r="N12" i="10"/>
  <c r="N13" i="10" s="1"/>
  <c r="M12" i="10"/>
  <c r="M13" i="10" s="1"/>
  <c r="L12" i="10"/>
  <c r="L13" i="10" s="1"/>
  <c r="K12" i="10"/>
  <c r="K13" i="10" s="1"/>
  <c r="J12" i="10"/>
  <c r="J13" i="10" s="1"/>
  <c r="I12" i="10"/>
  <c r="I13" i="10" s="1"/>
  <c r="H12" i="10"/>
  <c r="H13" i="10" s="1"/>
  <c r="G12" i="10"/>
  <c r="G13" i="10" s="1"/>
  <c r="F12" i="10"/>
  <c r="F13" i="10" s="1"/>
  <c r="E12" i="10"/>
  <c r="E13" i="10" s="1"/>
  <c r="D12" i="10"/>
  <c r="D13" i="10" s="1"/>
  <c r="C12" i="10"/>
  <c r="C13" i="10" s="1"/>
  <c r="B12" i="10"/>
  <c r="B13" i="10" s="1"/>
  <c r="BB9" i="10"/>
  <c r="BB10" i="10" s="1"/>
  <c r="BA9" i="10"/>
  <c r="BA10" i="10" s="1"/>
  <c r="AZ9" i="10"/>
  <c r="AZ10" i="10" s="1"/>
  <c r="AY9" i="10"/>
  <c r="AY10" i="10" s="1"/>
  <c r="AX9" i="10"/>
  <c r="AX10" i="10" s="1"/>
  <c r="AW9" i="10"/>
  <c r="AW10" i="10" s="1"/>
  <c r="AV9" i="10"/>
  <c r="AV10" i="10" s="1"/>
  <c r="AU9" i="10"/>
  <c r="AU10" i="10" s="1"/>
  <c r="AT9" i="10"/>
  <c r="AT10" i="10" s="1"/>
  <c r="AS9" i="10"/>
  <c r="AS10" i="10" s="1"/>
  <c r="AR9" i="10"/>
  <c r="AR10" i="10" s="1"/>
  <c r="AQ9" i="10"/>
  <c r="AQ10" i="10" s="1"/>
  <c r="AP9" i="10"/>
  <c r="AP10" i="10" s="1"/>
  <c r="AO9" i="10"/>
  <c r="AO10" i="10" s="1"/>
  <c r="AN9" i="10"/>
  <c r="AN10" i="10" s="1"/>
  <c r="AM9" i="10"/>
  <c r="AM10" i="10" s="1"/>
  <c r="AL9" i="10"/>
  <c r="AL10" i="10" s="1"/>
  <c r="AJ9" i="10"/>
  <c r="AJ10" i="10" s="1"/>
  <c r="AI9" i="10"/>
  <c r="AI10" i="10" s="1"/>
  <c r="AH9" i="10"/>
  <c r="AH10" i="10" s="1"/>
  <c r="AG9" i="10"/>
  <c r="AG10" i="10" s="1"/>
  <c r="AF9" i="10"/>
  <c r="AF10" i="10" s="1"/>
  <c r="AE9" i="10"/>
  <c r="AE10" i="10" s="1"/>
  <c r="AD9" i="10"/>
  <c r="AD10" i="10" s="1"/>
  <c r="AC9" i="10"/>
  <c r="AC10" i="10" s="1"/>
  <c r="AB9" i="10"/>
  <c r="AB10" i="10" s="1"/>
  <c r="AA9" i="10"/>
  <c r="AA10" i="10" s="1"/>
  <c r="Z9" i="10"/>
  <c r="Z10" i="10" s="1"/>
  <c r="Y9" i="10"/>
  <c r="Y10" i="10" s="1"/>
  <c r="X9" i="10"/>
  <c r="X10" i="10" s="1"/>
  <c r="W9" i="10"/>
  <c r="W10" i="10" s="1"/>
  <c r="V9" i="10"/>
  <c r="V10" i="10" s="1"/>
  <c r="U9" i="10"/>
  <c r="U10" i="10" s="1"/>
  <c r="T9" i="10"/>
  <c r="T10" i="10" s="1"/>
  <c r="R9" i="10"/>
  <c r="R10" i="10" s="1"/>
  <c r="Q9" i="10"/>
  <c r="Q10" i="10" s="1"/>
  <c r="P9" i="10"/>
  <c r="P10" i="10" s="1"/>
  <c r="O9" i="10"/>
  <c r="O10" i="10" s="1"/>
  <c r="N9" i="10"/>
  <c r="N10" i="10" s="1"/>
  <c r="M9" i="10"/>
  <c r="M10" i="10" s="1"/>
  <c r="L9" i="10"/>
  <c r="L10" i="10" s="1"/>
  <c r="K9" i="10"/>
  <c r="K10" i="10" s="1"/>
  <c r="J9" i="10"/>
  <c r="J10" i="10" s="1"/>
  <c r="I9" i="10"/>
  <c r="I10" i="10" s="1"/>
  <c r="H9" i="10"/>
  <c r="H10" i="10" s="1"/>
  <c r="G9" i="10"/>
  <c r="G10" i="10" s="1"/>
  <c r="F9" i="10"/>
  <c r="F10" i="10" s="1"/>
  <c r="E9" i="10"/>
  <c r="E10" i="10" s="1"/>
  <c r="D9" i="10"/>
  <c r="D10" i="10" s="1"/>
  <c r="C9" i="10"/>
  <c r="C10" i="10" s="1"/>
  <c r="B9" i="10"/>
  <c r="B10" i="10" s="1"/>
  <c r="BB6" i="10"/>
  <c r="BB7" i="10" s="1"/>
  <c r="BA6" i="10"/>
  <c r="BA7" i="10" s="1"/>
  <c r="AZ6" i="10"/>
  <c r="AZ7" i="10" s="1"/>
  <c r="AY6" i="10"/>
  <c r="AY7" i="10" s="1"/>
  <c r="AX6" i="10"/>
  <c r="AX7" i="10" s="1"/>
  <c r="AW6" i="10"/>
  <c r="AW7" i="10" s="1"/>
  <c r="AV6" i="10"/>
  <c r="AV7" i="10" s="1"/>
  <c r="AU6" i="10"/>
  <c r="AU7" i="10" s="1"/>
  <c r="AT6" i="10"/>
  <c r="AT7" i="10" s="1"/>
  <c r="AS6" i="10"/>
  <c r="AS7" i="10" s="1"/>
  <c r="AR6" i="10"/>
  <c r="AR7" i="10" s="1"/>
  <c r="AQ6" i="10"/>
  <c r="AQ7" i="10" s="1"/>
  <c r="AP6" i="10"/>
  <c r="AP7" i="10" s="1"/>
  <c r="AO6" i="10"/>
  <c r="AO7" i="10" s="1"/>
  <c r="AN6" i="10"/>
  <c r="AN7" i="10" s="1"/>
  <c r="AM6" i="10"/>
  <c r="AM7" i="10" s="1"/>
  <c r="AL6" i="10"/>
  <c r="AL7" i="10" s="1"/>
  <c r="AJ6" i="10"/>
  <c r="AJ7" i="10" s="1"/>
  <c r="AI6" i="10"/>
  <c r="AI7" i="10" s="1"/>
  <c r="AH6" i="10"/>
  <c r="AH7" i="10" s="1"/>
  <c r="AG6" i="10"/>
  <c r="AG7" i="10" s="1"/>
  <c r="AF6" i="10"/>
  <c r="AF7" i="10" s="1"/>
  <c r="AE6" i="10"/>
  <c r="AE7" i="10" s="1"/>
  <c r="AD6" i="10"/>
  <c r="AD7" i="10" s="1"/>
  <c r="AC6" i="10"/>
  <c r="AC7" i="10" s="1"/>
  <c r="AB6" i="10"/>
  <c r="AB7" i="10" s="1"/>
  <c r="AA6" i="10"/>
  <c r="AA7" i="10" s="1"/>
  <c r="Z6" i="10"/>
  <c r="Z7" i="10" s="1"/>
  <c r="Y6" i="10"/>
  <c r="Y7" i="10" s="1"/>
  <c r="X6" i="10"/>
  <c r="X7" i="10" s="1"/>
  <c r="W6" i="10"/>
  <c r="W7" i="10" s="1"/>
  <c r="V6" i="10"/>
  <c r="V7" i="10" s="1"/>
  <c r="U6" i="10"/>
  <c r="U7" i="10" s="1"/>
  <c r="T6" i="10"/>
  <c r="T7" i="10" s="1"/>
  <c r="R6" i="10"/>
  <c r="R7" i="10" s="1"/>
  <c r="Q6" i="10"/>
  <c r="Q7" i="10" s="1"/>
  <c r="P6" i="10"/>
  <c r="P7" i="10" s="1"/>
  <c r="O6" i="10"/>
  <c r="O7" i="10" s="1"/>
  <c r="N6" i="10"/>
  <c r="N7" i="10" s="1"/>
  <c r="M6" i="10"/>
  <c r="M7" i="10" s="1"/>
  <c r="K6" i="10"/>
  <c r="K7" i="10" s="1"/>
  <c r="J6" i="10"/>
  <c r="J7" i="10" s="1"/>
  <c r="I6" i="10"/>
  <c r="I7" i="10" s="1"/>
  <c r="H6" i="10"/>
  <c r="H7" i="10" s="1"/>
  <c r="G6" i="10"/>
  <c r="G7" i="10" s="1"/>
  <c r="F6" i="10"/>
  <c r="F7" i="10" s="1"/>
  <c r="E6" i="10"/>
  <c r="E7" i="10" s="1"/>
  <c r="D6" i="10"/>
  <c r="D7" i="10" s="1"/>
  <c r="C6" i="10"/>
  <c r="C7" i="10" s="1"/>
  <c r="B6" i="10"/>
  <c r="B7" i="10" s="1"/>
  <c r="AX4" i="10"/>
  <c r="BB3" i="10"/>
  <c r="BB4" i="10" s="1"/>
  <c r="BA3" i="10"/>
  <c r="BA4" i="10" s="1"/>
  <c r="AZ3" i="10"/>
  <c r="AZ4" i="10" s="1"/>
  <c r="AY3" i="10"/>
  <c r="AY4" i="10" s="1"/>
  <c r="AX3" i="10"/>
  <c r="AW3" i="10"/>
  <c r="AW4" i="10" s="1"/>
  <c r="AV3" i="10"/>
  <c r="AV4" i="10" s="1"/>
  <c r="AU3" i="10"/>
  <c r="AU4" i="10" s="1"/>
  <c r="AT3" i="10"/>
  <c r="AT4" i="10" s="1"/>
  <c r="AS3" i="10"/>
  <c r="AS4" i="10" s="1"/>
  <c r="AR3" i="10"/>
  <c r="AR4" i="10" s="1"/>
  <c r="AQ3" i="10"/>
  <c r="AQ4" i="10" s="1"/>
  <c r="AP3" i="10"/>
  <c r="AP4" i="10" s="1"/>
  <c r="AO3" i="10"/>
  <c r="AO4" i="10" s="1"/>
  <c r="AN3" i="10"/>
  <c r="AN4" i="10" s="1"/>
  <c r="AM3" i="10"/>
  <c r="AM4" i="10" s="1"/>
  <c r="AL3" i="10"/>
  <c r="AL4" i="10" s="1"/>
  <c r="AJ3" i="10"/>
  <c r="AJ4" i="10" s="1"/>
  <c r="AI3" i="10"/>
  <c r="AI4" i="10" s="1"/>
  <c r="AH3" i="10"/>
  <c r="AH4" i="10" s="1"/>
  <c r="AG3" i="10"/>
  <c r="AG4" i="10" s="1"/>
  <c r="AF3" i="10"/>
  <c r="AF4" i="10" s="1"/>
  <c r="AE3" i="10"/>
  <c r="AE4" i="10" s="1"/>
  <c r="AD3" i="10"/>
  <c r="AD4" i="10" s="1"/>
  <c r="AC3" i="10"/>
  <c r="AC4" i="10" s="1"/>
  <c r="AB3" i="10"/>
  <c r="AB4" i="10" s="1"/>
  <c r="AA3" i="10"/>
  <c r="AA4" i="10" s="1"/>
  <c r="Z3" i="10"/>
  <c r="Z4" i="10" s="1"/>
  <c r="Y3" i="10"/>
  <c r="Y4" i="10" s="1"/>
  <c r="X3" i="10"/>
  <c r="X4" i="10" s="1"/>
  <c r="W3" i="10"/>
  <c r="W4" i="10" s="1"/>
  <c r="V3" i="10"/>
  <c r="V4" i="10" s="1"/>
  <c r="U3" i="10"/>
  <c r="U4" i="10" s="1"/>
  <c r="T3" i="10"/>
  <c r="T4" i="10" s="1"/>
  <c r="R3" i="10"/>
  <c r="R4" i="10" s="1"/>
  <c r="Q3" i="10"/>
  <c r="Q4" i="10" s="1"/>
  <c r="P3" i="10"/>
  <c r="P4" i="10" s="1"/>
  <c r="O3" i="10"/>
  <c r="O4" i="10" s="1"/>
  <c r="N3" i="10"/>
  <c r="N4" i="10" s="1"/>
  <c r="M3" i="10"/>
  <c r="M4" i="10" s="1"/>
  <c r="L3" i="10"/>
  <c r="L4" i="10" s="1"/>
  <c r="K3" i="10"/>
  <c r="K4" i="10" s="1"/>
  <c r="J3" i="10"/>
  <c r="J4" i="10" s="1"/>
  <c r="I3" i="10"/>
  <c r="I4" i="10" s="1"/>
  <c r="H3" i="10"/>
  <c r="H4" i="10" s="1"/>
  <c r="G3" i="10"/>
  <c r="G4" i="10" s="1"/>
  <c r="F3" i="10"/>
  <c r="F4" i="10" s="1"/>
  <c r="E3" i="10"/>
  <c r="E4" i="10" s="1"/>
  <c r="D3" i="10"/>
  <c r="D4" i="10" s="1"/>
  <c r="C3" i="10"/>
  <c r="C4" i="10" s="1"/>
  <c r="B3" i="10"/>
  <c r="B4" i="10" s="1"/>
  <c r="BC24" i="9"/>
  <c r="BC25" i="9" s="1"/>
  <c r="BB24" i="9"/>
  <c r="BB25" i="9" s="1"/>
  <c r="BA24" i="9"/>
  <c r="BA25" i="9" s="1"/>
  <c r="AZ24" i="9"/>
  <c r="AZ25" i="9" s="1"/>
  <c r="AY24" i="9"/>
  <c r="AY25" i="9" s="1"/>
  <c r="AX24" i="9"/>
  <c r="AX25" i="9" s="1"/>
  <c r="AW24" i="9"/>
  <c r="AW25" i="9" s="1"/>
  <c r="AV24" i="9"/>
  <c r="AV25" i="9" s="1"/>
  <c r="AU24" i="9"/>
  <c r="AU25" i="9" s="1"/>
  <c r="AT24" i="9"/>
  <c r="AT25" i="9" s="1"/>
  <c r="AR24" i="9"/>
  <c r="AR25" i="9" s="1"/>
  <c r="AQ24" i="9"/>
  <c r="AQ25" i="9" s="1"/>
  <c r="AP24" i="9"/>
  <c r="AP25" i="9" s="1"/>
  <c r="AO24" i="9"/>
  <c r="AO25" i="9" s="1"/>
  <c r="AN24" i="9"/>
  <c r="AN25" i="9" s="1"/>
  <c r="AM24" i="9"/>
  <c r="AM25" i="9" s="1"/>
  <c r="AL24" i="9"/>
  <c r="AL25" i="9" s="1"/>
  <c r="AK24" i="9"/>
  <c r="AK25" i="9" s="1"/>
  <c r="AJ24" i="9"/>
  <c r="AJ25" i="9" s="1"/>
  <c r="AI24" i="9"/>
  <c r="AI25" i="9" s="1"/>
  <c r="AH24" i="9"/>
  <c r="AH25" i="9" s="1"/>
  <c r="AG24" i="9"/>
  <c r="AG25" i="9" s="1"/>
  <c r="AF24" i="9"/>
  <c r="AF25" i="9" s="1"/>
  <c r="AE24" i="9"/>
  <c r="AE25" i="9" s="1"/>
  <c r="AD24" i="9"/>
  <c r="AD25" i="9" s="1"/>
  <c r="AC24" i="9"/>
  <c r="AC25" i="9" s="1"/>
  <c r="AB24" i="9"/>
  <c r="AB25" i="9" s="1"/>
  <c r="Z24" i="9"/>
  <c r="Z25" i="9" s="1"/>
  <c r="Y24" i="9"/>
  <c r="Y25" i="9" s="1"/>
  <c r="X24" i="9"/>
  <c r="X25" i="9" s="1"/>
  <c r="W24" i="9"/>
  <c r="W25" i="9" s="1"/>
  <c r="V24" i="9"/>
  <c r="V25" i="9" s="1"/>
  <c r="T24" i="9"/>
  <c r="T25" i="9" s="1"/>
  <c r="S24" i="9"/>
  <c r="S25" i="9" s="1"/>
  <c r="R24" i="9"/>
  <c r="R25" i="9" s="1"/>
  <c r="Q24" i="9"/>
  <c r="Q25" i="9" s="1"/>
  <c r="P24" i="9"/>
  <c r="P25" i="9" s="1"/>
  <c r="O24" i="9"/>
  <c r="O25" i="9" s="1"/>
  <c r="N24" i="9"/>
  <c r="N25" i="9" s="1"/>
  <c r="M24" i="9"/>
  <c r="M25" i="9" s="1"/>
  <c r="L24" i="9"/>
  <c r="L25" i="9" s="1"/>
  <c r="K24" i="9"/>
  <c r="K25" i="9" s="1"/>
  <c r="J24" i="9"/>
  <c r="J25" i="9" s="1"/>
  <c r="H24" i="9"/>
  <c r="H25" i="9" s="1"/>
  <c r="G24" i="9"/>
  <c r="G25" i="9" s="1"/>
  <c r="F24" i="9"/>
  <c r="F25" i="9" s="1"/>
  <c r="E24" i="9"/>
  <c r="E25" i="9" s="1"/>
  <c r="D24" i="9"/>
  <c r="D25" i="9" s="1"/>
  <c r="C24" i="9"/>
  <c r="C25" i="9" s="1"/>
  <c r="B24" i="9"/>
  <c r="B25" i="9" s="1"/>
  <c r="BC21" i="9"/>
  <c r="BC22" i="9" s="1"/>
  <c r="BB21" i="9"/>
  <c r="BB22" i="9" s="1"/>
  <c r="BA21" i="9"/>
  <c r="BA22" i="9" s="1"/>
  <c r="AZ21" i="9"/>
  <c r="AZ22" i="9" s="1"/>
  <c r="AY21" i="9"/>
  <c r="AY22" i="9" s="1"/>
  <c r="AX21" i="9"/>
  <c r="AX22" i="9" s="1"/>
  <c r="AW21" i="9"/>
  <c r="AW22" i="9" s="1"/>
  <c r="AV21" i="9"/>
  <c r="AV22" i="9" s="1"/>
  <c r="AU21" i="9"/>
  <c r="AU22" i="9" s="1"/>
  <c r="AT21" i="9"/>
  <c r="AT22" i="9" s="1"/>
  <c r="AR21" i="9"/>
  <c r="AR22" i="9" s="1"/>
  <c r="AQ21" i="9"/>
  <c r="AQ22" i="9" s="1"/>
  <c r="AP21" i="9"/>
  <c r="AP22" i="9" s="1"/>
  <c r="AO21" i="9"/>
  <c r="AO22" i="9" s="1"/>
  <c r="AN21" i="9"/>
  <c r="AN22" i="9" s="1"/>
  <c r="AM21" i="9"/>
  <c r="AM22" i="9" s="1"/>
  <c r="AL21" i="9"/>
  <c r="AL22" i="9" s="1"/>
  <c r="AK21" i="9"/>
  <c r="AK22" i="9" s="1"/>
  <c r="AJ21" i="9"/>
  <c r="AJ22" i="9" s="1"/>
  <c r="AI21" i="9"/>
  <c r="AI22" i="9" s="1"/>
  <c r="AH21" i="9"/>
  <c r="AH22" i="9" s="1"/>
  <c r="AG21" i="9"/>
  <c r="AG22" i="9" s="1"/>
  <c r="AF21" i="9"/>
  <c r="AF22" i="9" s="1"/>
  <c r="AE21" i="9"/>
  <c r="AE22" i="9" s="1"/>
  <c r="AD21" i="9"/>
  <c r="AD22" i="9" s="1"/>
  <c r="AC21" i="9"/>
  <c r="AC22" i="9" s="1"/>
  <c r="AB21" i="9"/>
  <c r="AB22" i="9" s="1"/>
  <c r="Z21" i="9"/>
  <c r="Z22" i="9" s="1"/>
  <c r="Y21" i="9"/>
  <c r="Y22" i="9" s="1"/>
  <c r="X21" i="9"/>
  <c r="X22" i="9" s="1"/>
  <c r="W21" i="9"/>
  <c r="W22" i="9" s="1"/>
  <c r="V21" i="9"/>
  <c r="V22" i="9" s="1"/>
  <c r="T21" i="9"/>
  <c r="T22" i="9" s="1"/>
  <c r="S21" i="9"/>
  <c r="S22" i="9" s="1"/>
  <c r="R21" i="9"/>
  <c r="R22" i="9" s="1"/>
  <c r="Q21" i="9"/>
  <c r="Q22" i="9" s="1"/>
  <c r="P21" i="9"/>
  <c r="P22" i="9" s="1"/>
  <c r="O21" i="9"/>
  <c r="O22" i="9" s="1"/>
  <c r="N21" i="9"/>
  <c r="N22" i="9" s="1"/>
  <c r="M21" i="9"/>
  <c r="M22" i="9" s="1"/>
  <c r="L21" i="9"/>
  <c r="L22" i="9" s="1"/>
  <c r="K21" i="9"/>
  <c r="K22" i="9" s="1"/>
  <c r="J21" i="9"/>
  <c r="J22" i="9" s="1"/>
  <c r="H21" i="9"/>
  <c r="H22" i="9" s="1"/>
  <c r="G21" i="9"/>
  <c r="G22" i="9" s="1"/>
  <c r="F21" i="9"/>
  <c r="F22" i="9" s="1"/>
  <c r="E21" i="9"/>
  <c r="E22" i="9" s="1"/>
  <c r="D21" i="9"/>
  <c r="D22" i="9" s="1"/>
  <c r="C21" i="9"/>
  <c r="C22" i="9" s="1"/>
  <c r="B21" i="9"/>
  <c r="B22" i="9" s="1"/>
  <c r="BC18" i="9"/>
  <c r="BC19" i="9" s="1"/>
  <c r="BB18" i="9"/>
  <c r="BB19" i="9" s="1"/>
  <c r="BA18" i="9"/>
  <c r="BA19" i="9" s="1"/>
  <c r="AZ18" i="9"/>
  <c r="AZ19" i="9" s="1"/>
  <c r="AY18" i="9"/>
  <c r="AY19" i="9" s="1"/>
  <c r="AX18" i="9"/>
  <c r="AX19" i="9" s="1"/>
  <c r="AW18" i="9"/>
  <c r="AW19" i="9" s="1"/>
  <c r="AV18" i="9"/>
  <c r="AV19" i="9" s="1"/>
  <c r="AU18" i="9"/>
  <c r="AU19" i="9" s="1"/>
  <c r="AT18" i="9"/>
  <c r="AT19" i="9" s="1"/>
  <c r="AR18" i="9"/>
  <c r="AR19" i="9" s="1"/>
  <c r="AQ18" i="9"/>
  <c r="AQ19" i="9" s="1"/>
  <c r="AP18" i="9"/>
  <c r="AP19" i="9" s="1"/>
  <c r="AO18" i="9"/>
  <c r="AO19" i="9" s="1"/>
  <c r="AN18" i="9"/>
  <c r="AN19" i="9" s="1"/>
  <c r="AM18" i="9"/>
  <c r="AM19" i="9" s="1"/>
  <c r="AL18" i="9"/>
  <c r="AL19" i="9" s="1"/>
  <c r="AK18" i="9"/>
  <c r="AK19" i="9" s="1"/>
  <c r="AJ18" i="9"/>
  <c r="AJ19" i="9" s="1"/>
  <c r="AI18" i="9"/>
  <c r="AI19" i="9" s="1"/>
  <c r="AH18" i="9"/>
  <c r="AH19" i="9" s="1"/>
  <c r="AG18" i="9"/>
  <c r="AG19" i="9" s="1"/>
  <c r="AF18" i="9"/>
  <c r="AF19" i="9" s="1"/>
  <c r="AE18" i="9"/>
  <c r="AE19" i="9" s="1"/>
  <c r="AD18" i="9"/>
  <c r="AD19" i="9" s="1"/>
  <c r="AC18" i="9"/>
  <c r="AC19" i="9" s="1"/>
  <c r="AB18" i="9"/>
  <c r="AB19" i="9" s="1"/>
  <c r="Z18" i="9"/>
  <c r="Z19" i="9" s="1"/>
  <c r="Y18" i="9"/>
  <c r="Y19" i="9" s="1"/>
  <c r="X18" i="9"/>
  <c r="X19" i="9" s="1"/>
  <c r="W18" i="9"/>
  <c r="W19" i="9" s="1"/>
  <c r="V18" i="9"/>
  <c r="V19" i="9" s="1"/>
  <c r="T18" i="9"/>
  <c r="T19" i="9" s="1"/>
  <c r="S18" i="9"/>
  <c r="S19" i="9" s="1"/>
  <c r="R18" i="9"/>
  <c r="R19" i="9" s="1"/>
  <c r="Q18" i="9"/>
  <c r="Q19" i="9" s="1"/>
  <c r="P18" i="9"/>
  <c r="P19" i="9" s="1"/>
  <c r="O18" i="9"/>
  <c r="O19" i="9" s="1"/>
  <c r="N18" i="9"/>
  <c r="N19" i="9" s="1"/>
  <c r="M18" i="9"/>
  <c r="M19" i="9" s="1"/>
  <c r="L18" i="9"/>
  <c r="L19" i="9" s="1"/>
  <c r="K18" i="9"/>
  <c r="K19" i="9" s="1"/>
  <c r="J18" i="9"/>
  <c r="J19" i="9" s="1"/>
  <c r="H18" i="9"/>
  <c r="H19" i="9" s="1"/>
  <c r="G18" i="9"/>
  <c r="G19" i="9" s="1"/>
  <c r="F18" i="9"/>
  <c r="F19" i="9" s="1"/>
  <c r="E18" i="9"/>
  <c r="E19" i="9" s="1"/>
  <c r="D18" i="9"/>
  <c r="D19" i="9" s="1"/>
  <c r="C18" i="9"/>
  <c r="C19" i="9" s="1"/>
  <c r="B18" i="9"/>
  <c r="B19" i="9" s="1"/>
  <c r="BC15" i="9"/>
  <c r="BC16" i="9" s="1"/>
  <c r="BB15" i="9"/>
  <c r="BB16" i="9" s="1"/>
  <c r="BA15" i="9"/>
  <c r="BA16" i="9" s="1"/>
  <c r="AZ15" i="9"/>
  <c r="AZ16" i="9" s="1"/>
  <c r="AY15" i="9"/>
  <c r="AY16" i="9" s="1"/>
  <c r="AX15" i="9"/>
  <c r="AX16" i="9" s="1"/>
  <c r="AW15" i="9"/>
  <c r="AW16" i="9" s="1"/>
  <c r="AV15" i="9"/>
  <c r="AV16" i="9" s="1"/>
  <c r="AU15" i="9"/>
  <c r="AU16" i="9" s="1"/>
  <c r="AT15" i="9"/>
  <c r="AT16" i="9" s="1"/>
  <c r="AR15" i="9"/>
  <c r="AR16" i="9" s="1"/>
  <c r="AQ15" i="9"/>
  <c r="AQ16" i="9" s="1"/>
  <c r="AP15" i="9"/>
  <c r="AP16" i="9" s="1"/>
  <c r="AO15" i="9"/>
  <c r="AO16" i="9" s="1"/>
  <c r="AN15" i="9"/>
  <c r="AN16" i="9" s="1"/>
  <c r="AM15" i="9"/>
  <c r="AM16" i="9" s="1"/>
  <c r="AL15" i="9"/>
  <c r="AL16" i="9" s="1"/>
  <c r="AK15" i="9"/>
  <c r="AK16" i="9" s="1"/>
  <c r="AJ15" i="9"/>
  <c r="AJ16" i="9" s="1"/>
  <c r="AI15" i="9"/>
  <c r="AI16" i="9" s="1"/>
  <c r="AH15" i="9"/>
  <c r="AH16" i="9" s="1"/>
  <c r="AG15" i="9"/>
  <c r="AG16" i="9" s="1"/>
  <c r="AF15" i="9"/>
  <c r="AF16" i="9" s="1"/>
  <c r="AE15" i="9"/>
  <c r="AE16" i="9" s="1"/>
  <c r="AD15" i="9"/>
  <c r="AD16" i="9" s="1"/>
  <c r="AC15" i="9"/>
  <c r="AC16" i="9" s="1"/>
  <c r="AB15" i="9"/>
  <c r="AB16" i="9" s="1"/>
  <c r="Z15" i="9"/>
  <c r="Z16" i="9" s="1"/>
  <c r="Y15" i="9"/>
  <c r="Y16" i="9" s="1"/>
  <c r="X15" i="9"/>
  <c r="X16" i="9" s="1"/>
  <c r="W15" i="9"/>
  <c r="W16" i="9" s="1"/>
  <c r="V15" i="9"/>
  <c r="V16" i="9" s="1"/>
  <c r="T15" i="9"/>
  <c r="T16" i="9" s="1"/>
  <c r="S15" i="9"/>
  <c r="S16" i="9" s="1"/>
  <c r="R15" i="9"/>
  <c r="R16" i="9" s="1"/>
  <c r="Q15" i="9"/>
  <c r="Q16" i="9" s="1"/>
  <c r="P15" i="9"/>
  <c r="P16" i="9" s="1"/>
  <c r="O15" i="9"/>
  <c r="O16" i="9" s="1"/>
  <c r="N15" i="9"/>
  <c r="N16" i="9" s="1"/>
  <c r="M15" i="9"/>
  <c r="M16" i="9" s="1"/>
  <c r="L15" i="9"/>
  <c r="L16" i="9" s="1"/>
  <c r="K15" i="9"/>
  <c r="K16" i="9" s="1"/>
  <c r="J15" i="9"/>
  <c r="J16" i="9" s="1"/>
  <c r="H15" i="9"/>
  <c r="H16" i="9" s="1"/>
  <c r="G15" i="9"/>
  <c r="G16" i="9" s="1"/>
  <c r="F15" i="9"/>
  <c r="F16" i="9" s="1"/>
  <c r="E15" i="9"/>
  <c r="E16" i="9" s="1"/>
  <c r="D15" i="9"/>
  <c r="D16" i="9" s="1"/>
  <c r="C15" i="9"/>
  <c r="C16" i="9" s="1"/>
  <c r="B15" i="9"/>
  <c r="B16" i="9" s="1"/>
  <c r="BC12" i="9"/>
  <c r="BC13" i="9" s="1"/>
  <c r="BB12" i="9"/>
  <c r="BB13" i="9" s="1"/>
  <c r="BA12" i="9"/>
  <c r="BA13" i="9" s="1"/>
  <c r="AZ12" i="9"/>
  <c r="AZ13" i="9" s="1"/>
  <c r="AY12" i="9"/>
  <c r="AY13" i="9" s="1"/>
  <c r="AX12" i="9"/>
  <c r="AX13" i="9" s="1"/>
  <c r="AW12" i="9"/>
  <c r="AW13" i="9" s="1"/>
  <c r="AV12" i="9"/>
  <c r="AV13" i="9" s="1"/>
  <c r="AU12" i="9"/>
  <c r="AU13" i="9" s="1"/>
  <c r="AT12" i="9"/>
  <c r="AT13" i="9" s="1"/>
  <c r="AR12" i="9"/>
  <c r="AR13" i="9" s="1"/>
  <c r="AQ12" i="9"/>
  <c r="AQ13" i="9" s="1"/>
  <c r="AP12" i="9"/>
  <c r="AP13" i="9" s="1"/>
  <c r="AO12" i="9"/>
  <c r="AO13" i="9" s="1"/>
  <c r="AN12" i="9"/>
  <c r="AN13" i="9" s="1"/>
  <c r="AM12" i="9"/>
  <c r="AM13" i="9" s="1"/>
  <c r="AL12" i="9"/>
  <c r="AL13" i="9" s="1"/>
  <c r="AK12" i="9"/>
  <c r="AK13" i="9" s="1"/>
  <c r="AJ12" i="9"/>
  <c r="AJ13" i="9" s="1"/>
  <c r="AI12" i="9"/>
  <c r="AI13" i="9" s="1"/>
  <c r="AH12" i="9"/>
  <c r="AH13" i="9" s="1"/>
  <c r="AG12" i="9"/>
  <c r="AG13" i="9" s="1"/>
  <c r="AF12" i="9"/>
  <c r="AF13" i="9" s="1"/>
  <c r="AE12" i="9"/>
  <c r="AE13" i="9" s="1"/>
  <c r="AD12" i="9"/>
  <c r="AD13" i="9" s="1"/>
  <c r="AC12" i="9"/>
  <c r="AC13" i="9" s="1"/>
  <c r="AB12" i="9"/>
  <c r="AB13" i="9" s="1"/>
  <c r="Z12" i="9"/>
  <c r="Z13" i="9" s="1"/>
  <c r="Y12" i="9"/>
  <c r="Y13" i="9" s="1"/>
  <c r="X12" i="9"/>
  <c r="X13" i="9" s="1"/>
  <c r="W12" i="9"/>
  <c r="W13" i="9" s="1"/>
  <c r="V12" i="9"/>
  <c r="V13" i="9" s="1"/>
  <c r="T12" i="9"/>
  <c r="T13" i="9" s="1"/>
  <c r="S12" i="9"/>
  <c r="S13" i="9" s="1"/>
  <c r="R12" i="9"/>
  <c r="R13" i="9" s="1"/>
  <c r="Q12" i="9"/>
  <c r="Q13" i="9" s="1"/>
  <c r="P12" i="9"/>
  <c r="P13" i="9" s="1"/>
  <c r="O12" i="9"/>
  <c r="O13" i="9" s="1"/>
  <c r="N12" i="9"/>
  <c r="N13" i="9" s="1"/>
  <c r="M12" i="9"/>
  <c r="M13" i="9" s="1"/>
  <c r="L12" i="9"/>
  <c r="L13" i="9" s="1"/>
  <c r="K12" i="9"/>
  <c r="K13" i="9" s="1"/>
  <c r="J12" i="9"/>
  <c r="J13" i="9" s="1"/>
  <c r="H12" i="9"/>
  <c r="H13" i="9" s="1"/>
  <c r="G12" i="9"/>
  <c r="G13" i="9" s="1"/>
  <c r="F12" i="9"/>
  <c r="F13" i="9" s="1"/>
  <c r="E12" i="9"/>
  <c r="E13" i="9" s="1"/>
  <c r="D12" i="9"/>
  <c r="D13" i="9" s="1"/>
  <c r="C12" i="9"/>
  <c r="C13" i="9" s="1"/>
  <c r="B12" i="9"/>
  <c r="B13" i="9" s="1"/>
  <c r="BC9" i="9"/>
  <c r="BC10" i="9" s="1"/>
  <c r="BB9" i="9"/>
  <c r="BB10" i="9" s="1"/>
  <c r="BA9" i="9"/>
  <c r="BA10" i="9" s="1"/>
  <c r="AZ9" i="9"/>
  <c r="AZ10" i="9" s="1"/>
  <c r="AY9" i="9"/>
  <c r="AY10" i="9" s="1"/>
  <c r="AX9" i="9"/>
  <c r="AX10" i="9" s="1"/>
  <c r="AW9" i="9"/>
  <c r="AW10" i="9" s="1"/>
  <c r="AV9" i="9"/>
  <c r="AV10" i="9" s="1"/>
  <c r="AU9" i="9"/>
  <c r="AU10" i="9" s="1"/>
  <c r="AT9" i="9"/>
  <c r="AT10" i="9" s="1"/>
  <c r="AR9" i="9"/>
  <c r="AR10" i="9" s="1"/>
  <c r="AQ9" i="9"/>
  <c r="AQ10" i="9" s="1"/>
  <c r="AP9" i="9"/>
  <c r="AP10" i="9" s="1"/>
  <c r="AO9" i="9"/>
  <c r="AO10" i="9" s="1"/>
  <c r="AN9" i="9"/>
  <c r="AN10" i="9" s="1"/>
  <c r="AM9" i="9"/>
  <c r="AM10" i="9" s="1"/>
  <c r="AL9" i="9"/>
  <c r="AL10" i="9" s="1"/>
  <c r="AK9" i="9"/>
  <c r="AK10" i="9" s="1"/>
  <c r="AJ9" i="9"/>
  <c r="AJ10" i="9" s="1"/>
  <c r="AI9" i="9"/>
  <c r="AI10" i="9" s="1"/>
  <c r="AH9" i="9"/>
  <c r="AH10" i="9" s="1"/>
  <c r="AG9" i="9"/>
  <c r="AG10" i="9" s="1"/>
  <c r="AF9" i="9"/>
  <c r="AF10" i="9" s="1"/>
  <c r="AE9" i="9"/>
  <c r="AE10" i="9" s="1"/>
  <c r="AD9" i="9"/>
  <c r="AD10" i="9" s="1"/>
  <c r="AC9" i="9"/>
  <c r="AC10" i="9" s="1"/>
  <c r="AB9" i="9"/>
  <c r="AB10" i="9" s="1"/>
  <c r="Z9" i="9"/>
  <c r="Z10" i="9" s="1"/>
  <c r="Y9" i="9"/>
  <c r="Y10" i="9" s="1"/>
  <c r="X9" i="9"/>
  <c r="X10" i="9" s="1"/>
  <c r="W9" i="9"/>
  <c r="W10" i="9" s="1"/>
  <c r="V9" i="9"/>
  <c r="V10" i="9" s="1"/>
  <c r="T9" i="9"/>
  <c r="T10" i="9" s="1"/>
  <c r="S9" i="9"/>
  <c r="S10" i="9" s="1"/>
  <c r="R9" i="9"/>
  <c r="R10" i="9" s="1"/>
  <c r="Q9" i="9"/>
  <c r="Q10" i="9" s="1"/>
  <c r="P9" i="9"/>
  <c r="P10" i="9" s="1"/>
  <c r="O9" i="9"/>
  <c r="O10" i="9" s="1"/>
  <c r="N9" i="9"/>
  <c r="N10" i="9" s="1"/>
  <c r="M9" i="9"/>
  <c r="M10" i="9" s="1"/>
  <c r="L9" i="9"/>
  <c r="L10" i="9" s="1"/>
  <c r="K9" i="9"/>
  <c r="K10" i="9" s="1"/>
  <c r="J9" i="9"/>
  <c r="J10" i="9" s="1"/>
  <c r="H9" i="9"/>
  <c r="H10" i="9" s="1"/>
  <c r="G9" i="9"/>
  <c r="G10" i="9" s="1"/>
  <c r="F9" i="9"/>
  <c r="F10" i="9" s="1"/>
  <c r="E9" i="9"/>
  <c r="E10" i="9" s="1"/>
  <c r="D9" i="9"/>
  <c r="D10" i="9" s="1"/>
  <c r="C9" i="9"/>
  <c r="C10" i="9" s="1"/>
  <c r="B9" i="9"/>
  <c r="B10" i="9" s="1"/>
  <c r="BC6" i="9"/>
  <c r="BC7" i="9" s="1"/>
  <c r="BB6" i="9"/>
  <c r="BB7" i="9" s="1"/>
  <c r="BA6" i="9"/>
  <c r="BA7" i="9" s="1"/>
  <c r="AZ6" i="9"/>
  <c r="AZ7" i="9" s="1"/>
  <c r="AY6" i="9"/>
  <c r="AY7" i="9" s="1"/>
  <c r="AX6" i="9"/>
  <c r="AX7" i="9" s="1"/>
  <c r="AW6" i="9"/>
  <c r="AW7" i="9" s="1"/>
  <c r="AV6" i="9"/>
  <c r="AV7" i="9" s="1"/>
  <c r="AU6" i="9"/>
  <c r="AU7" i="9" s="1"/>
  <c r="AT6" i="9"/>
  <c r="AT7" i="9" s="1"/>
  <c r="AR6" i="9"/>
  <c r="AR7" i="9" s="1"/>
  <c r="AQ6" i="9"/>
  <c r="AQ7" i="9" s="1"/>
  <c r="AP6" i="9"/>
  <c r="AP7" i="9" s="1"/>
  <c r="AO6" i="9"/>
  <c r="AO7" i="9" s="1"/>
  <c r="AN6" i="9"/>
  <c r="AN7" i="9" s="1"/>
  <c r="AM6" i="9"/>
  <c r="AM7" i="9" s="1"/>
  <c r="AL6" i="9"/>
  <c r="AL7" i="9" s="1"/>
  <c r="AK6" i="9"/>
  <c r="AK7" i="9" s="1"/>
  <c r="AJ6" i="9"/>
  <c r="AJ7" i="9" s="1"/>
  <c r="AI6" i="9"/>
  <c r="AI7" i="9" s="1"/>
  <c r="AH6" i="9"/>
  <c r="AH7" i="9" s="1"/>
  <c r="AG6" i="9"/>
  <c r="AG7" i="9" s="1"/>
  <c r="AF6" i="9"/>
  <c r="AF7" i="9" s="1"/>
  <c r="AE6" i="9"/>
  <c r="AE7" i="9" s="1"/>
  <c r="AD6" i="9"/>
  <c r="AD7" i="9" s="1"/>
  <c r="AC6" i="9"/>
  <c r="AC7" i="9" s="1"/>
  <c r="AB6" i="9"/>
  <c r="AB7" i="9" s="1"/>
  <c r="Z6" i="9"/>
  <c r="Z7" i="9" s="1"/>
  <c r="Y6" i="9"/>
  <c r="Y7" i="9" s="1"/>
  <c r="X6" i="9"/>
  <c r="X7" i="9" s="1"/>
  <c r="W6" i="9"/>
  <c r="W7" i="9" s="1"/>
  <c r="V6" i="9"/>
  <c r="V7" i="9" s="1"/>
  <c r="T6" i="9"/>
  <c r="T7" i="9" s="1"/>
  <c r="S6" i="9"/>
  <c r="S7" i="9" s="1"/>
  <c r="R6" i="9"/>
  <c r="R7" i="9" s="1"/>
  <c r="Q6" i="9"/>
  <c r="Q7" i="9" s="1"/>
  <c r="P6" i="9"/>
  <c r="P7" i="9" s="1"/>
  <c r="O6" i="9"/>
  <c r="O7" i="9" s="1"/>
  <c r="N6" i="9"/>
  <c r="N7" i="9" s="1"/>
  <c r="M6" i="9"/>
  <c r="M7" i="9" s="1"/>
  <c r="L6" i="9"/>
  <c r="L7" i="9" s="1"/>
  <c r="K6" i="9"/>
  <c r="K7" i="9" s="1"/>
  <c r="J6" i="9"/>
  <c r="J7" i="9" s="1"/>
  <c r="H6" i="9"/>
  <c r="H7" i="9" s="1"/>
  <c r="G6" i="9"/>
  <c r="G7" i="9" s="1"/>
  <c r="F6" i="9"/>
  <c r="F7" i="9" s="1"/>
  <c r="E6" i="9"/>
  <c r="E7" i="9" s="1"/>
  <c r="D6" i="9"/>
  <c r="D7" i="9" s="1"/>
  <c r="C6" i="9"/>
  <c r="C7" i="9" s="1"/>
  <c r="B6" i="9"/>
  <c r="B7" i="9" s="1"/>
  <c r="BC3" i="9"/>
  <c r="BC4" i="9" s="1"/>
  <c r="BB3" i="9"/>
  <c r="BB4" i="9" s="1"/>
  <c r="BA3" i="9"/>
  <c r="BA4" i="9" s="1"/>
  <c r="AZ3" i="9"/>
  <c r="AZ4" i="9" s="1"/>
  <c r="AY3" i="9"/>
  <c r="AY4" i="9" s="1"/>
  <c r="AX3" i="9"/>
  <c r="AX4" i="9" s="1"/>
  <c r="AW3" i="9"/>
  <c r="AW4" i="9" s="1"/>
  <c r="AV3" i="9"/>
  <c r="AV4" i="9" s="1"/>
  <c r="AU3" i="9"/>
  <c r="AU4" i="9" s="1"/>
  <c r="AT3" i="9"/>
  <c r="AT4" i="9" s="1"/>
  <c r="AR3" i="9"/>
  <c r="AR4" i="9" s="1"/>
  <c r="AQ3" i="9"/>
  <c r="AQ4" i="9" s="1"/>
  <c r="AP3" i="9"/>
  <c r="AP4" i="9" s="1"/>
  <c r="AO3" i="9"/>
  <c r="AO4" i="9" s="1"/>
  <c r="AN3" i="9"/>
  <c r="AN4" i="9" s="1"/>
  <c r="AM3" i="9"/>
  <c r="AM4" i="9" s="1"/>
  <c r="AL3" i="9"/>
  <c r="AL4" i="9" s="1"/>
  <c r="AK3" i="9"/>
  <c r="AK4" i="9" s="1"/>
  <c r="AJ3" i="9"/>
  <c r="AJ4" i="9" s="1"/>
  <c r="AI3" i="9"/>
  <c r="AI4" i="9" s="1"/>
  <c r="AH3" i="9"/>
  <c r="AH4" i="9" s="1"/>
  <c r="AG3" i="9"/>
  <c r="AG4" i="9" s="1"/>
  <c r="AF3" i="9"/>
  <c r="AF4" i="9" s="1"/>
  <c r="AE3" i="9"/>
  <c r="AE4" i="9" s="1"/>
  <c r="AD3" i="9"/>
  <c r="AD4" i="9" s="1"/>
  <c r="AC3" i="9"/>
  <c r="AC4" i="9" s="1"/>
  <c r="AB3" i="9"/>
  <c r="AB4" i="9" s="1"/>
  <c r="Z3" i="9"/>
  <c r="Z4" i="9" s="1"/>
  <c r="Y3" i="9"/>
  <c r="Y4" i="9" s="1"/>
  <c r="X3" i="9"/>
  <c r="X4" i="9" s="1"/>
  <c r="W3" i="9"/>
  <c r="W4" i="9" s="1"/>
  <c r="V3" i="9"/>
  <c r="V4" i="9" s="1"/>
  <c r="T3" i="9"/>
  <c r="T4" i="9" s="1"/>
  <c r="S3" i="9"/>
  <c r="S4" i="9" s="1"/>
  <c r="R3" i="9"/>
  <c r="R4" i="9" s="1"/>
  <c r="Q3" i="9"/>
  <c r="Q4" i="9" s="1"/>
  <c r="P3" i="9"/>
  <c r="P4" i="9" s="1"/>
  <c r="O3" i="9"/>
  <c r="O4" i="9" s="1"/>
  <c r="N3" i="9"/>
  <c r="N4" i="9" s="1"/>
  <c r="M3" i="9"/>
  <c r="M4" i="9" s="1"/>
  <c r="L3" i="9"/>
  <c r="L4" i="9" s="1"/>
  <c r="K3" i="9"/>
  <c r="K4" i="9" s="1"/>
  <c r="J3" i="9"/>
  <c r="J4" i="9" s="1"/>
  <c r="H3" i="9"/>
  <c r="H4" i="9" s="1"/>
  <c r="G3" i="9"/>
  <c r="G4" i="9" s="1"/>
  <c r="F3" i="9"/>
  <c r="F4" i="9" s="1"/>
  <c r="E3" i="9"/>
  <c r="E4" i="9" s="1"/>
  <c r="D3" i="9"/>
  <c r="D4" i="9" s="1"/>
  <c r="C3" i="9"/>
  <c r="C4" i="9" s="1"/>
  <c r="B3" i="9"/>
  <c r="B4" i="9" s="1"/>
  <c r="BC12" i="21"/>
  <c r="BC13" i="21" s="1"/>
  <c r="BB12" i="21"/>
  <c r="BB13" i="21" s="1"/>
  <c r="BA12" i="21"/>
  <c r="BA13" i="21" s="1"/>
  <c r="AZ12" i="21"/>
  <c r="AZ13" i="21" s="1"/>
  <c r="AY12" i="21"/>
  <c r="AY13" i="21" s="1"/>
  <c r="AX12" i="21"/>
  <c r="AX13" i="21" s="1"/>
  <c r="AW12" i="21"/>
  <c r="AW13" i="21" s="1"/>
  <c r="AV12" i="21"/>
  <c r="AV13" i="21" s="1"/>
  <c r="AU12" i="21"/>
  <c r="AU13" i="21" s="1"/>
  <c r="AT12" i="21"/>
  <c r="AT13" i="21" s="1"/>
  <c r="AS12" i="21"/>
  <c r="AS13" i="21" s="1"/>
  <c r="AR12" i="21"/>
  <c r="AR13" i="21" s="1"/>
  <c r="AQ12" i="21"/>
  <c r="AQ13" i="21" s="1"/>
  <c r="AP12" i="21"/>
  <c r="AP13" i="21" s="1"/>
  <c r="AO12" i="21"/>
  <c r="AO13" i="21" s="1"/>
  <c r="AN12" i="21"/>
  <c r="AN13" i="21" s="1"/>
  <c r="AM12" i="21"/>
  <c r="AM13" i="21" s="1"/>
  <c r="AL12" i="21"/>
  <c r="AL13" i="21" s="1"/>
  <c r="AK12" i="21"/>
  <c r="AK13" i="21" s="1"/>
  <c r="AJ12" i="21"/>
  <c r="AJ13" i="21" s="1"/>
  <c r="AI12" i="21"/>
  <c r="AI13" i="21" s="1"/>
  <c r="AH12" i="21"/>
  <c r="AH13" i="21" s="1"/>
  <c r="AG12" i="21"/>
  <c r="AG13" i="21" s="1"/>
  <c r="AF12" i="21"/>
  <c r="AF13" i="21" s="1"/>
  <c r="AE12" i="21"/>
  <c r="AE13" i="21" s="1"/>
  <c r="AD12" i="21"/>
  <c r="AD13" i="21" s="1"/>
  <c r="AC12" i="21"/>
  <c r="AC13" i="21" s="1"/>
  <c r="AB12" i="21"/>
  <c r="AB13" i="21" s="1"/>
  <c r="AA12" i="21"/>
  <c r="AA13" i="21" s="1"/>
  <c r="Z12" i="21"/>
  <c r="Z13" i="21" s="1"/>
  <c r="Y12" i="21"/>
  <c r="Y13" i="21" s="1"/>
  <c r="X12" i="21"/>
  <c r="X13" i="21" s="1"/>
  <c r="W12" i="21"/>
  <c r="W13" i="21" s="1"/>
  <c r="V12" i="21"/>
  <c r="V13" i="21" s="1"/>
  <c r="U12" i="21"/>
  <c r="U13" i="21" s="1"/>
  <c r="T12" i="21"/>
  <c r="T13" i="21" s="1"/>
  <c r="S12" i="21"/>
  <c r="S13" i="21" s="1"/>
  <c r="R12" i="21"/>
  <c r="R13" i="21" s="1"/>
  <c r="Q12" i="21"/>
  <c r="Q13" i="21" s="1"/>
  <c r="P12" i="21"/>
  <c r="P13" i="21" s="1"/>
  <c r="O12" i="21"/>
  <c r="O13" i="21" s="1"/>
  <c r="N12" i="21"/>
  <c r="N13" i="21" s="1"/>
  <c r="M12" i="21"/>
  <c r="M13" i="21" s="1"/>
  <c r="L12" i="21"/>
  <c r="L13" i="21" s="1"/>
  <c r="K12" i="21"/>
  <c r="K13" i="21" s="1"/>
  <c r="J12" i="21"/>
  <c r="J13" i="21" s="1"/>
  <c r="I12" i="21"/>
  <c r="I13" i="21" s="1"/>
  <c r="H12" i="21"/>
  <c r="H13" i="21" s="1"/>
  <c r="G12" i="21"/>
  <c r="G13" i="21" s="1"/>
  <c r="F12" i="21"/>
  <c r="F13" i="21" s="1"/>
  <c r="E12" i="21"/>
  <c r="E13" i="21" s="1"/>
  <c r="D12" i="21"/>
  <c r="D13" i="21" s="1"/>
  <c r="C12" i="21"/>
  <c r="C13" i="21" s="1"/>
  <c r="B12" i="21"/>
  <c r="B13" i="21" s="1"/>
  <c r="AS10" i="21"/>
  <c r="BC9" i="21"/>
  <c r="BC10" i="21" s="1"/>
  <c r="BB9" i="21"/>
  <c r="BB10" i="21" s="1"/>
  <c r="BA9" i="21"/>
  <c r="BA10" i="21" s="1"/>
  <c r="AZ9" i="21"/>
  <c r="AZ10" i="21" s="1"/>
  <c r="AY9" i="21"/>
  <c r="AY10" i="21" s="1"/>
  <c r="AX9" i="21"/>
  <c r="AX10" i="21" s="1"/>
  <c r="AW9" i="21"/>
  <c r="AW10" i="21" s="1"/>
  <c r="AV9" i="21"/>
  <c r="AV10" i="21" s="1"/>
  <c r="AU9" i="21"/>
  <c r="AU10" i="21" s="1"/>
  <c r="AT9" i="21"/>
  <c r="AT10" i="21" s="1"/>
  <c r="AS9" i="21"/>
  <c r="AR9" i="21"/>
  <c r="AR10" i="21" s="1"/>
  <c r="AQ9" i="21"/>
  <c r="AQ10" i="21" s="1"/>
  <c r="AP9" i="21"/>
  <c r="AP10" i="21" s="1"/>
  <c r="AO9" i="21"/>
  <c r="AO10" i="21" s="1"/>
  <c r="AN9" i="21"/>
  <c r="AN10" i="21" s="1"/>
  <c r="AM9" i="21"/>
  <c r="AM10" i="21" s="1"/>
  <c r="AL9" i="21"/>
  <c r="AL10" i="21" s="1"/>
  <c r="AK9" i="21"/>
  <c r="AK10" i="21" s="1"/>
  <c r="AJ9" i="21"/>
  <c r="AJ10" i="21" s="1"/>
  <c r="AI9" i="21"/>
  <c r="AI10" i="21" s="1"/>
  <c r="AH9" i="21"/>
  <c r="AH10" i="21" s="1"/>
  <c r="AG9" i="21"/>
  <c r="AG10" i="21" s="1"/>
  <c r="AF9" i="21"/>
  <c r="AF10" i="21" s="1"/>
  <c r="AE9" i="21"/>
  <c r="AE10" i="21" s="1"/>
  <c r="AD9" i="21"/>
  <c r="AD10" i="21" s="1"/>
  <c r="AC9" i="21"/>
  <c r="AC10" i="21" s="1"/>
  <c r="AB9" i="21"/>
  <c r="AB10" i="21" s="1"/>
  <c r="AA9" i="21"/>
  <c r="AA10" i="21" s="1"/>
  <c r="Z9" i="21"/>
  <c r="Z10" i="21" s="1"/>
  <c r="Y9" i="21"/>
  <c r="Y10" i="21" s="1"/>
  <c r="X9" i="21"/>
  <c r="X10" i="21" s="1"/>
  <c r="W9" i="21"/>
  <c r="W10" i="21" s="1"/>
  <c r="V9" i="21"/>
  <c r="V10" i="21" s="1"/>
  <c r="U9" i="21"/>
  <c r="U10" i="21" s="1"/>
  <c r="T9" i="21"/>
  <c r="T10" i="21" s="1"/>
  <c r="S9" i="21"/>
  <c r="S10" i="21" s="1"/>
  <c r="R9" i="21"/>
  <c r="R10" i="21" s="1"/>
  <c r="Q9" i="21"/>
  <c r="Q10" i="21" s="1"/>
  <c r="P9" i="21"/>
  <c r="P10" i="21" s="1"/>
  <c r="O9" i="21"/>
  <c r="O10" i="21" s="1"/>
  <c r="N9" i="21"/>
  <c r="N10" i="21" s="1"/>
  <c r="M9" i="21"/>
  <c r="M10" i="21" s="1"/>
  <c r="L9" i="21"/>
  <c r="L10" i="21" s="1"/>
  <c r="K9" i="21"/>
  <c r="K10" i="21" s="1"/>
  <c r="J9" i="21"/>
  <c r="J10" i="21" s="1"/>
  <c r="I9" i="21"/>
  <c r="I10" i="21" s="1"/>
  <c r="H9" i="21"/>
  <c r="H10" i="21" s="1"/>
  <c r="G9" i="21"/>
  <c r="G10" i="21" s="1"/>
  <c r="F9" i="21"/>
  <c r="F10" i="21" s="1"/>
  <c r="E9" i="21"/>
  <c r="E10" i="21" s="1"/>
  <c r="D9" i="21"/>
  <c r="D10" i="21" s="1"/>
  <c r="C9" i="21"/>
  <c r="C10" i="21" s="1"/>
  <c r="B9" i="21"/>
  <c r="B10" i="21" s="1"/>
  <c r="BC24" i="21"/>
  <c r="BC25" i="21" s="1"/>
  <c r="BB24" i="21"/>
  <c r="BB25" i="21" s="1"/>
  <c r="BA24" i="21"/>
  <c r="BA25" i="21" s="1"/>
  <c r="AZ24" i="21"/>
  <c r="AZ25" i="21" s="1"/>
  <c r="AY24" i="21"/>
  <c r="AY25" i="21" s="1"/>
  <c r="AX24" i="21"/>
  <c r="AX25" i="21" s="1"/>
  <c r="AW24" i="21"/>
  <c r="AW25" i="21" s="1"/>
  <c r="AV24" i="21"/>
  <c r="AV25" i="21" s="1"/>
  <c r="AU24" i="21"/>
  <c r="AU25" i="21" s="1"/>
  <c r="AT24" i="21"/>
  <c r="AT25" i="21" s="1"/>
  <c r="AS24" i="21"/>
  <c r="AS25" i="21" s="1"/>
  <c r="AR24" i="21"/>
  <c r="AR25" i="21" s="1"/>
  <c r="AQ24" i="21"/>
  <c r="AQ25" i="21" s="1"/>
  <c r="AP24" i="21"/>
  <c r="AP25" i="21" s="1"/>
  <c r="AO24" i="21"/>
  <c r="AO25" i="21" s="1"/>
  <c r="AN24" i="21"/>
  <c r="AN25" i="21" s="1"/>
  <c r="AM24" i="21"/>
  <c r="AM25" i="21" s="1"/>
  <c r="AL24" i="21"/>
  <c r="AL25" i="21" s="1"/>
  <c r="AK24" i="21"/>
  <c r="AK25" i="21" s="1"/>
  <c r="AJ24" i="21"/>
  <c r="AJ25" i="21" s="1"/>
  <c r="AI24" i="21"/>
  <c r="AI25" i="21" s="1"/>
  <c r="AH24" i="21"/>
  <c r="AH25" i="21" s="1"/>
  <c r="AG24" i="21"/>
  <c r="AG25" i="21" s="1"/>
  <c r="AF24" i="21"/>
  <c r="AF25" i="21" s="1"/>
  <c r="AE24" i="21"/>
  <c r="AE25" i="21" s="1"/>
  <c r="AD24" i="21"/>
  <c r="AD25" i="21" s="1"/>
  <c r="AC24" i="21"/>
  <c r="AC25" i="21" s="1"/>
  <c r="AB24" i="21"/>
  <c r="AB25" i="21" s="1"/>
  <c r="AA24" i="21"/>
  <c r="AA25" i="21" s="1"/>
  <c r="Z24" i="21"/>
  <c r="Z25" i="21" s="1"/>
  <c r="Y24" i="21"/>
  <c r="Y25" i="21" s="1"/>
  <c r="X24" i="21"/>
  <c r="X25" i="21" s="1"/>
  <c r="W24" i="21"/>
  <c r="W25" i="21" s="1"/>
  <c r="V24" i="21"/>
  <c r="V25" i="21" s="1"/>
  <c r="U24" i="21"/>
  <c r="U25" i="21" s="1"/>
  <c r="T24" i="21"/>
  <c r="T25" i="21" s="1"/>
  <c r="S24" i="21"/>
  <c r="S25" i="21" s="1"/>
  <c r="R24" i="21"/>
  <c r="R25" i="21" s="1"/>
  <c r="Q24" i="21"/>
  <c r="Q25" i="21" s="1"/>
  <c r="P24" i="21"/>
  <c r="P25" i="21" s="1"/>
  <c r="O24" i="21"/>
  <c r="O25" i="21" s="1"/>
  <c r="N24" i="21"/>
  <c r="N25" i="21" s="1"/>
  <c r="M24" i="21"/>
  <c r="M25" i="21" s="1"/>
  <c r="L24" i="21"/>
  <c r="L25" i="21" s="1"/>
  <c r="K24" i="21"/>
  <c r="K25" i="21" s="1"/>
  <c r="J24" i="21"/>
  <c r="J25" i="21" s="1"/>
  <c r="I24" i="21"/>
  <c r="I25" i="21" s="1"/>
  <c r="H24" i="21"/>
  <c r="H25" i="21" s="1"/>
  <c r="G24" i="21"/>
  <c r="G25" i="21" s="1"/>
  <c r="F24" i="21"/>
  <c r="F25" i="21" s="1"/>
  <c r="E24" i="21"/>
  <c r="E25" i="21" s="1"/>
  <c r="D24" i="21"/>
  <c r="D25" i="21" s="1"/>
  <c r="C24" i="21"/>
  <c r="C25" i="21" s="1"/>
  <c r="B24" i="21"/>
  <c r="B25" i="21" s="1"/>
  <c r="BC21" i="21"/>
  <c r="BC22" i="21" s="1"/>
  <c r="BB21" i="21"/>
  <c r="BB22" i="21" s="1"/>
  <c r="BA21" i="21"/>
  <c r="BA22" i="21" s="1"/>
  <c r="AZ21" i="21"/>
  <c r="AZ22" i="21" s="1"/>
  <c r="AY21" i="21"/>
  <c r="AY22" i="21" s="1"/>
  <c r="AX21" i="21"/>
  <c r="AX22" i="21" s="1"/>
  <c r="AW21" i="21"/>
  <c r="AW22" i="21" s="1"/>
  <c r="AV21" i="21"/>
  <c r="AV22" i="21" s="1"/>
  <c r="AU21" i="21"/>
  <c r="AU22" i="21" s="1"/>
  <c r="AT21" i="21"/>
  <c r="AT22" i="21" s="1"/>
  <c r="AS21" i="21"/>
  <c r="AS22" i="21" s="1"/>
  <c r="AR21" i="21"/>
  <c r="AR22" i="21" s="1"/>
  <c r="AQ21" i="21"/>
  <c r="AQ22" i="21" s="1"/>
  <c r="AP21" i="21"/>
  <c r="AP22" i="21" s="1"/>
  <c r="AO21" i="21"/>
  <c r="AO22" i="21" s="1"/>
  <c r="AN21" i="21"/>
  <c r="AN22" i="21" s="1"/>
  <c r="AM21" i="21"/>
  <c r="AM22" i="21" s="1"/>
  <c r="AL21" i="21"/>
  <c r="AL22" i="21" s="1"/>
  <c r="AK21" i="21"/>
  <c r="AK22" i="21" s="1"/>
  <c r="AJ21" i="21"/>
  <c r="AJ22" i="21" s="1"/>
  <c r="AI21" i="21"/>
  <c r="AI22" i="21" s="1"/>
  <c r="AH21" i="21"/>
  <c r="AH22" i="21" s="1"/>
  <c r="AG21" i="21"/>
  <c r="AG22" i="21" s="1"/>
  <c r="AF21" i="21"/>
  <c r="AF22" i="21" s="1"/>
  <c r="AE21" i="21"/>
  <c r="AE22" i="21" s="1"/>
  <c r="AD21" i="21"/>
  <c r="AD22" i="21" s="1"/>
  <c r="AC21" i="21"/>
  <c r="AC22" i="21" s="1"/>
  <c r="AB21" i="21"/>
  <c r="AB22" i="21" s="1"/>
  <c r="AA21" i="21"/>
  <c r="AA22" i="21" s="1"/>
  <c r="Z21" i="21"/>
  <c r="Z22" i="21" s="1"/>
  <c r="Y21" i="21"/>
  <c r="Y22" i="21" s="1"/>
  <c r="X21" i="21"/>
  <c r="X22" i="21" s="1"/>
  <c r="W21" i="21"/>
  <c r="W22" i="21" s="1"/>
  <c r="V21" i="21"/>
  <c r="V22" i="21" s="1"/>
  <c r="U21" i="21"/>
  <c r="U22" i="21" s="1"/>
  <c r="T21" i="21"/>
  <c r="T22" i="21" s="1"/>
  <c r="S21" i="21"/>
  <c r="S22" i="21" s="1"/>
  <c r="R21" i="21"/>
  <c r="R22" i="21" s="1"/>
  <c r="Q21" i="21"/>
  <c r="Q22" i="21" s="1"/>
  <c r="P21" i="21"/>
  <c r="P22" i="21" s="1"/>
  <c r="O21" i="21"/>
  <c r="O22" i="21" s="1"/>
  <c r="N21" i="21"/>
  <c r="N22" i="21" s="1"/>
  <c r="M21" i="21"/>
  <c r="M22" i="21" s="1"/>
  <c r="L21" i="21"/>
  <c r="L22" i="21" s="1"/>
  <c r="K21" i="21"/>
  <c r="K22" i="21" s="1"/>
  <c r="J21" i="21"/>
  <c r="J22" i="21" s="1"/>
  <c r="I21" i="21"/>
  <c r="I22" i="21" s="1"/>
  <c r="H21" i="21"/>
  <c r="H22" i="21" s="1"/>
  <c r="G21" i="21"/>
  <c r="G22" i="21" s="1"/>
  <c r="F21" i="21"/>
  <c r="F22" i="21" s="1"/>
  <c r="E21" i="21"/>
  <c r="E22" i="21" s="1"/>
  <c r="D21" i="21"/>
  <c r="D22" i="21" s="1"/>
  <c r="C21" i="21"/>
  <c r="C22" i="21" s="1"/>
  <c r="B21" i="21"/>
  <c r="B22" i="21" s="1"/>
  <c r="BC18" i="21"/>
  <c r="BC19" i="21" s="1"/>
  <c r="BB18" i="21"/>
  <c r="BB19" i="21" s="1"/>
  <c r="BA18" i="21"/>
  <c r="BA19" i="21" s="1"/>
  <c r="AZ18" i="21"/>
  <c r="AZ19" i="21" s="1"/>
  <c r="AY18" i="21"/>
  <c r="AY19" i="21" s="1"/>
  <c r="AX18" i="21"/>
  <c r="AX19" i="21" s="1"/>
  <c r="AW18" i="21"/>
  <c r="AW19" i="21" s="1"/>
  <c r="AV18" i="21"/>
  <c r="AV19" i="21" s="1"/>
  <c r="AU18" i="21"/>
  <c r="AU19" i="21" s="1"/>
  <c r="AT18" i="21"/>
  <c r="AT19" i="21" s="1"/>
  <c r="AS18" i="21"/>
  <c r="AS19" i="21" s="1"/>
  <c r="AR18" i="21"/>
  <c r="AR19" i="21" s="1"/>
  <c r="AQ18" i="21"/>
  <c r="AQ19" i="21" s="1"/>
  <c r="AP18" i="21"/>
  <c r="AP19" i="21" s="1"/>
  <c r="AO18" i="21"/>
  <c r="AO19" i="21" s="1"/>
  <c r="AN18" i="21"/>
  <c r="AN19" i="21" s="1"/>
  <c r="AM18" i="21"/>
  <c r="AM19" i="21" s="1"/>
  <c r="AL18" i="21"/>
  <c r="AL19" i="21" s="1"/>
  <c r="AK18" i="21"/>
  <c r="AK19" i="21" s="1"/>
  <c r="AJ18" i="21"/>
  <c r="AJ19" i="21" s="1"/>
  <c r="AI18" i="21"/>
  <c r="AI19" i="21" s="1"/>
  <c r="AH18" i="21"/>
  <c r="AH19" i="21" s="1"/>
  <c r="AG18" i="21"/>
  <c r="AG19" i="21" s="1"/>
  <c r="AF18" i="21"/>
  <c r="AF19" i="21" s="1"/>
  <c r="AE18" i="21"/>
  <c r="AE19" i="21" s="1"/>
  <c r="AD18" i="21"/>
  <c r="AD19" i="21" s="1"/>
  <c r="AC18" i="21"/>
  <c r="AC19" i="21" s="1"/>
  <c r="AB18" i="21"/>
  <c r="AB19" i="21" s="1"/>
  <c r="AA18" i="21"/>
  <c r="AA19" i="21" s="1"/>
  <c r="Z18" i="21"/>
  <c r="Z19" i="21" s="1"/>
  <c r="Y18" i="21"/>
  <c r="Y19" i="21" s="1"/>
  <c r="X18" i="21"/>
  <c r="X19" i="21" s="1"/>
  <c r="W18" i="21"/>
  <c r="W19" i="21" s="1"/>
  <c r="V18" i="21"/>
  <c r="V19" i="21" s="1"/>
  <c r="U18" i="21"/>
  <c r="U19" i="21" s="1"/>
  <c r="T18" i="21"/>
  <c r="T19" i="21" s="1"/>
  <c r="S18" i="21"/>
  <c r="S19" i="21" s="1"/>
  <c r="R18" i="21"/>
  <c r="R19" i="21" s="1"/>
  <c r="Q18" i="21"/>
  <c r="Q19" i="21" s="1"/>
  <c r="P18" i="21"/>
  <c r="P19" i="21" s="1"/>
  <c r="O18" i="21"/>
  <c r="O19" i="21" s="1"/>
  <c r="N18" i="21"/>
  <c r="N19" i="21" s="1"/>
  <c r="M18" i="21"/>
  <c r="M19" i="21" s="1"/>
  <c r="L18" i="21"/>
  <c r="L19" i="21" s="1"/>
  <c r="K18" i="21"/>
  <c r="K19" i="21" s="1"/>
  <c r="J18" i="21"/>
  <c r="J19" i="21" s="1"/>
  <c r="I18" i="21"/>
  <c r="I19" i="21" s="1"/>
  <c r="H18" i="21"/>
  <c r="H19" i="21" s="1"/>
  <c r="G18" i="21"/>
  <c r="G19" i="21" s="1"/>
  <c r="F18" i="21"/>
  <c r="F19" i="21" s="1"/>
  <c r="E18" i="21"/>
  <c r="E19" i="21" s="1"/>
  <c r="D18" i="21"/>
  <c r="D19" i="21" s="1"/>
  <c r="C18" i="21"/>
  <c r="C19" i="21" s="1"/>
  <c r="B18" i="21"/>
  <c r="B19" i="21" s="1"/>
  <c r="AS16" i="21"/>
  <c r="BC15" i="21"/>
  <c r="BC16" i="21" s="1"/>
  <c r="BB15" i="21"/>
  <c r="BB16" i="21" s="1"/>
  <c r="BA15" i="21"/>
  <c r="BA16" i="21" s="1"/>
  <c r="AZ15" i="21"/>
  <c r="AZ16" i="21" s="1"/>
  <c r="AY15" i="21"/>
  <c r="AY16" i="21" s="1"/>
  <c r="AX15" i="21"/>
  <c r="AX16" i="21" s="1"/>
  <c r="AW15" i="21"/>
  <c r="AW16" i="21" s="1"/>
  <c r="AV15" i="21"/>
  <c r="AV16" i="21" s="1"/>
  <c r="AU15" i="21"/>
  <c r="AU16" i="21" s="1"/>
  <c r="AT15" i="21"/>
  <c r="AT16" i="21" s="1"/>
  <c r="AS15" i="21"/>
  <c r="AR15" i="21"/>
  <c r="AR16" i="21" s="1"/>
  <c r="AQ15" i="21"/>
  <c r="AQ16" i="21" s="1"/>
  <c r="AP15" i="21"/>
  <c r="AP16" i="21" s="1"/>
  <c r="AO15" i="21"/>
  <c r="AO16" i="21" s="1"/>
  <c r="AN15" i="21"/>
  <c r="AN16" i="21" s="1"/>
  <c r="AM15" i="21"/>
  <c r="AM16" i="21" s="1"/>
  <c r="AL15" i="21"/>
  <c r="AL16" i="21" s="1"/>
  <c r="AK15" i="21"/>
  <c r="AK16" i="21" s="1"/>
  <c r="AJ15" i="21"/>
  <c r="AJ16" i="21" s="1"/>
  <c r="AI15" i="21"/>
  <c r="AI16" i="21" s="1"/>
  <c r="AH15" i="21"/>
  <c r="AH16" i="21" s="1"/>
  <c r="AG15" i="21"/>
  <c r="AG16" i="21" s="1"/>
  <c r="AF15" i="21"/>
  <c r="AF16" i="21" s="1"/>
  <c r="AE15" i="21"/>
  <c r="AE16" i="21" s="1"/>
  <c r="AD15" i="21"/>
  <c r="AD16" i="21" s="1"/>
  <c r="AC15" i="21"/>
  <c r="AC16" i="21" s="1"/>
  <c r="AB15" i="21"/>
  <c r="AB16" i="21" s="1"/>
  <c r="AA15" i="21"/>
  <c r="AA16" i="21" s="1"/>
  <c r="Z15" i="21"/>
  <c r="Z16" i="21" s="1"/>
  <c r="Y15" i="21"/>
  <c r="Y16" i="21" s="1"/>
  <c r="X15" i="21"/>
  <c r="X16" i="21" s="1"/>
  <c r="W15" i="21"/>
  <c r="W16" i="21" s="1"/>
  <c r="V15" i="21"/>
  <c r="V16" i="21" s="1"/>
  <c r="U15" i="21"/>
  <c r="U16" i="21" s="1"/>
  <c r="T15" i="21"/>
  <c r="T16" i="21" s="1"/>
  <c r="S15" i="21"/>
  <c r="S16" i="21" s="1"/>
  <c r="R15" i="21"/>
  <c r="R16" i="21" s="1"/>
  <c r="Q15" i="21"/>
  <c r="Q16" i="21" s="1"/>
  <c r="P15" i="21"/>
  <c r="P16" i="21" s="1"/>
  <c r="O15" i="21"/>
  <c r="O16" i="21" s="1"/>
  <c r="N15" i="21"/>
  <c r="N16" i="21" s="1"/>
  <c r="M15" i="21"/>
  <c r="M16" i="21" s="1"/>
  <c r="L15" i="21"/>
  <c r="L16" i="21" s="1"/>
  <c r="K15" i="21"/>
  <c r="K16" i="21" s="1"/>
  <c r="J15" i="21"/>
  <c r="J16" i="21" s="1"/>
  <c r="I15" i="21"/>
  <c r="I16" i="21" s="1"/>
  <c r="H15" i="21"/>
  <c r="H16" i="21" s="1"/>
  <c r="G15" i="21"/>
  <c r="G16" i="21" s="1"/>
  <c r="F15" i="21"/>
  <c r="F16" i="21" s="1"/>
  <c r="E15" i="21"/>
  <c r="E16" i="21" s="1"/>
  <c r="D15" i="21"/>
  <c r="D16" i="21" s="1"/>
  <c r="C15" i="21"/>
  <c r="C16" i="21" s="1"/>
  <c r="B15" i="21"/>
  <c r="B16" i="21" s="1"/>
  <c r="BC6" i="21"/>
  <c r="BC7" i="21" s="1"/>
  <c r="BB6" i="21"/>
  <c r="BB7" i="21" s="1"/>
  <c r="BA6" i="21"/>
  <c r="BA7" i="21" s="1"/>
  <c r="AZ6" i="21"/>
  <c r="AZ7" i="21" s="1"/>
  <c r="AY6" i="21"/>
  <c r="AY7" i="21" s="1"/>
  <c r="AX6" i="21"/>
  <c r="AX7" i="21" s="1"/>
  <c r="AW6" i="21"/>
  <c r="AW7" i="21" s="1"/>
  <c r="AV6" i="21"/>
  <c r="AV7" i="21" s="1"/>
  <c r="AU6" i="21"/>
  <c r="AU7" i="21" s="1"/>
  <c r="AT6" i="21"/>
  <c r="AT7" i="21" s="1"/>
  <c r="AS6" i="21"/>
  <c r="AS7" i="21" s="1"/>
  <c r="AR6" i="21"/>
  <c r="AR7" i="21" s="1"/>
  <c r="AQ6" i="21"/>
  <c r="AQ7" i="21" s="1"/>
  <c r="AP6" i="21"/>
  <c r="AP7" i="21" s="1"/>
  <c r="AO6" i="21"/>
  <c r="AO7" i="21" s="1"/>
  <c r="AN6" i="21"/>
  <c r="AN7" i="21" s="1"/>
  <c r="AM6" i="21"/>
  <c r="AM7" i="21" s="1"/>
  <c r="AL6" i="21"/>
  <c r="AL7" i="21" s="1"/>
  <c r="AK6" i="21"/>
  <c r="AK7" i="21" s="1"/>
  <c r="AJ6" i="21"/>
  <c r="AJ7" i="21" s="1"/>
  <c r="AI6" i="21"/>
  <c r="AI7" i="21" s="1"/>
  <c r="AH6" i="21"/>
  <c r="AH7" i="21" s="1"/>
  <c r="AG6" i="21"/>
  <c r="AG7" i="21" s="1"/>
  <c r="AF6" i="21"/>
  <c r="AF7" i="21" s="1"/>
  <c r="AE6" i="21"/>
  <c r="AE7" i="21" s="1"/>
  <c r="AD6" i="21"/>
  <c r="AD7" i="21" s="1"/>
  <c r="AC6" i="21"/>
  <c r="AC7" i="21" s="1"/>
  <c r="AB6" i="21"/>
  <c r="AB7" i="21" s="1"/>
  <c r="AA6" i="21"/>
  <c r="AA7" i="21" s="1"/>
  <c r="Z6" i="21"/>
  <c r="Z7" i="21" s="1"/>
  <c r="Y6" i="21"/>
  <c r="Y7" i="21" s="1"/>
  <c r="X6" i="21"/>
  <c r="X7" i="21" s="1"/>
  <c r="W6" i="21"/>
  <c r="W7" i="21" s="1"/>
  <c r="V6" i="21"/>
  <c r="V7" i="21" s="1"/>
  <c r="U6" i="21"/>
  <c r="U7" i="21" s="1"/>
  <c r="T6" i="21"/>
  <c r="T7" i="21" s="1"/>
  <c r="S6" i="21"/>
  <c r="S7" i="21" s="1"/>
  <c r="R6" i="21"/>
  <c r="R7" i="21" s="1"/>
  <c r="Q6" i="21"/>
  <c r="Q7" i="21" s="1"/>
  <c r="P6" i="21"/>
  <c r="P7" i="21" s="1"/>
  <c r="O6" i="21"/>
  <c r="O7" i="21" s="1"/>
  <c r="N6" i="21"/>
  <c r="N7" i="21" s="1"/>
  <c r="M6" i="21"/>
  <c r="M7" i="21" s="1"/>
  <c r="L6" i="21"/>
  <c r="L7" i="21" s="1"/>
  <c r="K6" i="21"/>
  <c r="K7" i="21" s="1"/>
  <c r="J6" i="21"/>
  <c r="J7" i="21" s="1"/>
  <c r="I6" i="21"/>
  <c r="I7" i="21" s="1"/>
  <c r="H6" i="21"/>
  <c r="H7" i="21" s="1"/>
  <c r="G6" i="21"/>
  <c r="G7" i="21" s="1"/>
  <c r="F6" i="21"/>
  <c r="F7" i="21" s="1"/>
  <c r="E6" i="21"/>
  <c r="E7" i="21" s="1"/>
  <c r="D6" i="21"/>
  <c r="D7" i="21" s="1"/>
  <c r="C6" i="21"/>
  <c r="C7" i="21" s="1"/>
  <c r="B6" i="21"/>
  <c r="B7" i="21" s="1"/>
  <c r="BC3" i="21"/>
  <c r="BC4" i="21" s="1"/>
  <c r="BB3" i="21"/>
  <c r="BB4" i="21" s="1"/>
  <c r="BA3" i="21"/>
  <c r="BA4" i="21" s="1"/>
  <c r="AZ3" i="21"/>
  <c r="AZ4" i="21" s="1"/>
  <c r="AY3" i="21"/>
  <c r="AY4" i="21" s="1"/>
  <c r="AX3" i="21"/>
  <c r="AX4" i="21" s="1"/>
  <c r="AW3" i="21"/>
  <c r="AW4" i="21" s="1"/>
  <c r="AV3" i="21"/>
  <c r="AV4" i="21" s="1"/>
  <c r="AU3" i="21"/>
  <c r="AU4" i="21" s="1"/>
  <c r="AT3" i="21"/>
  <c r="AT4" i="21" s="1"/>
  <c r="AS3" i="21"/>
  <c r="AS4" i="21" s="1"/>
  <c r="AR3" i="21"/>
  <c r="AR4" i="21" s="1"/>
  <c r="AQ3" i="21"/>
  <c r="AQ4" i="21" s="1"/>
  <c r="AP3" i="21"/>
  <c r="AP4" i="21" s="1"/>
  <c r="AO3" i="21"/>
  <c r="AO4" i="21" s="1"/>
  <c r="AN3" i="21"/>
  <c r="AN4" i="21" s="1"/>
  <c r="AM3" i="21"/>
  <c r="AM4" i="21" s="1"/>
  <c r="AL3" i="21"/>
  <c r="AL4" i="21" s="1"/>
  <c r="AK3" i="21"/>
  <c r="AK4" i="21" s="1"/>
  <c r="AJ3" i="21"/>
  <c r="AJ4" i="21" s="1"/>
  <c r="AI3" i="21"/>
  <c r="AI4" i="21" s="1"/>
  <c r="AH3" i="21"/>
  <c r="AH4" i="21" s="1"/>
  <c r="AG3" i="21"/>
  <c r="AG4" i="21" s="1"/>
  <c r="AF3" i="21"/>
  <c r="AF4" i="21" s="1"/>
  <c r="AE3" i="21"/>
  <c r="AE4" i="21" s="1"/>
  <c r="AD3" i="21"/>
  <c r="AD4" i="21" s="1"/>
  <c r="AC3" i="21"/>
  <c r="AC4" i="21" s="1"/>
  <c r="AB3" i="21"/>
  <c r="AB4" i="21" s="1"/>
  <c r="AA3" i="21"/>
  <c r="AA4" i="21" s="1"/>
  <c r="Z3" i="21"/>
  <c r="Z4" i="21" s="1"/>
  <c r="Y3" i="21"/>
  <c r="Y4" i="21" s="1"/>
  <c r="X3" i="21"/>
  <c r="X4" i="21" s="1"/>
  <c r="W3" i="21"/>
  <c r="W4" i="21" s="1"/>
  <c r="V3" i="21"/>
  <c r="V4" i="21" s="1"/>
  <c r="U3" i="21"/>
  <c r="U4" i="21" s="1"/>
  <c r="T3" i="21"/>
  <c r="T4" i="21" s="1"/>
  <c r="S3" i="21"/>
  <c r="S4" i="21" s="1"/>
  <c r="R3" i="21"/>
  <c r="R4" i="21" s="1"/>
  <c r="Q3" i="21"/>
  <c r="Q4" i="21" s="1"/>
  <c r="P3" i="21"/>
  <c r="P4" i="21" s="1"/>
  <c r="O3" i="21"/>
  <c r="O4" i="21" s="1"/>
  <c r="N3" i="21"/>
  <c r="N4" i="21" s="1"/>
  <c r="M3" i="21"/>
  <c r="M4" i="21" s="1"/>
  <c r="L3" i="21"/>
  <c r="L4" i="21" s="1"/>
  <c r="K3" i="21"/>
  <c r="K4" i="21" s="1"/>
  <c r="J3" i="21"/>
  <c r="J4" i="21" s="1"/>
  <c r="I3" i="21"/>
  <c r="I4" i="21" s="1"/>
  <c r="H3" i="21"/>
  <c r="H4" i="21" s="1"/>
  <c r="G3" i="21"/>
  <c r="G4" i="21" s="1"/>
  <c r="F3" i="21"/>
  <c r="F4" i="21" s="1"/>
  <c r="E3" i="21"/>
  <c r="E4" i="21" s="1"/>
  <c r="D3" i="21"/>
  <c r="D4" i="21" s="1"/>
  <c r="C3" i="21"/>
  <c r="C4" i="21" s="1"/>
  <c r="B3" i="21"/>
  <c r="B4" i="21" s="1"/>
  <c r="AW25" i="8"/>
  <c r="BC24" i="8"/>
  <c r="BC25" i="8" s="1"/>
  <c r="BB24" i="8"/>
  <c r="BB25" i="8" s="1"/>
  <c r="BA24" i="8"/>
  <c r="BA25" i="8" s="1"/>
  <c r="AZ24" i="8"/>
  <c r="AZ25" i="8" s="1"/>
  <c r="AY24" i="8"/>
  <c r="AY25" i="8" s="1"/>
  <c r="AX24" i="8"/>
  <c r="AX25" i="8" s="1"/>
  <c r="AW24" i="8"/>
  <c r="AV24" i="8"/>
  <c r="AV25" i="8" s="1"/>
  <c r="AU24" i="8"/>
  <c r="AU25" i="8" s="1"/>
  <c r="AT24" i="8"/>
  <c r="AT25" i="8" s="1"/>
  <c r="AS24" i="8"/>
  <c r="AS25" i="8" s="1"/>
  <c r="AR24" i="8"/>
  <c r="AR25" i="8" s="1"/>
  <c r="AQ24" i="8"/>
  <c r="AQ25" i="8" s="1"/>
  <c r="AP24" i="8"/>
  <c r="AP25" i="8" s="1"/>
  <c r="AO24" i="8"/>
  <c r="AO25" i="8" s="1"/>
  <c r="AN24" i="8"/>
  <c r="AN25" i="8" s="1"/>
  <c r="AM24" i="8"/>
  <c r="AM25" i="8" s="1"/>
  <c r="AL24" i="8"/>
  <c r="AL25" i="8" s="1"/>
  <c r="AK24" i="8"/>
  <c r="AK25" i="8" s="1"/>
  <c r="AJ24" i="8"/>
  <c r="AJ25" i="8" s="1"/>
  <c r="AI24" i="8"/>
  <c r="AI25" i="8" s="1"/>
  <c r="AH24" i="8"/>
  <c r="AH25" i="8" s="1"/>
  <c r="AG24" i="8"/>
  <c r="AG25" i="8" s="1"/>
  <c r="AF24" i="8"/>
  <c r="AF25" i="8" s="1"/>
  <c r="AE24" i="8"/>
  <c r="AE25" i="8" s="1"/>
  <c r="AD24" i="8"/>
  <c r="AD25" i="8" s="1"/>
  <c r="AC24" i="8"/>
  <c r="AC25" i="8" s="1"/>
  <c r="AB24" i="8"/>
  <c r="AB25" i="8" s="1"/>
  <c r="AA24" i="8"/>
  <c r="AA25" i="8" s="1"/>
  <c r="Z24" i="8"/>
  <c r="Z25" i="8" s="1"/>
  <c r="Y24" i="8"/>
  <c r="Y25" i="8" s="1"/>
  <c r="X24" i="8"/>
  <c r="X25" i="8" s="1"/>
  <c r="W24" i="8"/>
  <c r="W25" i="8" s="1"/>
  <c r="V24" i="8"/>
  <c r="V25" i="8" s="1"/>
  <c r="U24" i="8"/>
  <c r="U25" i="8" s="1"/>
  <c r="T24" i="8"/>
  <c r="T25" i="8" s="1"/>
  <c r="S24" i="8"/>
  <c r="S25" i="8" s="1"/>
  <c r="R24" i="8"/>
  <c r="R25" i="8" s="1"/>
  <c r="Q24" i="8"/>
  <c r="Q25" i="8" s="1"/>
  <c r="P24" i="8"/>
  <c r="P25" i="8" s="1"/>
  <c r="O24" i="8"/>
  <c r="O25" i="8" s="1"/>
  <c r="N24" i="8"/>
  <c r="N25" i="8" s="1"/>
  <c r="M24" i="8"/>
  <c r="M25" i="8" s="1"/>
  <c r="L24" i="8"/>
  <c r="L25" i="8" s="1"/>
  <c r="K24" i="8"/>
  <c r="K25" i="8" s="1"/>
  <c r="J24" i="8"/>
  <c r="J25" i="8" s="1"/>
  <c r="I24" i="8"/>
  <c r="I25" i="8" s="1"/>
  <c r="H24" i="8"/>
  <c r="H25" i="8" s="1"/>
  <c r="G24" i="8"/>
  <c r="G25" i="8" s="1"/>
  <c r="F24" i="8"/>
  <c r="F25" i="8" s="1"/>
  <c r="E24" i="8"/>
  <c r="E25" i="8" s="1"/>
  <c r="D24" i="8"/>
  <c r="D25" i="8" s="1"/>
  <c r="C24" i="8"/>
  <c r="C25" i="8" s="1"/>
  <c r="B24" i="8"/>
  <c r="B25" i="8" s="1"/>
  <c r="Z22" i="8"/>
  <c r="BC21" i="8"/>
  <c r="BC22" i="8" s="1"/>
  <c r="BB21" i="8"/>
  <c r="BB22" i="8" s="1"/>
  <c r="BA21" i="8"/>
  <c r="BA22" i="8" s="1"/>
  <c r="AZ21" i="8"/>
  <c r="AZ22" i="8" s="1"/>
  <c r="AY21" i="8"/>
  <c r="AY22" i="8" s="1"/>
  <c r="AX21" i="8"/>
  <c r="AX22" i="8" s="1"/>
  <c r="AW21" i="8"/>
  <c r="AW22" i="8" s="1"/>
  <c r="AV21" i="8"/>
  <c r="AV22" i="8" s="1"/>
  <c r="AU21" i="8"/>
  <c r="AU22" i="8" s="1"/>
  <c r="AT21" i="8"/>
  <c r="AT22" i="8" s="1"/>
  <c r="AS21" i="8"/>
  <c r="AS22" i="8" s="1"/>
  <c r="AR21" i="8"/>
  <c r="AR22" i="8" s="1"/>
  <c r="AQ21" i="8"/>
  <c r="AQ22" i="8" s="1"/>
  <c r="AP21" i="8"/>
  <c r="AP22" i="8" s="1"/>
  <c r="AO21" i="8"/>
  <c r="AO22" i="8" s="1"/>
  <c r="AN21" i="8"/>
  <c r="AN22" i="8" s="1"/>
  <c r="AM21" i="8"/>
  <c r="AM22" i="8" s="1"/>
  <c r="AL21" i="8"/>
  <c r="AL22" i="8" s="1"/>
  <c r="AK21" i="8"/>
  <c r="AK22" i="8" s="1"/>
  <c r="AJ21" i="8"/>
  <c r="AJ22" i="8" s="1"/>
  <c r="AI21" i="8"/>
  <c r="AI22" i="8" s="1"/>
  <c r="AH21" i="8"/>
  <c r="AH22" i="8" s="1"/>
  <c r="AG21" i="8"/>
  <c r="AG22" i="8" s="1"/>
  <c r="AF21" i="8"/>
  <c r="AF22" i="8" s="1"/>
  <c r="AE21" i="8"/>
  <c r="AE22" i="8" s="1"/>
  <c r="AD21" i="8"/>
  <c r="AD22" i="8" s="1"/>
  <c r="AC21" i="8"/>
  <c r="AC22" i="8" s="1"/>
  <c r="AB21" i="8"/>
  <c r="AB22" i="8" s="1"/>
  <c r="AA21" i="8"/>
  <c r="AA22" i="8" s="1"/>
  <c r="Z21" i="8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B21" i="8"/>
  <c r="B22" i="8" s="1"/>
  <c r="BC18" i="8"/>
  <c r="BC19" i="8" s="1"/>
  <c r="BB18" i="8"/>
  <c r="BB19" i="8" s="1"/>
  <c r="BA18" i="8"/>
  <c r="BA19" i="8" s="1"/>
  <c r="AZ18" i="8"/>
  <c r="AZ19" i="8" s="1"/>
  <c r="AY18" i="8"/>
  <c r="AY19" i="8" s="1"/>
  <c r="AX18" i="8"/>
  <c r="AX19" i="8" s="1"/>
  <c r="AW18" i="8"/>
  <c r="AW19" i="8" s="1"/>
  <c r="AV18" i="8"/>
  <c r="AV19" i="8" s="1"/>
  <c r="AU18" i="8"/>
  <c r="AU19" i="8" s="1"/>
  <c r="AT18" i="8"/>
  <c r="AT19" i="8" s="1"/>
  <c r="AS18" i="8"/>
  <c r="AS19" i="8" s="1"/>
  <c r="AR18" i="8"/>
  <c r="AR19" i="8" s="1"/>
  <c r="AQ18" i="8"/>
  <c r="AQ19" i="8" s="1"/>
  <c r="AP18" i="8"/>
  <c r="AP19" i="8" s="1"/>
  <c r="AO18" i="8"/>
  <c r="AO19" i="8" s="1"/>
  <c r="AN18" i="8"/>
  <c r="AN19" i="8" s="1"/>
  <c r="AM18" i="8"/>
  <c r="AM19" i="8" s="1"/>
  <c r="AL18" i="8"/>
  <c r="AL19" i="8" s="1"/>
  <c r="AK18" i="8"/>
  <c r="AK19" i="8" s="1"/>
  <c r="AJ18" i="8"/>
  <c r="AJ19" i="8" s="1"/>
  <c r="AI18" i="8"/>
  <c r="AI19" i="8" s="1"/>
  <c r="AH18" i="8"/>
  <c r="AH19" i="8" s="1"/>
  <c r="AG18" i="8"/>
  <c r="AG19" i="8" s="1"/>
  <c r="AF18" i="8"/>
  <c r="AF19" i="8" s="1"/>
  <c r="AE18" i="8"/>
  <c r="AE19" i="8" s="1"/>
  <c r="AD18" i="8"/>
  <c r="AD19" i="8" s="1"/>
  <c r="AC18" i="8"/>
  <c r="AC19" i="8" s="1"/>
  <c r="AB18" i="8"/>
  <c r="AB19" i="8" s="1"/>
  <c r="AA18" i="8"/>
  <c r="AA19" i="8" s="1"/>
  <c r="Z18" i="8"/>
  <c r="Z19" i="8" s="1"/>
  <c r="Y18" i="8"/>
  <c r="Y19" i="8" s="1"/>
  <c r="X18" i="8"/>
  <c r="X19" i="8" s="1"/>
  <c r="W18" i="8"/>
  <c r="W19" i="8" s="1"/>
  <c r="V18" i="8"/>
  <c r="V19" i="8" s="1"/>
  <c r="U18" i="8"/>
  <c r="U19" i="8" s="1"/>
  <c r="T18" i="8"/>
  <c r="T19" i="8" s="1"/>
  <c r="S18" i="8"/>
  <c r="S19" i="8" s="1"/>
  <c r="R18" i="8"/>
  <c r="R19" i="8" s="1"/>
  <c r="Q18" i="8"/>
  <c r="Q19" i="8" s="1"/>
  <c r="P18" i="8"/>
  <c r="P19" i="8" s="1"/>
  <c r="O18" i="8"/>
  <c r="O19" i="8" s="1"/>
  <c r="N18" i="8"/>
  <c r="N19" i="8" s="1"/>
  <c r="M18" i="8"/>
  <c r="M19" i="8" s="1"/>
  <c r="L18" i="8"/>
  <c r="L19" i="8" s="1"/>
  <c r="K18" i="8"/>
  <c r="K19" i="8" s="1"/>
  <c r="J18" i="8"/>
  <c r="J19" i="8" s="1"/>
  <c r="I18" i="8"/>
  <c r="I19" i="8" s="1"/>
  <c r="H18" i="8"/>
  <c r="H19" i="8" s="1"/>
  <c r="G18" i="8"/>
  <c r="G19" i="8" s="1"/>
  <c r="F18" i="8"/>
  <c r="F19" i="8" s="1"/>
  <c r="E18" i="8"/>
  <c r="E19" i="8" s="1"/>
  <c r="D18" i="8"/>
  <c r="D19" i="8" s="1"/>
  <c r="C18" i="8"/>
  <c r="C19" i="8" s="1"/>
  <c r="B18" i="8"/>
  <c r="B19" i="8" s="1"/>
  <c r="BC15" i="8"/>
  <c r="BC16" i="8" s="1"/>
  <c r="BB15" i="8"/>
  <c r="BB16" i="8" s="1"/>
  <c r="BA15" i="8"/>
  <c r="BA16" i="8" s="1"/>
  <c r="AZ15" i="8"/>
  <c r="AZ16" i="8" s="1"/>
  <c r="AY15" i="8"/>
  <c r="AY16" i="8" s="1"/>
  <c r="AX15" i="8"/>
  <c r="AX16" i="8" s="1"/>
  <c r="AW15" i="8"/>
  <c r="AW16" i="8" s="1"/>
  <c r="AV15" i="8"/>
  <c r="AV16" i="8" s="1"/>
  <c r="AU15" i="8"/>
  <c r="AU16" i="8" s="1"/>
  <c r="AT15" i="8"/>
  <c r="AT16" i="8" s="1"/>
  <c r="AS15" i="8"/>
  <c r="AS16" i="8" s="1"/>
  <c r="AR15" i="8"/>
  <c r="AR16" i="8" s="1"/>
  <c r="AQ15" i="8"/>
  <c r="AQ16" i="8" s="1"/>
  <c r="AP15" i="8"/>
  <c r="AP16" i="8" s="1"/>
  <c r="AO15" i="8"/>
  <c r="AO16" i="8" s="1"/>
  <c r="AN15" i="8"/>
  <c r="AN16" i="8" s="1"/>
  <c r="AM15" i="8"/>
  <c r="AM16" i="8" s="1"/>
  <c r="AL15" i="8"/>
  <c r="AL16" i="8" s="1"/>
  <c r="AK15" i="8"/>
  <c r="AK16" i="8" s="1"/>
  <c r="AJ15" i="8"/>
  <c r="AJ16" i="8" s="1"/>
  <c r="AI15" i="8"/>
  <c r="AI16" i="8" s="1"/>
  <c r="AH15" i="8"/>
  <c r="AH16" i="8" s="1"/>
  <c r="AG15" i="8"/>
  <c r="AG16" i="8" s="1"/>
  <c r="AF15" i="8"/>
  <c r="AF16" i="8" s="1"/>
  <c r="AE15" i="8"/>
  <c r="AE16" i="8" s="1"/>
  <c r="AD15" i="8"/>
  <c r="AD16" i="8" s="1"/>
  <c r="AC15" i="8"/>
  <c r="AC16" i="8" s="1"/>
  <c r="AB15" i="8"/>
  <c r="AB16" i="8" s="1"/>
  <c r="AA15" i="8"/>
  <c r="AA16" i="8" s="1"/>
  <c r="Z15" i="8"/>
  <c r="Z16" i="8" s="1"/>
  <c r="Y15" i="8"/>
  <c r="Y16" i="8" s="1"/>
  <c r="X15" i="8"/>
  <c r="X16" i="8" s="1"/>
  <c r="W15" i="8"/>
  <c r="W16" i="8" s="1"/>
  <c r="V15" i="8"/>
  <c r="V16" i="8" s="1"/>
  <c r="U15" i="8"/>
  <c r="U16" i="8" s="1"/>
  <c r="T15" i="8"/>
  <c r="T16" i="8" s="1"/>
  <c r="S15" i="8"/>
  <c r="S16" i="8" s="1"/>
  <c r="R15" i="8"/>
  <c r="R16" i="8" s="1"/>
  <c r="Q15" i="8"/>
  <c r="Q16" i="8" s="1"/>
  <c r="P15" i="8"/>
  <c r="P16" i="8" s="1"/>
  <c r="O15" i="8"/>
  <c r="O16" i="8" s="1"/>
  <c r="N15" i="8"/>
  <c r="N16" i="8" s="1"/>
  <c r="M15" i="8"/>
  <c r="M16" i="8" s="1"/>
  <c r="L15" i="8"/>
  <c r="L16" i="8" s="1"/>
  <c r="K15" i="8"/>
  <c r="K16" i="8" s="1"/>
  <c r="J15" i="8"/>
  <c r="J16" i="8" s="1"/>
  <c r="I15" i="8"/>
  <c r="I16" i="8" s="1"/>
  <c r="H15" i="8"/>
  <c r="H16" i="8" s="1"/>
  <c r="G15" i="8"/>
  <c r="G16" i="8" s="1"/>
  <c r="F15" i="8"/>
  <c r="F16" i="8" s="1"/>
  <c r="E15" i="8"/>
  <c r="E16" i="8" s="1"/>
  <c r="D15" i="8"/>
  <c r="D16" i="8" s="1"/>
  <c r="C15" i="8"/>
  <c r="C16" i="8" s="1"/>
  <c r="B15" i="8"/>
  <c r="B16" i="8" s="1"/>
  <c r="BC12" i="8"/>
  <c r="BC13" i="8" s="1"/>
  <c r="BB12" i="8"/>
  <c r="BB13" i="8" s="1"/>
  <c r="BA12" i="8"/>
  <c r="BA13" i="8" s="1"/>
  <c r="AZ12" i="8"/>
  <c r="AZ13" i="8" s="1"/>
  <c r="AY12" i="8"/>
  <c r="AY13" i="8" s="1"/>
  <c r="AX12" i="8"/>
  <c r="AX13" i="8" s="1"/>
  <c r="AW12" i="8"/>
  <c r="AW13" i="8" s="1"/>
  <c r="AV12" i="8"/>
  <c r="AV13" i="8" s="1"/>
  <c r="AU12" i="8"/>
  <c r="AU13" i="8" s="1"/>
  <c r="AT12" i="8"/>
  <c r="AT13" i="8" s="1"/>
  <c r="AS12" i="8"/>
  <c r="AS13" i="8" s="1"/>
  <c r="AR12" i="8"/>
  <c r="AR13" i="8" s="1"/>
  <c r="AQ12" i="8"/>
  <c r="AQ13" i="8" s="1"/>
  <c r="AP12" i="8"/>
  <c r="AP13" i="8" s="1"/>
  <c r="AO12" i="8"/>
  <c r="AO13" i="8" s="1"/>
  <c r="AN12" i="8"/>
  <c r="AN13" i="8" s="1"/>
  <c r="AM12" i="8"/>
  <c r="AM13" i="8" s="1"/>
  <c r="AL12" i="8"/>
  <c r="AL13" i="8" s="1"/>
  <c r="AK12" i="8"/>
  <c r="AK13" i="8" s="1"/>
  <c r="AJ12" i="8"/>
  <c r="AJ13" i="8" s="1"/>
  <c r="AI12" i="8"/>
  <c r="AI13" i="8" s="1"/>
  <c r="AH12" i="8"/>
  <c r="AH13" i="8" s="1"/>
  <c r="AG12" i="8"/>
  <c r="AG13" i="8" s="1"/>
  <c r="AF12" i="8"/>
  <c r="AF13" i="8" s="1"/>
  <c r="AE12" i="8"/>
  <c r="AE13" i="8" s="1"/>
  <c r="AD12" i="8"/>
  <c r="AD13" i="8" s="1"/>
  <c r="AC12" i="8"/>
  <c r="AC13" i="8" s="1"/>
  <c r="AB12" i="8"/>
  <c r="AB13" i="8" s="1"/>
  <c r="AA12" i="8"/>
  <c r="AA13" i="8" s="1"/>
  <c r="Z12" i="8"/>
  <c r="Z13" i="8" s="1"/>
  <c r="Y12" i="8"/>
  <c r="Y13" i="8" s="1"/>
  <c r="X12" i="8"/>
  <c r="X13" i="8" s="1"/>
  <c r="W12" i="8"/>
  <c r="W13" i="8" s="1"/>
  <c r="V12" i="8"/>
  <c r="V13" i="8" s="1"/>
  <c r="U12" i="8"/>
  <c r="U13" i="8" s="1"/>
  <c r="T12" i="8"/>
  <c r="T13" i="8" s="1"/>
  <c r="S12" i="8"/>
  <c r="S13" i="8" s="1"/>
  <c r="R12" i="8"/>
  <c r="R13" i="8" s="1"/>
  <c r="Q12" i="8"/>
  <c r="Q13" i="8" s="1"/>
  <c r="P12" i="8"/>
  <c r="P13" i="8" s="1"/>
  <c r="O12" i="8"/>
  <c r="O13" i="8" s="1"/>
  <c r="N12" i="8"/>
  <c r="N13" i="8" s="1"/>
  <c r="M12" i="8"/>
  <c r="M13" i="8" s="1"/>
  <c r="L12" i="8"/>
  <c r="L13" i="8" s="1"/>
  <c r="K12" i="8"/>
  <c r="K13" i="8" s="1"/>
  <c r="J12" i="8"/>
  <c r="J13" i="8" s="1"/>
  <c r="I12" i="8"/>
  <c r="I13" i="8" s="1"/>
  <c r="H12" i="8"/>
  <c r="H13" i="8" s="1"/>
  <c r="G12" i="8"/>
  <c r="G13" i="8" s="1"/>
  <c r="F12" i="8"/>
  <c r="F13" i="8" s="1"/>
  <c r="E12" i="8"/>
  <c r="E13" i="8" s="1"/>
  <c r="D12" i="8"/>
  <c r="D13" i="8" s="1"/>
  <c r="C12" i="8"/>
  <c r="C13" i="8" s="1"/>
  <c r="B12" i="8"/>
  <c r="B13" i="8" s="1"/>
  <c r="AW10" i="8"/>
  <c r="BC9" i="8"/>
  <c r="BC10" i="8" s="1"/>
  <c r="BB9" i="8"/>
  <c r="BB10" i="8" s="1"/>
  <c r="BA9" i="8"/>
  <c r="BA10" i="8" s="1"/>
  <c r="AZ9" i="8"/>
  <c r="AZ10" i="8" s="1"/>
  <c r="AY9" i="8"/>
  <c r="AY10" i="8" s="1"/>
  <c r="AX9" i="8"/>
  <c r="AX10" i="8" s="1"/>
  <c r="AW9" i="8"/>
  <c r="AV9" i="8"/>
  <c r="AV10" i="8" s="1"/>
  <c r="AU9" i="8"/>
  <c r="AU10" i="8" s="1"/>
  <c r="AT9" i="8"/>
  <c r="AT10" i="8" s="1"/>
  <c r="AS9" i="8"/>
  <c r="AS10" i="8" s="1"/>
  <c r="AR9" i="8"/>
  <c r="AR10" i="8" s="1"/>
  <c r="AQ9" i="8"/>
  <c r="AQ10" i="8" s="1"/>
  <c r="AP9" i="8"/>
  <c r="AP10" i="8" s="1"/>
  <c r="AO9" i="8"/>
  <c r="AO10" i="8" s="1"/>
  <c r="AN9" i="8"/>
  <c r="AN10" i="8" s="1"/>
  <c r="AM9" i="8"/>
  <c r="AM10" i="8" s="1"/>
  <c r="AL9" i="8"/>
  <c r="AL10" i="8" s="1"/>
  <c r="AK9" i="8"/>
  <c r="AK10" i="8" s="1"/>
  <c r="AJ9" i="8"/>
  <c r="AJ10" i="8" s="1"/>
  <c r="AI9" i="8"/>
  <c r="AI10" i="8" s="1"/>
  <c r="AH9" i="8"/>
  <c r="AH10" i="8" s="1"/>
  <c r="AG9" i="8"/>
  <c r="AG10" i="8" s="1"/>
  <c r="AF9" i="8"/>
  <c r="AF10" i="8" s="1"/>
  <c r="AE9" i="8"/>
  <c r="AE10" i="8" s="1"/>
  <c r="AD9" i="8"/>
  <c r="AD10" i="8" s="1"/>
  <c r="AC9" i="8"/>
  <c r="AC10" i="8" s="1"/>
  <c r="AB9" i="8"/>
  <c r="AB10" i="8" s="1"/>
  <c r="AA9" i="8"/>
  <c r="AA10" i="8" s="1"/>
  <c r="Z9" i="8"/>
  <c r="Z10" i="8" s="1"/>
  <c r="Y9" i="8"/>
  <c r="Y10" i="8" s="1"/>
  <c r="X9" i="8"/>
  <c r="X10" i="8" s="1"/>
  <c r="W9" i="8"/>
  <c r="W10" i="8" s="1"/>
  <c r="V9" i="8"/>
  <c r="V10" i="8" s="1"/>
  <c r="U9" i="8"/>
  <c r="U10" i="8" s="1"/>
  <c r="T9" i="8"/>
  <c r="T10" i="8" s="1"/>
  <c r="S9" i="8"/>
  <c r="S10" i="8" s="1"/>
  <c r="R9" i="8"/>
  <c r="R10" i="8" s="1"/>
  <c r="Q9" i="8"/>
  <c r="Q10" i="8" s="1"/>
  <c r="P9" i="8"/>
  <c r="P10" i="8" s="1"/>
  <c r="O9" i="8"/>
  <c r="O10" i="8" s="1"/>
  <c r="N9" i="8"/>
  <c r="N10" i="8" s="1"/>
  <c r="M9" i="8"/>
  <c r="M10" i="8" s="1"/>
  <c r="L9" i="8"/>
  <c r="L10" i="8" s="1"/>
  <c r="K9" i="8"/>
  <c r="K10" i="8" s="1"/>
  <c r="J9" i="8"/>
  <c r="J10" i="8" s="1"/>
  <c r="I9" i="8"/>
  <c r="I10" i="8" s="1"/>
  <c r="H9" i="8"/>
  <c r="H10" i="8" s="1"/>
  <c r="G9" i="8"/>
  <c r="G10" i="8" s="1"/>
  <c r="F9" i="8"/>
  <c r="F10" i="8" s="1"/>
  <c r="E9" i="8"/>
  <c r="E10" i="8" s="1"/>
  <c r="D9" i="8"/>
  <c r="D10" i="8" s="1"/>
  <c r="C9" i="8"/>
  <c r="C10" i="8" s="1"/>
  <c r="B9" i="8"/>
  <c r="B10" i="8" s="1"/>
  <c r="BC6" i="8"/>
  <c r="BC7" i="8" s="1"/>
  <c r="BB6" i="8"/>
  <c r="BB7" i="8" s="1"/>
  <c r="BA6" i="8"/>
  <c r="BA7" i="8" s="1"/>
  <c r="AZ6" i="8"/>
  <c r="AZ7" i="8" s="1"/>
  <c r="AY6" i="8"/>
  <c r="AY7" i="8" s="1"/>
  <c r="AX6" i="8"/>
  <c r="AX7" i="8" s="1"/>
  <c r="AW6" i="8"/>
  <c r="AW7" i="8" s="1"/>
  <c r="AV6" i="8"/>
  <c r="AV7" i="8" s="1"/>
  <c r="AU6" i="8"/>
  <c r="AU7" i="8" s="1"/>
  <c r="AT6" i="8"/>
  <c r="AT7" i="8" s="1"/>
  <c r="AS6" i="8"/>
  <c r="AS7" i="8" s="1"/>
  <c r="AR6" i="8"/>
  <c r="AR7" i="8" s="1"/>
  <c r="AQ6" i="8"/>
  <c r="AQ7" i="8" s="1"/>
  <c r="AP6" i="8"/>
  <c r="AP7" i="8" s="1"/>
  <c r="AO6" i="8"/>
  <c r="AO7" i="8" s="1"/>
  <c r="AN6" i="8"/>
  <c r="AN7" i="8" s="1"/>
  <c r="AM6" i="8"/>
  <c r="AM7" i="8" s="1"/>
  <c r="AL6" i="8"/>
  <c r="AL7" i="8" s="1"/>
  <c r="AK6" i="8"/>
  <c r="AK7" i="8" s="1"/>
  <c r="AJ6" i="8"/>
  <c r="AJ7" i="8" s="1"/>
  <c r="AI6" i="8"/>
  <c r="AI7" i="8" s="1"/>
  <c r="AH6" i="8"/>
  <c r="AH7" i="8" s="1"/>
  <c r="AG6" i="8"/>
  <c r="AG7" i="8" s="1"/>
  <c r="AF6" i="8"/>
  <c r="AF7" i="8" s="1"/>
  <c r="AE6" i="8"/>
  <c r="AE7" i="8" s="1"/>
  <c r="AD6" i="8"/>
  <c r="AD7" i="8" s="1"/>
  <c r="AC6" i="8"/>
  <c r="AC7" i="8" s="1"/>
  <c r="AB6" i="8"/>
  <c r="AB7" i="8" s="1"/>
  <c r="AA6" i="8"/>
  <c r="AA7" i="8" s="1"/>
  <c r="Z6" i="8"/>
  <c r="Z7" i="8" s="1"/>
  <c r="Y6" i="8"/>
  <c r="Y7" i="8" s="1"/>
  <c r="X6" i="8"/>
  <c r="X7" i="8" s="1"/>
  <c r="W6" i="8"/>
  <c r="W7" i="8" s="1"/>
  <c r="V6" i="8"/>
  <c r="V7" i="8" s="1"/>
  <c r="U6" i="8"/>
  <c r="U7" i="8" s="1"/>
  <c r="T6" i="8"/>
  <c r="T7" i="8" s="1"/>
  <c r="S6" i="8"/>
  <c r="S7" i="8" s="1"/>
  <c r="R6" i="8"/>
  <c r="R7" i="8" s="1"/>
  <c r="Q6" i="8"/>
  <c r="Q7" i="8" s="1"/>
  <c r="P6" i="8"/>
  <c r="P7" i="8" s="1"/>
  <c r="O6" i="8"/>
  <c r="O7" i="8" s="1"/>
  <c r="N6" i="8"/>
  <c r="N7" i="8" s="1"/>
  <c r="M6" i="8"/>
  <c r="M7" i="8" s="1"/>
  <c r="L6" i="8"/>
  <c r="L7" i="8" s="1"/>
  <c r="K6" i="8"/>
  <c r="K7" i="8" s="1"/>
  <c r="J6" i="8"/>
  <c r="J7" i="8" s="1"/>
  <c r="I6" i="8"/>
  <c r="I7" i="8" s="1"/>
  <c r="H6" i="8"/>
  <c r="H7" i="8" s="1"/>
  <c r="G6" i="8"/>
  <c r="G7" i="8" s="1"/>
  <c r="F6" i="8"/>
  <c r="F7" i="8" s="1"/>
  <c r="E6" i="8"/>
  <c r="E7" i="8" s="1"/>
  <c r="D6" i="8"/>
  <c r="D7" i="8" s="1"/>
  <c r="C6" i="8"/>
  <c r="C7" i="8" s="1"/>
  <c r="B6" i="8"/>
  <c r="B7" i="8" s="1"/>
  <c r="AN4" i="8"/>
  <c r="BC3" i="8"/>
  <c r="BC4" i="8" s="1"/>
  <c r="BB3" i="8"/>
  <c r="BB4" i="8" s="1"/>
  <c r="BA3" i="8"/>
  <c r="BA4" i="8" s="1"/>
  <c r="AZ3" i="8"/>
  <c r="AZ4" i="8" s="1"/>
  <c r="AY3" i="8"/>
  <c r="AY4" i="8" s="1"/>
  <c r="AX3" i="8"/>
  <c r="AX4" i="8" s="1"/>
  <c r="AW3" i="8"/>
  <c r="AW4" i="8" s="1"/>
  <c r="AV3" i="8"/>
  <c r="AV4" i="8" s="1"/>
  <c r="AU3" i="8"/>
  <c r="AU4" i="8" s="1"/>
  <c r="AT3" i="8"/>
  <c r="AT4" i="8" s="1"/>
  <c r="AS3" i="8"/>
  <c r="AS4" i="8" s="1"/>
  <c r="AR3" i="8"/>
  <c r="AR4" i="8" s="1"/>
  <c r="AQ3" i="8"/>
  <c r="AQ4" i="8" s="1"/>
  <c r="AP3" i="8"/>
  <c r="AP4" i="8" s="1"/>
  <c r="AO3" i="8"/>
  <c r="AO4" i="8" s="1"/>
  <c r="AN3" i="8"/>
  <c r="AM3" i="8"/>
  <c r="AM4" i="8" s="1"/>
  <c r="AL3" i="8"/>
  <c r="AL4" i="8" s="1"/>
  <c r="AK3" i="8"/>
  <c r="AK4" i="8" s="1"/>
  <c r="AJ3" i="8"/>
  <c r="AJ4" i="8" s="1"/>
  <c r="AI3" i="8"/>
  <c r="AI4" i="8" s="1"/>
  <c r="AH3" i="8"/>
  <c r="AH4" i="8" s="1"/>
  <c r="AG3" i="8"/>
  <c r="AG4" i="8" s="1"/>
  <c r="AF3" i="8"/>
  <c r="AF4" i="8" s="1"/>
  <c r="AE3" i="8"/>
  <c r="AE4" i="8" s="1"/>
  <c r="AD3" i="8"/>
  <c r="AD4" i="8" s="1"/>
  <c r="AC3" i="8"/>
  <c r="AC4" i="8" s="1"/>
  <c r="AB3" i="8"/>
  <c r="AB4" i="8" s="1"/>
  <c r="AA3" i="8"/>
  <c r="AA4" i="8" s="1"/>
  <c r="Z3" i="8"/>
  <c r="Z4" i="8" s="1"/>
  <c r="Y3" i="8"/>
  <c r="Y4" i="8" s="1"/>
  <c r="X3" i="8"/>
  <c r="X4" i="8" s="1"/>
  <c r="W3" i="8"/>
  <c r="W4" i="8" s="1"/>
  <c r="V3" i="8"/>
  <c r="V4" i="8" s="1"/>
  <c r="U3" i="8"/>
  <c r="U4" i="8" s="1"/>
  <c r="T3" i="8"/>
  <c r="T4" i="8" s="1"/>
  <c r="S3" i="8"/>
  <c r="S4" i="8" s="1"/>
  <c r="R3" i="8"/>
  <c r="R4" i="8" s="1"/>
  <c r="Q3" i="8"/>
  <c r="Q4" i="8" s="1"/>
  <c r="P3" i="8"/>
  <c r="P4" i="8" s="1"/>
  <c r="O3" i="8"/>
  <c r="O4" i="8" s="1"/>
  <c r="N3" i="8"/>
  <c r="N4" i="8" s="1"/>
  <c r="M3" i="8"/>
  <c r="M4" i="8" s="1"/>
  <c r="L3" i="8"/>
  <c r="L4" i="8" s="1"/>
  <c r="K3" i="8"/>
  <c r="K4" i="8" s="1"/>
  <c r="J3" i="8"/>
  <c r="J4" i="8" s="1"/>
  <c r="I3" i="8"/>
  <c r="I4" i="8" s="1"/>
  <c r="H3" i="8"/>
  <c r="H4" i="8" s="1"/>
  <c r="G3" i="8"/>
  <c r="G4" i="8" s="1"/>
  <c r="F3" i="8"/>
  <c r="F4" i="8" s="1"/>
  <c r="E3" i="8"/>
  <c r="E4" i="8" s="1"/>
  <c r="D3" i="8"/>
  <c r="D4" i="8" s="1"/>
  <c r="C3" i="8"/>
  <c r="C4" i="8" s="1"/>
  <c r="B3" i="8"/>
  <c r="B4" i="8" s="1"/>
  <c r="BC24" i="20"/>
  <c r="BC25" i="20" s="1"/>
  <c r="BB24" i="20"/>
  <c r="BB25" i="20" s="1"/>
  <c r="BA24" i="20"/>
  <c r="BA25" i="20" s="1"/>
  <c r="AZ24" i="20"/>
  <c r="AZ25" i="20" s="1"/>
  <c r="AY24" i="20"/>
  <c r="AY25" i="20" s="1"/>
  <c r="AX24" i="20"/>
  <c r="AX25" i="20" s="1"/>
  <c r="AW24" i="20"/>
  <c r="AW25" i="20" s="1"/>
  <c r="AV24" i="20"/>
  <c r="AV25" i="20" s="1"/>
  <c r="AU24" i="20"/>
  <c r="AU25" i="20" s="1"/>
  <c r="AT24" i="20"/>
  <c r="AT25" i="20" s="1"/>
  <c r="AS24" i="20"/>
  <c r="AS25" i="20" s="1"/>
  <c r="AR24" i="20"/>
  <c r="AR25" i="20" s="1"/>
  <c r="AQ24" i="20"/>
  <c r="AQ25" i="20" s="1"/>
  <c r="AP24" i="20"/>
  <c r="AP25" i="20" s="1"/>
  <c r="AO24" i="20"/>
  <c r="AO25" i="20" s="1"/>
  <c r="AN24" i="20"/>
  <c r="AN25" i="20" s="1"/>
  <c r="AM24" i="20"/>
  <c r="AM25" i="20" s="1"/>
  <c r="AL24" i="20"/>
  <c r="AL25" i="20" s="1"/>
  <c r="AK24" i="20"/>
  <c r="AK25" i="20" s="1"/>
  <c r="AJ24" i="20"/>
  <c r="AJ25" i="20" s="1"/>
  <c r="AI24" i="20"/>
  <c r="AI25" i="20" s="1"/>
  <c r="AH24" i="20"/>
  <c r="AH25" i="20" s="1"/>
  <c r="AG24" i="20"/>
  <c r="AG25" i="20" s="1"/>
  <c r="AF24" i="20"/>
  <c r="AF25" i="20" s="1"/>
  <c r="AE24" i="20"/>
  <c r="AE25" i="20" s="1"/>
  <c r="AD24" i="20"/>
  <c r="AD25" i="20" s="1"/>
  <c r="AC24" i="20"/>
  <c r="AC25" i="20" s="1"/>
  <c r="AB24" i="20"/>
  <c r="AB25" i="20" s="1"/>
  <c r="AA24" i="20"/>
  <c r="AA25" i="20" s="1"/>
  <c r="Z24" i="20"/>
  <c r="Z25" i="20" s="1"/>
  <c r="Y24" i="20"/>
  <c r="Y25" i="20" s="1"/>
  <c r="X24" i="20"/>
  <c r="X25" i="20" s="1"/>
  <c r="W24" i="20"/>
  <c r="W25" i="20" s="1"/>
  <c r="V24" i="20"/>
  <c r="V25" i="20" s="1"/>
  <c r="U24" i="20"/>
  <c r="U25" i="20" s="1"/>
  <c r="T24" i="20"/>
  <c r="T25" i="20" s="1"/>
  <c r="S24" i="20"/>
  <c r="S25" i="20" s="1"/>
  <c r="R24" i="20"/>
  <c r="R25" i="20" s="1"/>
  <c r="Q24" i="20"/>
  <c r="Q25" i="20" s="1"/>
  <c r="P24" i="20"/>
  <c r="P25" i="20" s="1"/>
  <c r="O24" i="20"/>
  <c r="O25" i="20" s="1"/>
  <c r="N24" i="20"/>
  <c r="N25" i="20" s="1"/>
  <c r="M24" i="20"/>
  <c r="M25" i="20" s="1"/>
  <c r="L24" i="20"/>
  <c r="L25" i="20" s="1"/>
  <c r="K24" i="20"/>
  <c r="K25" i="20" s="1"/>
  <c r="J24" i="20"/>
  <c r="J25" i="20" s="1"/>
  <c r="I24" i="20"/>
  <c r="I25" i="20" s="1"/>
  <c r="H24" i="20"/>
  <c r="H25" i="20" s="1"/>
  <c r="G24" i="20"/>
  <c r="G25" i="20" s="1"/>
  <c r="F24" i="20"/>
  <c r="F25" i="20" s="1"/>
  <c r="E24" i="20"/>
  <c r="E25" i="20" s="1"/>
  <c r="D24" i="20"/>
  <c r="D25" i="20" s="1"/>
  <c r="C24" i="20"/>
  <c r="C25" i="20" s="1"/>
  <c r="B24" i="20"/>
  <c r="B25" i="20" s="1"/>
  <c r="BC21" i="20"/>
  <c r="BC22" i="20" s="1"/>
  <c r="BB21" i="20"/>
  <c r="BB22" i="20" s="1"/>
  <c r="BA21" i="20"/>
  <c r="BA22" i="20" s="1"/>
  <c r="AZ21" i="20"/>
  <c r="AZ22" i="20" s="1"/>
  <c r="AY21" i="20"/>
  <c r="AY22" i="20" s="1"/>
  <c r="AX21" i="20"/>
  <c r="AX22" i="20" s="1"/>
  <c r="AW21" i="20"/>
  <c r="AW22" i="20" s="1"/>
  <c r="AV21" i="20"/>
  <c r="AV22" i="20" s="1"/>
  <c r="AU21" i="20"/>
  <c r="AU22" i="20" s="1"/>
  <c r="AT21" i="20"/>
  <c r="AT22" i="20" s="1"/>
  <c r="AS21" i="20"/>
  <c r="AS22" i="20" s="1"/>
  <c r="AR21" i="20"/>
  <c r="AR22" i="20" s="1"/>
  <c r="AQ21" i="20"/>
  <c r="AQ22" i="20" s="1"/>
  <c r="AP21" i="20"/>
  <c r="AP22" i="20" s="1"/>
  <c r="AO21" i="20"/>
  <c r="AO22" i="20" s="1"/>
  <c r="AN21" i="20"/>
  <c r="AN22" i="20" s="1"/>
  <c r="AM21" i="20"/>
  <c r="AM22" i="20" s="1"/>
  <c r="AL21" i="20"/>
  <c r="AL22" i="20" s="1"/>
  <c r="AK21" i="20"/>
  <c r="AK22" i="20" s="1"/>
  <c r="AJ21" i="20"/>
  <c r="AJ22" i="20" s="1"/>
  <c r="AI21" i="20"/>
  <c r="AI22" i="20" s="1"/>
  <c r="AH21" i="20"/>
  <c r="AH22" i="20" s="1"/>
  <c r="AG21" i="20"/>
  <c r="AG22" i="20" s="1"/>
  <c r="AF21" i="20"/>
  <c r="AF22" i="20" s="1"/>
  <c r="AE21" i="20"/>
  <c r="AE22" i="20" s="1"/>
  <c r="AD21" i="20"/>
  <c r="AD22" i="20" s="1"/>
  <c r="AC21" i="20"/>
  <c r="AC22" i="20" s="1"/>
  <c r="AB21" i="20"/>
  <c r="AB22" i="20" s="1"/>
  <c r="AA21" i="20"/>
  <c r="AA22" i="20" s="1"/>
  <c r="Z21" i="20"/>
  <c r="Z22" i="20" s="1"/>
  <c r="Y21" i="20"/>
  <c r="Y22" i="20" s="1"/>
  <c r="X21" i="20"/>
  <c r="X22" i="20" s="1"/>
  <c r="W21" i="20"/>
  <c r="W22" i="20" s="1"/>
  <c r="V21" i="20"/>
  <c r="V22" i="20" s="1"/>
  <c r="U21" i="20"/>
  <c r="U22" i="20" s="1"/>
  <c r="T21" i="20"/>
  <c r="T22" i="20" s="1"/>
  <c r="S21" i="20"/>
  <c r="S22" i="20" s="1"/>
  <c r="R21" i="20"/>
  <c r="R22" i="20" s="1"/>
  <c r="Q21" i="20"/>
  <c r="Q22" i="20" s="1"/>
  <c r="P21" i="20"/>
  <c r="P22" i="20" s="1"/>
  <c r="O21" i="20"/>
  <c r="O22" i="20" s="1"/>
  <c r="N21" i="20"/>
  <c r="N22" i="20" s="1"/>
  <c r="M21" i="20"/>
  <c r="M22" i="20" s="1"/>
  <c r="L21" i="20"/>
  <c r="L22" i="20" s="1"/>
  <c r="K21" i="20"/>
  <c r="K22" i="20" s="1"/>
  <c r="J21" i="20"/>
  <c r="J22" i="20" s="1"/>
  <c r="I21" i="20"/>
  <c r="I22" i="20" s="1"/>
  <c r="H21" i="20"/>
  <c r="H22" i="20" s="1"/>
  <c r="G21" i="20"/>
  <c r="G22" i="20" s="1"/>
  <c r="F21" i="20"/>
  <c r="F22" i="20" s="1"/>
  <c r="E21" i="20"/>
  <c r="E22" i="20" s="1"/>
  <c r="D21" i="20"/>
  <c r="D22" i="20" s="1"/>
  <c r="C21" i="20"/>
  <c r="C22" i="20" s="1"/>
  <c r="B21" i="20"/>
  <c r="B22" i="20" s="1"/>
  <c r="BC18" i="20"/>
  <c r="BC19" i="20" s="1"/>
  <c r="BB18" i="20"/>
  <c r="BB19" i="20" s="1"/>
  <c r="BA18" i="20"/>
  <c r="BA19" i="20" s="1"/>
  <c r="AZ18" i="20"/>
  <c r="AZ19" i="20" s="1"/>
  <c r="AY18" i="20"/>
  <c r="AY19" i="20" s="1"/>
  <c r="AX18" i="20"/>
  <c r="AX19" i="20" s="1"/>
  <c r="AW18" i="20"/>
  <c r="AW19" i="20" s="1"/>
  <c r="AV18" i="20"/>
  <c r="AV19" i="20" s="1"/>
  <c r="AU18" i="20"/>
  <c r="AU19" i="20" s="1"/>
  <c r="AT18" i="20"/>
  <c r="AT19" i="20" s="1"/>
  <c r="AS18" i="20"/>
  <c r="AS19" i="20" s="1"/>
  <c r="AR18" i="20"/>
  <c r="AR19" i="20" s="1"/>
  <c r="AQ18" i="20"/>
  <c r="AQ19" i="20" s="1"/>
  <c r="AP18" i="20"/>
  <c r="AP19" i="20" s="1"/>
  <c r="AO18" i="20"/>
  <c r="AO19" i="20" s="1"/>
  <c r="AN18" i="20"/>
  <c r="AN19" i="20" s="1"/>
  <c r="AM18" i="20"/>
  <c r="AM19" i="20" s="1"/>
  <c r="AL18" i="20"/>
  <c r="AL19" i="20" s="1"/>
  <c r="AK18" i="20"/>
  <c r="AK19" i="20" s="1"/>
  <c r="AJ18" i="20"/>
  <c r="AJ19" i="20" s="1"/>
  <c r="AI18" i="20"/>
  <c r="AI19" i="20" s="1"/>
  <c r="AH18" i="20"/>
  <c r="AH19" i="20" s="1"/>
  <c r="AG18" i="20"/>
  <c r="AG19" i="20" s="1"/>
  <c r="AF18" i="20"/>
  <c r="AF19" i="20" s="1"/>
  <c r="AE18" i="20"/>
  <c r="AE19" i="20" s="1"/>
  <c r="AD18" i="20"/>
  <c r="AD19" i="20" s="1"/>
  <c r="AC18" i="20"/>
  <c r="AC19" i="20" s="1"/>
  <c r="AB18" i="20"/>
  <c r="AB19" i="20" s="1"/>
  <c r="AA18" i="20"/>
  <c r="AA19" i="20" s="1"/>
  <c r="Z18" i="20"/>
  <c r="Z19" i="20" s="1"/>
  <c r="Y18" i="20"/>
  <c r="Y19" i="20" s="1"/>
  <c r="X18" i="20"/>
  <c r="X19" i="20" s="1"/>
  <c r="W18" i="20"/>
  <c r="W19" i="20" s="1"/>
  <c r="V18" i="20"/>
  <c r="V19" i="20" s="1"/>
  <c r="U18" i="20"/>
  <c r="U19" i="20" s="1"/>
  <c r="T18" i="20"/>
  <c r="T19" i="20" s="1"/>
  <c r="S18" i="20"/>
  <c r="S19" i="20" s="1"/>
  <c r="R18" i="20"/>
  <c r="R19" i="20" s="1"/>
  <c r="Q18" i="20"/>
  <c r="Q19" i="20" s="1"/>
  <c r="P18" i="20"/>
  <c r="P19" i="20" s="1"/>
  <c r="O18" i="20"/>
  <c r="O19" i="20" s="1"/>
  <c r="N18" i="20"/>
  <c r="N19" i="20" s="1"/>
  <c r="M18" i="20"/>
  <c r="M19" i="20" s="1"/>
  <c r="L18" i="20"/>
  <c r="L19" i="20" s="1"/>
  <c r="K18" i="20"/>
  <c r="K19" i="20" s="1"/>
  <c r="J18" i="20"/>
  <c r="J19" i="20" s="1"/>
  <c r="I18" i="20"/>
  <c r="I19" i="20" s="1"/>
  <c r="H18" i="20"/>
  <c r="H19" i="20" s="1"/>
  <c r="G18" i="20"/>
  <c r="G19" i="20" s="1"/>
  <c r="F18" i="20"/>
  <c r="F19" i="20" s="1"/>
  <c r="E18" i="20"/>
  <c r="E19" i="20" s="1"/>
  <c r="D18" i="20"/>
  <c r="D19" i="20" s="1"/>
  <c r="C18" i="20"/>
  <c r="C19" i="20" s="1"/>
  <c r="B18" i="20"/>
  <c r="B19" i="20" s="1"/>
  <c r="BC15" i="20"/>
  <c r="BC16" i="20" s="1"/>
  <c r="BB15" i="20"/>
  <c r="BB16" i="20" s="1"/>
  <c r="BA15" i="20"/>
  <c r="BA16" i="20" s="1"/>
  <c r="AZ15" i="20"/>
  <c r="AZ16" i="20" s="1"/>
  <c r="AY15" i="20"/>
  <c r="AY16" i="20" s="1"/>
  <c r="AX15" i="20"/>
  <c r="AX16" i="20" s="1"/>
  <c r="AW15" i="20"/>
  <c r="AW16" i="20" s="1"/>
  <c r="AV15" i="20"/>
  <c r="AV16" i="20" s="1"/>
  <c r="AU15" i="20"/>
  <c r="AU16" i="20" s="1"/>
  <c r="AT15" i="20"/>
  <c r="AT16" i="20" s="1"/>
  <c r="AS15" i="20"/>
  <c r="AS16" i="20" s="1"/>
  <c r="AR15" i="20"/>
  <c r="AR16" i="20" s="1"/>
  <c r="AQ15" i="20"/>
  <c r="AQ16" i="20" s="1"/>
  <c r="AP15" i="20"/>
  <c r="AP16" i="20" s="1"/>
  <c r="AO15" i="20"/>
  <c r="AO16" i="20" s="1"/>
  <c r="AN15" i="20"/>
  <c r="AN16" i="20" s="1"/>
  <c r="AM15" i="20"/>
  <c r="AM16" i="20" s="1"/>
  <c r="AL15" i="20"/>
  <c r="AL16" i="20" s="1"/>
  <c r="AK15" i="20"/>
  <c r="AK16" i="20" s="1"/>
  <c r="AJ15" i="20"/>
  <c r="AJ16" i="20" s="1"/>
  <c r="AI15" i="20"/>
  <c r="AI16" i="20" s="1"/>
  <c r="AH15" i="20"/>
  <c r="AH16" i="20" s="1"/>
  <c r="AG15" i="20"/>
  <c r="AG16" i="20" s="1"/>
  <c r="AF15" i="20"/>
  <c r="AF16" i="20" s="1"/>
  <c r="AE15" i="20"/>
  <c r="AE16" i="20" s="1"/>
  <c r="AD15" i="20"/>
  <c r="AD16" i="20" s="1"/>
  <c r="AC15" i="20"/>
  <c r="AC16" i="20" s="1"/>
  <c r="AB15" i="20"/>
  <c r="AB16" i="20" s="1"/>
  <c r="AA15" i="20"/>
  <c r="AA16" i="20" s="1"/>
  <c r="Z15" i="20"/>
  <c r="Z16" i="20" s="1"/>
  <c r="Y15" i="20"/>
  <c r="Y16" i="20" s="1"/>
  <c r="X15" i="20"/>
  <c r="X16" i="20" s="1"/>
  <c r="W15" i="20"/>
  <c r="W16" i="20" s="1"/>
  <c r="V15" i="20"/>
  <c r="V16" i="20" s="1"/>
  <c r="U15" i="20"/>
  <c r="U16" i="20" s="1"/>
  <c r="T15" i="20"/>
  <c r="T16" i="20" s="1"/>
  <c r="S15" i="20"/>
  <c r="S16" i="20" s="1"/>
  <c r="R15" i="20"/>
  <c r="R16" i="20" s="1"/>
  <c r="Q15" i="20"/>
  <c r="Q16" i="20" s="1"/>
  <c r="P15" i="20"/>
  <c r="P16" i="20" s="1"/>
  <c r="O15" i="20"/>
  <c r="O16" i="20" s="1"/>
  <c r="N15" i="20"/>
  <c r="N16" i="20" s="1"/>
  <c r="M15" i="20"/>
  <c r="M16" i="20" s="1"/>
  <c r="L15" i="20"/>
  <c r="L16" i="20" s="1"/>
  <c r="K15" i="20"/>
  <c r="K16" i="20" s="1"/>
  <c r="J15" i="20"/>
  <c r="J16" i="20" s="1"/>
  <c r="I15" i="20"/>
  <c r="I16" i="20" s="1"/>
  <c r="H15" i="20"/>
  <c r="H16" i="20" s="1"/>
  <c r="G15" i="20"/>
  <c r="G16" i="20" s="1"/>
  <c r="F15" i="20"/>
  <c r="F16" i="20" s="1"/>
  <c r="E15" i="20"/>
  <c r="E16" i="20" s="1"/>
  <c r="D15" i="20"/>
  <c r="D16" i="20" s="1"/>
  <c r="C15" i="20"/>
  <c r="C16" i="20" s="1"/>
  <c r="B15" i="20"/>
  <c r="B16" i="20" s="1"/>
  <c r="BC12" i="20"/>
  <c r="BC13" i="20" s="1"/>
  <c r="BB12" i="20"/>
  <c r="BB13" i="20" s="1"/>
  <c r="BA12" i="20"/>
  <c r="BA13" i="20" s="1"/>
  <c r="AZ12" i="20"/>
  <c r="AZ13" i="20" s="1"/>
  <c r="AY12" i="20"/>
  <c r="AY13" i="20" s="1"/>
  <c r="AX12" i="20"/>
  <c r="AX13" i="20" s="1"/>
  <c r="AW12" i="20"/>
  <c r="AW13" i="20" s="1"/>
  <c r="AV12" i="20"/>
  <c r="AV13" i="20" s="1"/>
  <c r="AU12" i="20"/>
  <c r="AU13" i="20" s="1"/>
  <c r="AT12" i="20"/>
  <c r="AT13" i="20" s="1"/>
  <c r="AS12" i="20"/>
  <c r="AS13" i="20" s="1"/>
  <c r="AR12" i="20"/>
  <c r="AR13" i="20" s="1"/>
  <c r="AQ12" i="20"/>
  <c r="AQ13" i="20" s="1"/>
  <c r="AP12" i="20"/>
  <c r="AP13" i="20" s="1"/>
  <c r="AO12" i="20"/>
  <c r="AO13" i="20" s="1"/>
  <c r="AN12" i="20"/>
  <c r="AN13" i="20" s="1"/>
  <c r="AM12" i="20"/>
  <c r="AM13" i="20" s="1"/>
  <c r="AL12" i="20"/>
  <c r="AL13" i="20" s="1"/>
  <c r="AK12" i="20"/>
  <c r="AK13" i="20" s="1"/>
  <c r="AJ12" i="20"/>
  <c r="AJ13" i="20" s="1"/>
  <c r="AI12" i="20"/>
  <c r="AI13" i="20" s="1"/>
  <c r="AH12" i="20"/>
  <c r="AH13" i="20" s="1"/>
  <c r="AG12" i="20"/>
  <c r="AG13" i="20" s="1"/>
  <c r="AF12" i="20"/>
  <c r="AF13" i="20" s="1"/>
  <c r="AE12" i="20"/>
  <c r="AE13" i="20" s="1"/>
  <c r="AD12" i="20"/>
  <c r="AD13" i="20" s="1"/>
  <c r="AC12" i="20"/>
  <c r="AC13" i="20" s="1"/>
  <c r="AB12" i="20"/>
  <c r="AB13" i="20" s="1"/>
  <c r="AA12" i="20"/>
  <c r="AA13" i="20" s="1"/>
  <c r="Z12" i="20"/>
  <c r="Z13" i="20" s="1"/>
  <c r="Y12" i="20"/>
  <c r="Y13" i="20" s="1"/>
  <c r="X12" i="20"/>
  <c r="X13" i="20" s="1"/>
  <c r="W12" i="20"/>
  <c r="W13" i="20" s="1"/>
  <c r="V12" i="20"/>
  <c r="V13" i="20" s="1"/>
  <c r="U12" i="20"/>
  <c r="U13" i="20" s="1"/>
  <c r="T12" i="20"/>
  <c r="T13" i="20" s="1"/>
  <c r="S12" i="20"/>
  <c r="S13" i="20" s="1"/>
  <c r="R12" i="20"/>
  <c r="R13" i="20" s="1"/>
  <c r="Q12" i="20"/>
  <c r="Q13" i="20" s="1"/>
  <c r="P12" i="20"/>
  <c r="P13" i="20" s="1"/>
  <c r="O12" i="20"/>
  <c r="O13" i="20" s="1"/>
  <c r="N12" i="20"/>
  <c r="N13" i="20" s="1"/>
  <c r="M12" i="20"/>
  <c r="M13" i="20" s="1"/>
  <c r="L12" i="20"/>
  <c r="L13" i="20" s="1"/>
  <c r="K12" i="20"/>
  <c r="K13" i="20" s="1"/>
  <c r="J12" i="20"/>
  <c r="J13" i="20" s="1"/>
  <c r="I12" i="20"/>
  <c r="I13" i="20" s="1"/>
  <c r="H12" i="20"/>
  <c r="H13" i="20" s="1"/>
  <c r="G12" i="20"/>
  <c r="G13" i="20" s="1"/>
  <c r="F12" i="20"/>
  <c r="F13" i="20" s="1"/>
  <c r="E12" i="20"/>
  <c r="E13" i="20" s="1"/>
  <c r="D12" i="20"/>
  <c r="D13" i="20" s="1"/>
  <c r="C12" i="20"/>
  <c r="C13" i="20" s="1"/>
  <c r="B12" i="20"/>
  <c r="B13" i="20" s="1"/>
  <c r="AW10" i="20"/>
  <c r="U10" i="20"/>
  <c r="BC9" i="20"/>
  <c r="BC10" i="20" s="1"/>
  <c r="BB9" i="20"/>
  <c r="BB10" i="20" s="1"/>
  <c r="BA9" i="20"/>
  <c r="BA10" i="20" s="1"/>
  <c r="AZ9" i="20"/>
  <c r="AZ10" i="20" s="1"/>
  <c r="AY9" i="20"/>
  <c r="AY10" i="20" s="1"/>
  <c r="AX9" i="20"/>
  <c r="AX10" i="20" s="1"/>
  <c r="AW9" i="20"/>
  <c r="AV9" i="20"/>
  <c r="AV10" i="20" s="1"/>
  <c r="AU9" i="20"/>
  <c r="AU10" i="20" s="1"/>
  <c r="AT9" i="20"/>
  <c r="AT10" i="20" s="1"/>
  <c r="AS9" i="20"/>
  <c r="AS10" i="20" s="1"/>
  <c r="AR9" i="20"/>
  <c r="AR10" i="20" s="1"/>
  <c r="AQ9" i="20"/>
  <c r="AQ10" i="20" s="1"/>
  <c r="AP9" i="20"/>
  <c r="AP10" i="20" s="1"/>
  <c r="AO9" i="20"/>
  <c r="AO10" i="20" s="1"/>
  <c r="AN9" i="20"/>
  <c r="AN10" i="20" s="1"/>
  <c r="AM9" i="20"/>
  <c r="AM10" i="20" s="1"/>
  <c r="AL9" i="20"/>
  <c r="AL10" i="20" s="1"/>
  <c r="AK9" i="20"/>
  <c r="AK10" i="20" s="1"/>
  <c r="AJ9" i="20"/>
  <c r="AJ10" i="20" s="1"/>
  <c r="AI9" i="20"/>
  <c r="AI10" i="20" s="1"/>
  <c r="AH9" i="20"/>
  <c r="AH10" i="20" s="1"/>
  <c r="AG9" i="20"/>
  <c r="AG10" i="20" s="1"/>
  <c r="AF9" i="20"/>
  <c r="AF10" i="20" s="1"/>
  <c r="AE9" i="20"/>
  <c r="AE10" i="20" s="1"/>
  <c r="AD9" i="20"/>
  <c r="AD10" i="20" s="1"/>
  <c r="AC9" i="20"/>
  <c r="AC10" i="20" s="1"/>
  <c r="AB9" i="20"/>
  <c r="AB10" i="20" s="1"/>
  <c r="AA9" i="20"/>
  <c r="AA10" i="20" s="1"/>
  <c r="Z9" i="20"/>
  <c r="Z10" i="20" s="1"/>
  <c r="Y9" i="20"/>
  <c r="Y10" i="20" s="1"/>
  <c r="X9" i="20"/>
  <c r="X10" i="20" s="1"/>
  <c r="W9" i="20"/>
  <c r="W10" i="20" s="1"/>
  <c r="V9" i="20"/>
  <c r="V10" i="20" s="1"/>
  <c r="U9" i="20"/>
  <c r="T9" i="20"/>
  <c r="T10" i="20" s="1"/>
  <c r="S9" i="20"/>
  <c r="S10" i="20" s="1"/>
  <c r="R9" i="20"/>
  <c r="R10" i="20" s="1"/>
  <c r="Q9" i="20"/>
  <c r="Q10" i="20" s="1"/>
  <c r="P9" i="20"/>
  <c r="P10" i="20" s="1"/>
  <c r="O9" i="20"/>
  <c r="O10" i="20" s="1"/>
  <c r="N9" i="20"/>
  <c r="N10" i="20" s="1"/>
  <c r="M9" i="20"/>
  <c r="M10" i="20" s="1"/>
  <c r="L9" i="20"/>
  <c r="L10" i="20" s="1"/>
  <c r="K9" i="20"/>
  <c r="K10" i="20" s="1"/>
  <c r="J9" i="20"/>
  <c r="J10" i="20" s="1"/>
  <c r="I9" i="20"/>
  <c r="I10" i="20" s="1"/>
  <c r="H9" i="20"/>
  <c r="H10" i="20" s="1"/>
  <c r="G9" i="20"/>
  <c r="G10" i="20" s="1"/>
  <c r="F9" i="20"/>
  <c r="F10" i="20" s="1"/>
  <c r="E9" i="20"/>
  <c r="E10" i="20" s="1"/>
  <c r="D9" i="20"/>
  <c r="D10" i="20" s="1"/>
  <c r="C9" i="20"/>
  <c r="C10" i="20" s="1"/>
  <c r="B9" i="20"/>
  <c r="B10" i="20" s="1"/>
  <c r="X7" i="20"/>
  <c r="BC6" i="20"/>
  <c r="BC7" i="20" s="1"/>
  <c r="BB6" i="20"/>
  <c r="BB7" i="20" s="1"/>
  <c r="BA6" i="20"/>
  <c r="BA7" i="20" s="1"/>
  <c r="AZ6" i="20"/>
  <c r="AZ7" i="20" s="1"/>
  <c r="AY6" i="20"/>
  <c r="AY7" i="20" s="1"/>
  <c r="AX6" i="20"/>
  <c r="AX7" i="20" s="1"/>
  <c r="AW6" i="20"/>
  <c r="AW7" i="20" s="1"/>
  <c r="AV6" i="20"/>
  <c r="AV7" i="20" s="1"/>
  <c r="AU6" i="20"/>
  <c r="AU7" i="20" s="1"/>
  <c r="AT6" i="20"/>
  <c r="AT7" i="20" s="1"/>
  <c r="AS6" i="20"/>
  <c r="AS7" i="20" s="1"/>
  <c r="AR6" i="20"/>
  <c r="AR7" i="20" s="1"/>
  <c r="AQ6" i="20"/>
  <c r="AQ7" i="20" s="1"/>
  <c r="AP6" i="20"/>
  <c r="AP7" i="20" s="1"/>
  <c r="AO6" i="20"/>
  <c r="AO7" i="20" s="1"/>
  <c r="AN6" i="20"/>
  <c r="AN7" i="20" s="1"/>
  <c r="AM6" i="20"/>
  <c r="AM7" i="20" s="1"/>
  <c r="AL6" i="20"/>
  <c r="AL7" i="20" s="1"/>
  <c r="AK6" i="20"/>
  <c r="AK7" i="20" s="1"/>
  <c r="AJ6" i="20"/>
  <c r="AJ7" i="20" s="1"/>
  <c r="AI6" i="20"/>
  <c r="AI7" i="20" s="1"/>
  <c r="AH6" i="20"/>
  <c r="AH7" i="20" s="1"/>
  <c r="AG6" i="20"/>
  <c r="AG7" i="20" s="1"/>
  <c r="AF6" i="20"/>
  <c r="AF7" i="20" s="1"/>
  <c r="AE6" i="20"/>
  <c r="AE7" i="20" s="1"/>
  <c r="AD6" i="20"/>
  <c r="AD7" i="20" s="1"/>
  <c r="AC6" i="20"/>
  <c r="AC7" i="20" s="1"/>
  <c r="AB6" i="20"/>
  <c r="AB7" i="20" s="1"/>
  <c r="AA6" i="20"/>
  <c r="AA7" i="20" s="1"/>
  <c r="Z6" i="20"/>
  <c r="Z7" i="20" s="1"/>
  <c r="Y6" i="20"/>
  <c r="Y7" i="20" s="1"/>
  <c r="X6" i="20"/>
  <c r="W6" i="20"/>
  <c r="W7" i="20" s="1"/>
  <c r="V6" i="20"/>
  <c r="V7" i="20" s="1"/>
  <c r="U6" i="20"/>
  <c r="U7" i="20" s="1"/>
  <c r="T6" i="20"/>
  <c r="T7" i="20" s="1"/>
  <c r="S6" i="20"/>
  <c r="S7" i="20" s="1"/>
  <c r="R6" i="20"/>
  <c r="R7" i="20" s="1"/>
  <c r="Q6" i="20"/>
  <c r="Q7" i="20" s="1"/>
  <c r="P6" i="20"/>
  <c r="P7" i="20" s="1"/>
  <c r="O6" i="20"/>
  <c r="O7" i="20" s="1"/>
  <c r="N6" i="20"/>
  <c r="N7" i="20" s="1"/>
  <c r="M6" i="20"/>
  <c r="M7" i="20" s="1"/>
  <c r="L6" i="20"/>
  <c r="L7" i="20" s="1"/>
  <c r="K6" i="20"/>
  <c r="K7" i="20" s="1"/>
  <c r="J6" i="20"/>
  <c r="J7" i="20" s="1"/>
  <c r="I6" i="20"/>
  <c r="I7" i="20" s="1"/>
  <c r="H6" i="20"/>
  <c r="H7" i="20" s="1"/>
  <c r="G6" i="20"/>
  <c r="G7" i="20" s="1"/>
  <c r="F6" i="20"/>
  <c r="F7" i="20" s="1"/>
  <c r="E6" i="20"/>
  <c r="E7" i="20" s="1"/>
  <c r="D6" i="20"/>
  <c r="D7" i="20" s="1"/>
  <c r="C6" i="20"/>
  <c r="C7" i="20" s="1"/>
  <c r="B6" i="20"/>
  <c r="B7" i="20" s="1"/>
  <c r="BC3" i="20"/>
  <c r="BC4" i="20" s="1"/>
  <c r="BB3" i="20"/>
  <c r="BB4" i="20" s="1"/>
  <c r="BA3" i="20"/>
  <c r="BA4" i="20" s="1"/>
  <c r="AZ3" i="20"/>
  <c r="AZ4" i="20" s="1"/>
  <c r="AY3" i="20"/>
  <c r="AY4" i="20" s="1"/>
  <c r="AX3" i="20"/>
  <c r="AX4" i="20" s="1"/>
  <c r="AW3" i="20"/>
  <c r="AW4" i="20" s="1"/>
  <c r="AV3" i="20"/>
  <c r="AV4" i="20" s="1"/>
  <c r="AU3" i="20"/>
  <c r="AU4" i="20" s="1"/>
  <c r="AT3" i="20"/>
  <c r="AT4" i="20" s="1"/>
  <c r="AS3" i="20"/>
  <c r="AS4" i="20" s="1"/>
  <c r="AR3" i="20"/>
  <c r="AR4" i="20" s="1"/>
  <c r="AQ3" i="20"/>
  <c r="AQ4" i="20" s="1"/>
  <c r="AP3" i="20"/>
  <c r="AP4" i="20" s="1"/>
  <c r="AO3" i="20"/>
  <c r="AO4" i="20" s="1"/>
  <c r="AN3" i="20"/>
  <c r="AN4" i="20" s="1"/>
  <c r="AM3" i="20"/>
  <c r="AM4" i="20" s="1"/>
  <c r="AL3" i="20"/>
  <c r="AL4" i="20" s="1"/>
  <c r="AK3" i="20"/>
  <c r="AK4" i="20" s="1"/>
  <c r="AJ3" i="20"/>
  <c r="AJ4" i="20" s="1"/>
  <c r="AI3" i="20"/>
  <c r="AI4" i="20" s="1"/>
  <c r="AH3" i="20"/>
  <c r="AH4" i="20" s="1"/>
  <c r="AG3" i="20"/>
  <c r="AG4" i="20" s="1"/>
  <c r="AF3" i="20"/>
  <c r="AF4" i="20" s="1"/>
  <c r="AE3" i="20"/>
  <c r="AE4" i="20" s="1"/>
  <c r="AD3" i="20"/>
  <c r="AD4" i="20" s="1"/>
  <c r="AC3" i="20"/>
  <c r="AC4" i="20" s="1"/>
  <c r="AB3" i="20"/>
  <c r="AB4" i="20" s="1"/>
  <c r="AA3" i="20"/>
  <c r="AA4" i="20" s="1"/>
  <c r="Z3" i="20"/>
  <c r="Z4" i="20" s="1"/>
  <c r="Y3" i="20"/>
  <c r="Y4" i="20" s="1"/>
  <c r="X3" i="20"/>
  <c r="X4" i="20" s="1"/>
  <c r="W3" i="20"/>
  <c r="W4" i="20" s="1"/>
  <c r="V3" i="20"/>
  <c r="V4" i="20" s="1"/>
  <c r="U3" i="20"/>
  <c r="U4" i="20" s="1"/>
  <c r="T3" i="20"/>
  <c r="T4" i="20" s="1"/>
  <c r="S3" i="20"/>
  <c r="S4" i="20" s="1"/>
  <c r="R3" i="20"/>
  <c r="R4" i="20" s="1"/>
  <c r="Q3" i="20"/>
  <c r="Q4" i="20" s="1"/>
  <c r="P3" i="20"/>
  <c r="P4" i="20" s="1"/>
  <c r="O3" i="20"/>
  <c r="O4" i="20" s="1"/>
  <c r="N3" i="20"/>
  <c r="N4" i="20" s="1"/>
  <c r="M3" i="20"/>
  <c r="M4" i="20" s="1"/>
  <c r="L3" i="20"/>
  <c r="L4" i="20" s="1"/>
  <c r="K3" i="20"/>
  <c r="K4" i="20" s="1"/>
  <c r="J3" i="20"/>
  <c r="J4" i="20" s="1"/>
  <c r="I3" i="20"/>
  <c r="I4" i="20" s="1"/>
  <c r="H3" i="20"/>
  <c r="H4" i="20" s="1"/>
  <c r="G3" i="20"/>
  <c r="G4" i="20" s="1"/>
  <c r="F3" i="20"/>
  <c r="F4" i="20" s="1"/>
  <c r="E3" i="20"/>
  <c r="E4" i="20" s="1"/>
  <c r="D3" i="20"/>
  <c r="D4" i="20" s="1"/>
  <c r="C3" i="20"/>
  <c r="C4" i="20" s="1"/>
  <c r="B3" i="20"/>
  <c r="B4" i="20" s="1"/>
  <c r="CF5" i="6" l="1"/>
  <c r="CF6" i="6" s="1"/>
  <c r="CF7" i="6" s="1"/>
  <c r="CF8" i="6" s="1"/>
  <c r="CF9" i="6" s="1"/>
  <c r="CF10" i="6" s="1"/>
  <c r="CF11" i="6" s="1"/>
  <c r="CF12" i="6" s="1"/>
  <c r="CF13" i="6" s="1"/>
  <c r="CB5" i="6"/>
  <c r="CB6" i="6" s="1"/>
  <c r="CB7" i="6" s="1"/>
  <c r="CB8" i="6" s="1"/>
  <c r="CB9" i="6" s="1"/>
  <c r="CB10" i="6" s="1"/>
  <c r="CB11" i="6" s="1"/>
  <c r="CB12" i="6" s="1"/>
  <c r="CB13" i="6" s="1"/>
  <c r="BZ6" i="6"/>
  <c r="BZ7" i="6" s="1"/>
  <c r="BZ8" i="6" s="1"/>
  <c r="BZ9" i="6" s="1"/>
  <c r="BZ10" i="6" s="1"/>
  <c r="BZ11" i="6" s="1"/>
  <c r="BZ12" i="6" s="1"/>
  <c r="BZ13" i="6" s="1"/>
  <c r="BZ18" i="6"/>
  <c r="BZ19" i="6" s="1"/>
  <c r="BZ20" i="6" s="1"/>
  <c r="BO22" i="6"/>
  <c r="BO23" i="6" s="1"/>
  <c r="BO24" i="6" s="1"/>
  <c r="BO25" i="6" s="1"/>
  <c r="BO26" i="6" s="1"/>
  <c r="BL15" i="6"/>
  <c r="BL16" i="6" s="1"/>
  <c r="BL17" i="6" s="1"/>
  <c r="BL18" i="6" s="1"/>
  <c r="BL19" i="6" s="1"/>
  <c r="BL20" i="6" s="1"/>
  <c r="BL22" i="6" s="1"/>
  <c r="BL23" i="6" s="1"/>
  <c r="BL24" i="6" s="1"/>
  <c r="BL25" i="6" s="1"/>
  <c r="BL26" i="6" s="1"/>
  <c r="BP15" i="6"/>
  <c r="BP16" i="6" s="1"/>
  <c r="BP17" i="6" s="1"/>
  <c r="BP18" i="6" s="1"/>
  <c r="BP19" i="6" s="1"/>
  <c r="BP20" i="6" s="1"/>
  <c r="BP22" i="6" s="1"/>
  <c r="BP23" i="6" s="1"/>
  <c r="BP24" i="6" s="1"/>
  <c r="BP25" i="6" s="1"/>
  <c r="BP26" i="6" s="1"/>
  <c r="BM15" i="6"/>
  <c r="BM16" i="6" s="1"/>
  <c r="BM17" i="6" s="1"/>
  <c r="BM18" i="6" s="1"/>
  <c r="BM19" i="6" s="1"/>
  <c r="BM20" i="6" s="1"/>
  <c r="BM22" i="6" s="1"/>
  <c r="BM23" i="6" s="1"/>
  <c r="BM24" i="6" s="1"/>
  <c r="BM25" i="6" s="1"/>
  <c r="BM26" i="6" s="1"/>
  <c r="BQ15" i="6"/>
  <c r="BQ16" i="6" s="1"/>
  <c r="BQ17" i="6" s="1"/>
  <c r="BQ18" i="6" s="1"/>
  <c r="BQ19" i="6" s="1"/>
  <c r="BQ20" i="6" s="1"/>
  <c r="BQ22" i="6" s="1"/>
  <c r="BQ23" i="6" s="1"/>
  <c r="BQ24" i="6" s="1"/>
  <c r="BQ25" i="6" s="1"/>
  <c r="BQ26" i="6" s="1"/>
  <c r="AC9" i="16"/>
  <c r="AC10" i="16" s="1"/>
  <c r="N9" i="16"/>
  <c r="N10" i="16" s="1"/>
  <c r="E12" i="16"/>
  <c r="E13" i="16" s="1"/>
  <c r="U9" i="16"/>
  <c r="U10" i="16" s="1"/>
  <c r="AK12" i="16"/>
  <c r="AK13" i="16" s="1"/>
  <c r="AI9" i="16"/>
  <c r="AI10" i="16" s="1"/>
  <c r="M9" i="16"/>
  <c r="M10" i="16" s="1"/>
  <c r="S9" i="16"/>
  <c r="S10" i="16" s="1"/>
  <c r="Z9" i="16"/>
  <c r="Z10" i="16" s="1"/>
  <c r="AH9" i="16"/>
  <c r="AH10" i="16" s="1"/>
  <c r="AM9" i="16"/>
  <c r="AM10" i="16" s="1"/>
  <c r="BB9" i="16"/>
  <c r="BB10" i="16" s="1"/>
  <c r="B9" i="16"/>
  <c r="B10" i="16" s="1"/>
  <c r="G9" i="16"/>
  <c r="G10" i="16" s="1"/>
  <c r="O9" i="16"/>
  <c r="O10" i="16" s="1"/>
  <c r="V9" i="16"/>
  <c r="V10" i="16" s="1"/>
  <c r="AD9" i="16"/>
  <c r="AD10" i="16" s="1"/>
  <c r="AT9" i="16"/>
  <c r="AT10" i="16" s="1"/>
  <c r="AS12" i="16"/>
  <c r="AS13" i="16" s="1"/>
  <c r="C9" i="16"/>
  <c r="C10" i="16" s="1"/>
  <c r="J9" i="16"/>
  <c r="J10" i="16" s="1"/>
  <c r="R9" i="16"/>
  <c r="R10" i="16" s="1"/>
  <c r="W9" i="16"/>
  <c r="W10" i="16" s="1"/>
  <c r="AE9" i="16"/>
  <c r="AE10" i="16" s="1"/>
  <c r="AL9" i="16"/>
  <c r="AL10" i="16" s="1"/>
  <c r="AX9" i="16"/>
  <c r="AX10" i="16" s="1"/>
  <c r="BA12" i="16"/>
  <c r="BA13" i="16" s="1"/>
  <c r="I9" i="16"/>
  <c r="I10" i="16" s="1"/>
  <c r="Y9" i="16"/>
  <c r="Y10" i="16" s="1"/>
  <c r="AO9" i="16"/>
  <c r="AO10" i="16" s="1"/>
  <c r="AW9" i="16"/>
  <c r="AW10" i="16" s="1"/>
  <c r="AQ12" i="16"/>
  <c r="AQ13" i="16" s="1"/>
  <c r="AQ9" i="16"/>
  <c r="AQ10" i="16" s="1"/>
  <c r="AU12" i="16"/>
  <c r="AU13" i="16" s="1"/>
  <c r="AU9" i="16"/>
  <c r="AU10" i="16" s="1"/>
  <c r="AY12" i="16"/>
  <c r="AY13" i="16" s="1"/>
  <c r="AY9" i="16"/>
  <c r="AY10" i="16" s="1"/>
  <c r="BC12" i="16"/>
  <c r="BC13" i="16" s="1"/>
  <c r="BC9" i="16"/>
  <c r="BC10" i="16" s="1"/>
  <c r="K9" i="16"/>
  <c r="K10" i="16" s="1"/>
  <c r="Q9" i="16"/>
  <c r="Q10" i="16" s="1"/>
  <c r="AA9" i="16"/>
  <c r="AA10" i="16" s="1"/>
  <c r="AG9" i="16"/>
  <c r="AG10" i="16" s="1"/>
  <c r="D9" i="16"/>
  <c r="D10" i="16" s="1"/>
  <c r="H9" i="16"/>
  <c r="H10" i="16" s="1"/>
  <c r="L9" i="16"/>
  <c r="L10" i="16" s="1"/>
  <c r="P9" i="16"/>
  <c r="P10" i="16" s="1"/>
  <c r="T9" i="16"/>
  <c r="T10" i="16" s="1"/>
  <c r="X9" i="16"/>
  <c r="X10" i="16" s="1"/>
  <c r="AB9" i="16"/>
  <c r="AB10" i="16" s="1"/>
  <c r="AF9" i="16"/>
  <c r="AF10" i="16" s="1"/>
  <c r="AJ9" i="16"/>
  <c r="AJ10" i="16" s="1"/>
  <c r="AN9" i="16"/>
  <c r="AN10" i="16" s="1"/>
  <c r="AR9" i="16"/>
  <c r="AR10" i="16" s="1"/>
  <c r="AV9" i="16"/>
  <c r="AV10" i="16" s="1"/>
  <c r="AZ9" i="16"/>
  <c r="AZ10" i="16" s="1"/>
  <c r="Z12" i="15"/>
  <c r="Z13" i="15" s="1"/>
  <c r="B12" i="15"/>
  <c r="B13" i="15" s="1"/>
  <c r="AH12" i="15"/>
  <c r="AH13" i="15" s="1"/>
  <c r="Q9" i="15"/>
  <c r="Q10" i="15" s="1"/>
  <c r="J12" i="15"/>
  <c r="J13" i="15" s="1"/>
  <c r="AP12" i="15"/>
  <c r="AP13" i="15" s="1"/>
  <c r="AG9" i="15"/>
  <c r="AG10" i="15" s="1"/>
  <c r="R12" i="15"/>
  <c r="R13" i="15" s="1"/>
  <c r="AX12" i="15"/>
  <c r="AX13" i="15" s="1"/>
  <c r="E9" i="15"/>
  <c r="E10" i="15" s="1"/>
  <c r="U9" i="15"/>
  <c r="U10" i="15" s="1"/>
  <c r="AK9" i="15"/>
  <c r="AK10" i="15" s="1"/>
  <c r="BA9" i="15"/>
  <c r="BA10" i="15" s="1"/>
  <c r="N12" i="15"/>
  <c r="N13" i="15" s="1"/>
  <c r="AD12" i="15"/>
  <c r="AD13" i="15" s="1"/>
  <c r="AT12" i="15"/>
  <c r="AT13" i="15" s="1"/>
  <c r="I9" i="15"/>
  <c r="I10" i="15" s="1"/>
  <c r="Y9" i="15"/>
  <c r="Y10" i="15" s="1"/>
  <c r="AO9" i="15"/>
  <c r="AO10" i="15" s="1"/>
  <c r="M9" i="15"/>
  <c r="M10" i="15" s="1"/>
  <c r="AC9" i="15"/>
  <c r="AC10" i="15" s="1"/>
  <c r="AS9" i="15"/>
  <c r="AS10" i="15" s="1"/>
  <c r="F12" i="15"/>
  <c r="F13" i="15" s="1"/>
  <c r="V12" i="15"/>
  <c r="V13" i="15" s="1"/>
  <c r="AL12" i="15"/>
  <c r="AL13" i="15" s="1"/>
  <c r="BB12" i="15"/>
  <c r="BB13" i="15" s="1"/>
  <c r="D9" i="15"/>
  <c r="D10" i="15" s="1"/>
  <c r="H9" i="15"/>
  <c r="H10" i="15" s="1"/>
  <c r="L9" i="15"/>
  <c r="L10" i="15" s="1"/>
  <c r="P9" i="15"/>
  <c r="P10" i="15" s="1"/>
  <c r="T9" i="15"/>
  <c r="T10" i="15" s="1"/>
  <c r="X9" i="15"/>
  <c r="X10" i="15" s="1"/>
  <c r="AB9" i="15"/>
  <c r="AB10" i="15" s="1"/>
  <c r="AF9" i="15"/>
  <c r="AF10" i="15" s="1"/>
  <c r="AJ9" i="15"/>
  <c r="AJ10" i="15" s="1"/>
  <c r="AN9" i="15"/>
  <c r="AN10" i="15" s="1"/>
  <c r="AR9" i="15"/>
  <c r="AR10" i="15" s="1"/>
  <c r="AV9" i="15"/>
  <c r="AV10" i="15" s="1"/>
  <c r="AZ9" i="15"/>
  <c r="AZ10" i="15" s="1"/>
  <c r="C12" i="15"/>
  <c r="C13" i="15" s="1"/>
  <c r="G12" i="15"/>
  <c r="G13" i="15" s="1"/>
  <c r="K12" i="15"/>
  <c r="K13" i="15" s="1"/>
  <c r="O12" i="15"/>
  <c r="O13" i="15" s="1"/>
  <c r="S12" i="15"/>
  <c r="S13" i="15" s="1"/>
  <c r="W12" i="15"/>
  <c r="W13" i="15" s="1"/>
  <c r="AA12" i="15"/>
  <c r="AA13" i="15" s="1"/>
  <c r="AE12" i="15"/>
  <c r="AE13" i="15" s="1"/>
  <c r="AI12" i="15"/>
  <c r="AI13" i="15" s="1"/>
  <c r="AM12" i="15"/>
  <c r="AM13" i="15" s="1"/>
  <c r="AQ12" i="15"/>
  <c r="AQ13" i="15" s="1"/>
  <c r="AU12" i="15"/>
  <c r="AU13" i="15" s="1"/>
  <c r="AY12" i="15"/>
  <c r="AY13" i="15" s="1"/>
  <c r="BC12" i="15"/>
  <c r="BC13" i="15" s="1"/>
  <c r="AU9" i="14"/>
  <c r="AU10" i="14" s="1"/>
  <c r="AE9" i="14"/>
  <c r="AE10" i="14" s="1"/>
  <c r="AW12" i="14"/>
  <c r="AW13" i="14" s="1"/>
  <c r="O9" i="14"/>
  <c r="O10" i="14" s="1"/>
  <c r="M12" i="14"/>
  <c r="M13" i="14" s="1"/>
  <c r="K9" i="14"/>
  <c r="K10" i="14" s="1"/>
  <c r="AA9" i="14"/>
  <c r="AA10" i="14" s="1"/>
  <c r="AQ9" i="14"/>
  <c r="AQ10" i="14" s="1"/>
  <c r="I12" i="14"/>
  <c r="I13" i="14" s="1"/>
  <c r="Y12" i="14"/>
  <c r="Y13" i="14" s="1"/>
  <c r="AS12" i="14"/>
  <c r="AS13" i="14" s="1"/>
  <c r="AC12" i="14"/>
  <c r="AC13" i="14" s="1"/>
  <c r="C9" i="14"/>
  <c r="C10" i="14" s="1"/>
  <c r="AI9" i="14"/>
  <c r="AI10" i="14" s="1"/>
  <c r="AY9" i="14"/>
  <c r="AY10" i="14" s="1"/>
  <c r="Q12" i="14"/>
  <c r="Q13" i="14" s="1"/>
  <c r="AG12" i="14"/>
  <c r="AG13" i="14" s="1"/>
  <c r="BA12" i="14"/>
  <c r="BA13" i="14" s="1"/>
  <c r="G9" i="14"/>
  <c r="G10" i="14" s="1"/>
  <c r="W9" i="14"/>
  <c r="W10" i="14" s="1"/>
  <c r="AM9" i="14"/>
  <c r="AM10" i="14" s="1"/>
  <c r="E12" i="14"/>
  <c r="E13" i="14" s="1"/>
  <c r="U12" i="14"/>
  <c r="U13" i="14" s="1"/>
  <c r="AO12" i="14"/>
  <c r="AO13" i="14" s="1"/>
  <c r="B9" i="14"/>
  <c r="B10" i="14" s="1"/>
  <c r="F9" i="14"/>
  <c r="F10" i="14" s="1"/>
  <c r="J9" i="14"/>
  <c r="J10" i="14" s="1"/>
  <c r="N9" i="14"/>
  <c r="N10" i="14" s="1"/>
  <c r="V9" i="14"/>
  <c r="V10" i="14" s="1"/>
  <c r="Z9" i="14"/>
  <c r="Z10" i="14" s="1"/>
  <c r="AD9" i="14"/>
  <c r="AD10" i="14" s="1"/>
  <c r="AH9" i="14"/>
  <c r="AH10" i="14" s="1"/>
  <c r="AL9" i="14"/>
  <c r="AL10" i="14" s="1"/>
  <c r="AP9" i="14"/>
  <c r="AP10" i="14" s="1"/>
  <c r="AT9" i="14"/>
  <c r="AT10" i="14" s="1"/>
  <c r="AX9" i="14"/>
  <c r="AX10" i="14" s="1"/>
  <c r="D12" i="14"/>
  <c r="D13" i="14" s="1"/>
  <c r="H12" i="14"/>
  <c r="H13" i="14" s="1"/>
  <c r="L12" i="14"/>
  <c r="L13" i="14" s="1"/>
  <c r="P12" i="14"/>
  <c r="P13" i="14" s="1"/>
  <c r="T12" i="14"/>
  <c r="T13" i="14" s="1"/>
  <c r="X12" i="14"/>
  <c r="X13" i="14" s="1"/>
  <c r="AB12" i="14"/>
  <c r="AB13" i="14" s="1"/>
  <c r="AF12" i="14"/>
  <c r="AF13" i="14" s="1"/>
  <c r="AN12" i="14"/>
  <c r="AN13" i="14" s="1"/>
  <c r="AR12" i="14"/>
  <c r="AR13" i="14" s="1"/>
  <c r="AV12" i="14"/>
  <c r="AV13" i="14" s="1"/>
  <c r="AZ12" i="14"/>
  <c r="AZ13" i="14" s="1"/>
</calcChain>
</file>

<file path=xl/sharedStrings.xml><?xml version="1.0" encoding="utf-8"?>
<sst xmlns="http://schemas.openxmlformats.org/spreadsheetml/2006/main" count="1520" uniqueCount="869">
  <si>
    <t>Families with Any Debt (%)</t>
  </si>
  <si>
    <t>Families in Less Than 20 Income Percentile with Any Debt (%)</t>
  </si>
  <si>
    <t>Families in 20-39.9 Income Percentile with Any Debt (%)</t>
  </si>
  <si>
    <t>Families in 40-59.9 Income Percentile with Any Debt (%)</t>
  </si>
  <si>
    <t>Families in 60-79.9 Income Percentile with Any Debt (%)</t>
  </si>
  <si>
    <t>Families in 80-89.9 Income Percentile with Any Debt (%)</t>
  </si>
  <si>
    <t>Families in 90-100 Income Percentile with Any Debt (%)</t>
  </si>
  <si>
    <t>Families in Less Than 25 Net Worth Percentile with Any Debt (%)</t>
  </si>
  <si>
    <t>Families in 25-49.9 Net Worth Percentile with Any Debt (%)</t>
  </si>
  <si>
    <t>Families in 50-74.9 Net Worth Percentile with Any Debt (%)</t>
  </si>
  <si>
    <t>Families in 75-89.9 Net Worth Percentile with Any Debt (%)</t>
  </si>
  <si>
    <t>Families in 90-100 Net Worth Percentile with Any Debt (%)</t>
  </si>
  <si>
    <t>Families with Head 35 or Younger with Any Debt (%)</t>
  </si>
  <si>
    <t>Families with Head of Age 35-44 with Any Debt (%)</t>
  </si>
  <si>
    <t>Families with Head of Age 45-54 with Any Debt (%)</t>
  </si>
  <si>
    <t>Families with Head of Age 55-64 with Any Debt (%)</t>
  </si>
  <si>
    <t>Families with Head of Age 65-74 with Any Debt (%)</t>
  </si>
  <si>
    <t>Families with Head of Age 75 or Older with Any Debt (%)</t>
  </si>
  <si>
    <t>Any Debt: All Families, Median Value (Thous.2013$)</t>
  </si>
  <si>
    <t>Any Debt: Less Than 20 Income Percentile, Median Value (Thous.2013$)</t>
  </si>
  <si>
    <t>Any Debt: 20-39.9 Income Percentile, Median Value (Thous.2013$)</t>
  </si>
  <si>
    <t>Any Debt: 40-59.9 Income Percentile, Median Value (Thous.2013$)</t>
  </si>
  <si>
    <t>Any Debt: 60-79.9 Income Percentile, Median Value (Thous.2013$)</t>
  </si>
  <si>
    <t>Any Debt: 80-89.9 Income Percentile, Median Value (Thous.2013$)</t>
  </si>
  <si>
    <t>Any Debt: 90-100 Income Percentile, Median Value (Thous.2013$)</t>
  </si>
  <si>
    <t>Any Debt: Less Than 25 Net Worth Percentile, Median Value (Thous.2013$)</t>
  </si>
  <si>
    <t>Any Debt: 25-49.9 Net Worth Percentile, Median Value (Thous.2013$)</t>
  </si>
  <si>
    <t>Any Debt: 50-74.9 Net Worth Percentile, Median Value (Thous.2013$)</t>
  </si>
  <si>
    <t>Any Debt: 75-89.9 Net Worth Percentile, Median Value (Thous.2013$)</t>
  </si>
  <si>
    <t>Any Debt: 90-100 Net Worth Percentile, Median Value (Thous.2013$)</t>
  </si>
  <si>
    <t>Any Debt: All Families, Mean Value (Thous.2013$)</t>
  </si>
  <si>
    <t>Any Debt: Less Than 20 Income Percentile, Mean Value (Thous.2013$)</t>
  </si>
  <si>
    <t>Any Debt: 20-39.9 Income Percentile, Mean Value (Thous.2013$)</t>
  </si>
  <si>
    <t>Any Debt: 40-59.9 Income Percentile, Mean Value (Thous.2013$)</t>
  </si>
  <si>
    <t>Any Debt: 60-79.9 Income Percentile, Mean Value (Thous.2013$)</t>
  </si>
  <si>
    <t>Any Debt: 80-89.9 Income Percentile, Mean Value (Thous.2013$)</t>
  </si>
  <si>
    <t>Any Debt: 90-100 Income Percentile, Mean Value (Thous.2013$)</t>
  </si>
  <si>
    <t>Any Debt: Less Than 25 Net Worth Percentile, Mean Value (Thous.2013$)</t>
  </si>
  <si>
    <t>Any Debt: 25-49.9 Net Worth Percentile, Mean Value (Thous.2013$)</t>
  </si>
  <si>
    <t>Any Debt: 50-74.9 Net Worth Percentile, Mean Value (Thous.2013$)</t>
  </si>
  <si>
    <t>Any Debt: 75-89.9 Net Worth Percentile, Mean Value (Thous.2013$)</t>
  </si>
  <si>
    <t>Any Debt: 90-100 Net Worth Percentile, Mean Value (Thous.2013$)</t>
  </si>
  <si>
    <t>Any Debt: Head of Family 35 or Younger, Mean Value (Thous.2013$)</t>
  </si>
  <si>
    <t>Any Debt: Head of Family Age 35-44, Mean Value (Thous.2013$)</t>
  </si>
  <si>
    <t>Any Debt: Head of Family Age 45-54, Mean Value (Thous.2013$)</t>
  </si>
  <si>
    <t>Any Debt: Head of Family Age 55-64, Mean Value (Thous.2013$)</t>
  </si>
  <si>
    <t>Any Debt: Head of Family Age 65-74, Mean Value (Thous.2013$)</t>
  </si>
  <si>
    <t>Any Debt: Head of Family Age 75 or Older, Mean Value (Thous.2013$)</t>
  </si>
  <si>
    <t>Families with Home-Secured Debt (%)</t>
  </si>
  <si>
    <t>Families in Less Than 20 Income Percentile with Home-Secured Debt (%)</t>
  </si>
  <si>
    <t>Families in 20-39.9 Income Percentile with Home-Secured Debt (%)</t>
  </si>
  <si>
    <t>Families in 40-59.9 Income Percentile with Home-Secured Debt (%)</t>
  </si>
  <si>
    <t>Families in 60-79.9 Income Percentile with Home-Secured Debt (%)</t>
  </si>
  <si>
    <t>Families in 80-89.9 Income Percentile with Home-Secured Debt (%)</t>
  </si>
  <si>
    <t>Families in 90-100 Income Percentile with Home-Secured Debt (%)</t>
  </si>
  <si>
    <t>Families in Less Than 25 Net Worth Percentile with Home-Secured Debt (%)</t>
  </si>
  <si>
    <t>Families in 25-49.9 Net Worth Percentile with Home-Secured Debt (%)</t>
  </si>
  <si>
    <t>Families in 50-74.9 Net Worth Percentile with Home-Secured Debt (%)</t>
  </si>
  <si>
    <t>Families in 75-89.9 Net Worth Percentile with Home-Secured Debt (%)</t>
  </si>
  <si>
    <t>Families in 90-100 Net Worth Percentile with Home-Secured Debt (%)</t>
  </si>
  <si>
    <t>Families with Head 35 or Younger with Home-Secured Debt (%)</t>
  </si>
  <si>
    <t>Families with Head of Age 35-44 with Home-Secured Debt (%)</t>
  </si>
  <si>
    <t>Families with Head of Age 45-54 with Home-Secured Debt (%)</t>
  </si>
  <si>
    <t>Families with Head of Age 55-64 with Home-Secured Debt (%)</t>
  </si>
  <si>
    <t>Families with Head of Age 65-74 with Home-Secured Debt (%)</t>
  </si>
  <si>
    <t>Families with Head of Age 75 or Older with Home-Secured Debt (%)</t>
  </si>
  <si>
    <t>Home-Secured Debt: All Families, Median Value (Thous.2013$)</t>
  </si>
  <si>
    <t>Home-Secured Debt: Less Than 20 Income Percentile, Median Value (Thous.2013$)</t>
  </si>
  <si>
    <t>Home-Secured Debt: 20-39.9 Income Percentile, Median Value (Thous.2013$)</t>
  </si>
  <si>
    <t>Home-Secured Debt: 40-59.9 Income Percentile, Median Value (Thous.2013$)</t>
  </si>
  <si>
    <t>Home-Secured Debt: 60-79.9 Income Percentile, Median Value (Thous.2013$)</t>
  </si>
  <si>
    <t>Home-Secured Debt: 80-89.9 Income Percentile, Median Value (Thous.2013$)</t>
  </si>
  <si>
    <t>Home-Secured Debt: 90-100 Income Percentile, Median Value (Thous.2013$)</t>
  </si>
  <si>
    <t>Home-Secured Debt: Less Than 25 Net Worth Percentile, Median Value(Thous.2013$)</t>
  </si>
  <si>
    <t>Home-Secured Debt: 25-49.9 Net Worth Percentile, Median Value (Thous.2013$)</t>
  </si>
  <si>
    <t>Home-Secured Debt: 50-74.9 Net Worth Percentile, Median Value (Thous.2013$)</t>
  </si>
  <si>
    <t>Home-Secured Debt: 75-89.9 Net Worth Percentile, Median Value (Thous.2013$)</t>
  </si>
  <si>
    <t>Home-Secured Debt: 90-100 Net Worth Percentile, Median Value (Thous.2013$)</t>
  </si>
  <si>
    <t>Home-Secured Debt: Head of Family 35 or Younger, Median Value (Thous.2013$)</t>
  </si>
  <si>
    <t>Home-Secured Debt: Head of Family Age 35-44, Median Value (Thous.2013$)</t>
  </si>
  <si>
    <t>Home-Secured Debt: Head of Family Age 45-54, Median Value (Thous.2013$)</t>
  </si>
  <si>
    <t>Home-Secured Debt: Head of Family Age 55-64, Median Value (Thous.2013$)</t>
  </si>
  <si>
    <t>Home-Secured Debt: Head of Family Age 65-74, Median Value (Thous.2013$)</t>
  </si>
  <si>
    <t>Home-Secured Debt: Head of Family Age 75 or Older, Median Value (Thous.2013$)</t>
  </si>
  <si>
    <t>Home-Secured Debt: All Families, Mean Value (Thous.2013$)</t>
  </si>
  <si>
    <t>Home-Secured Debt: Less Than 20 Income Percentile, Mean Value (Thous.2013$)</t>
  </si>
  <si>
    <t>Home-Secured Debt: 20-39.9 Income Percentile, Mean Value (Thous.2013$)</t>
  </si>
  <si>
    <t>Home-Secured Debt: 40-59.9 Income Percentile, Mean Value (Thous.2013$)</t>
  </si>
  <si>
    <t>Home-Secured Debt: 60-79.9 Income Percentile, Mean Value (Thous.2013$)</t>
  </si>
  <si>
    <t>Home-Secured Debt: 80-89.9 Income Percentile, Mean Value (Thous.2013$)</t>
  </si>
  <si>
    <t>Home-Secured Debt: 90-100 Income Percentile, Mean Value (Thous.2013$)</t>
  </si>
  <si>
    <t>Home-Secured Debt: Less Than 25 Net Worth Percentile, Mean Value(Thous.2013$)</t>
  </si>
  <si>
    <t>Home-Secured Debt: 25-49.9 Net Worth Percentile, Mean Value (Thous.2013$)</t>
  </si>
  <si>
    <t>Home-Secured Debt: 50-74.9 Net Worth Percentile, Mean Value (Thous.2013$)</t>
  </si>
  <si>
    <t>Home-Secured Debt: 75-89.9 Net Worth Percentile, Mean Value (Thous.2013$)</t>
  </si>
  <si>
    <t>Home-Secured Debt: 90-100 Net Worth Percentile, Mean Value (Thous.2013$)</t>
  </si>
  <si>
    <t>Home-Secured Debt: Head of Family 35 or Younger, Mean Value (Thous.2013$)</t>
  </si>
  <si>
    <t>Home-Secured Debt: Head of Family Age 35-44, Mean Value (Thous.2013$)</t>
  </si>
  <si>
    <t>Home-Secured Debt: Head of Family Age 45-54, Mean Value (Thous.2013$)</t>
  </si>
  <si>
    <t>Home-Secured Debt: Head of Family Age 55-64, Mean Value (Thous.2013$)</t>
  </si>
  <si>
    <t>Home-Secured Debt: Head of Family Age 65-74, Mean Value (Thous.2013$)</t>
  </si>
  <si>
    <t>Home-Secured Debt: Head of Family Age 75 or Older, Mean Value (Thous.2013$)</t>
  </si>
  <si>
    <t>Any Debt: Head of Family 35 or Younger, Median Value (Thous.2013$)</t>
  </si>
  <si>
    <t>Any Debt: Head of Family Age 35-44, Median Value (Thous.2013$)</t>
  </si>
  <si>
    <t>Any Debt: Head of Family Age 45-54, Median Value (Thous.2013$)</t>
  </si>
  <si>
    <t>Any Debt: Head of Family Age 55-64, Median Value (Thous.2013$)</t>
  </si>
  <si>
    <t>Any Debt: Head of Family Age 65-74, Median Value (Thous.2013$)</t>
  </si>
  <si>
    <t>Any Debt: Head of Family Age 75 or Older, Median Value (Thous.2013$)</t>
  </si>
  <si>
    <t>Families with Debt Secured by Other Residential Property (%)</t>
  </si>
  <si>
    <t>Families in Less Than 20 Income Pctile w/ Debt Secured by Other Resid Ppty(%)</t>
  </si>
  <si>
    <t>Families in 20-39.9 Income Percentile w/ Debt Secured by Other Resid Property(%)</t>
  </si>
  <si>
    <t>Families in 40-59.9 Income Percentile w/ Debt Secured by Other Resid Property(%)</t>
  </si>
  <si>
    <t>Families in 60-79.9 Income Percentile w/ Debt Secured by Other Resid Property(%)</t>
  </si>
  <si>
    <t>Families in 80-89.9 Income Percentile w/ Debt Secured by Other Resid Property(%)</t>
  </si>
  <si>
    <t>Families in 90-100 Income Percentile w/ Debt Secured by Other Resid Property (%)</t>
  </si>
  <si>
    <t>Families in 25-49.9 Net Worth Pctile w/ Debt Secured by Other Resid Property(%)</t>
  </si>
  <si>
    <t>Families in 50-74.9 Net Worth Pctile w/ Debt Secured by Other Resid Property(%)</t>
  </si>
  <si>
    <t>Families in 75-89.9 Net Worth Pctile w/ Debt Secured by Other Resid Property(%)</t>
  </si>
  <si>
    <t>Families in 90-100 Net Worth Pctile w/ Debt Secured by Other Resid Property (%)</t>
  </si>
  <si>
    <t>Families w/ Head 35 or Younger w/ Debt Secured by Other Residential Property (%)</t>
  </si>
  <si>
    <t>Families w/ Head of Age 35-44 with Debt Secured by Other Residential Property(%)</t>
  </si>
  <si>
    <t>Families w/ Head of Age 45-54 with Debt Secured by Other Residential Property(%)</t>
  </si>
  <si>
    <t>Families w/ Head of Age 55-64 with Debt Secured by Other Residential Property(%)</t>
  </si>
  <si>
    <t>Families w/ Head of Age 65-74 with Debt Secured by Other Residential Property(%)</t>
  </si>
  <si>
    <t>Families w/ Head of Age 75 or Older w/ Debt Secured by Other Resid Property (%)</t>
  </si>
  <si>
    <t>Other Residential Property: All Families, Median Value (Thous.2013$)</t>
  </si>
  <si>
    <t>Other Resid Property: 20-39.9 Income Percentile, Median Value (Thous.2013$)</t>
  </si>
  <si>
    <t>Other Resid Property: 40-59.9 Income Percentile, Median Value (Thous.2013$)</t>
  </si>
  <si>
    <t>Other Resid Property: 60-79.9 Income Percentile, Median Value (Thous.2013$)</t>
  </si>
  <si>
    <t>Other Resid Property: 80-89.9 Income Percentile, Median Value (Thous.2013$)</t>
  </si>
  <si>
    <t>Other Residential Property: 90-100 Income Percentile, Median Value(Thous.2013$)</t>
  </si>
  <si>
    <t>Other Resid Property: 25-49.9 Net Worth Percentile, Median Value (Thous.2013$)</t>
  </si>
  <si>
    <t>Other Resid Property: 50-74.9 Net Worth Percentile, Median Value (Thous.2013$)</t>
  </si>
  <si>
    <t>Other Resid Property: 75-89.9 Net Worth Percentile, Median Value (Thous.2013$)</t>
  </si>
  <si>
    <t>Other Resid Property: 90-100 Net Worth Percentile, Median Value (Thous.2013$)</t>
  </si>
  <si>
    <t>Other Resid Property: Head of Family 35 or Younger, Median Value (Thous.2013$)</t>
  </si>
  <si>
    <t>Other Residential Property: Head of Family Age 35-44, Median Value(Thous.2013$)</t>
  </si>
  <si>
    <t>Other Residential Property: Head of Family Age 45-54, Median Value(Thous.2013$)</t>
  </si>
  <si>
    <t>Other Residential Property: Head of Family Age 55-64, Median Value(Thous.2013$)</t>
  </si>
  <si>
    <t>Other Residential Property: Head of Family Age 65-74, Median Value(Thous.2013$)</t>
  </si>
  <si>
    <t>Other Resid Property: Head of Family Age 75 or Older, Median Value(Thous.2013$)</t>
  </si>
  <si>
    <t>Other Residential Property: All Families, Mean Value (Thous.2013$)</t>
  </si>
  <si>
    <t>Other Resid Property: Less Than 20 Income Percentile, Mean Value(Thous.2013$)</t>
  </si>
  <si>
    <t>Other Resid Property: 20-39.9 Income Percentile, Mean Value (Thous.2013$)</t>
  </si>
  <si>
    <t>Other Resid Property: 40-59.9 Income Percentile, Mean Value (Thous.2013$)</t>
  </si>
  <si>
    <t>Other Resid Property: 60-79.9 Income Percentile, Mean Value (Thous.2013$)</t>
  </si>
  <si>
    <t>Other Resid Property: 80-89.9 Income Percentile, Mean Value (Thous.2013$)</t>
  </si>
  <si>
    <t>Other Residential Property: 90-100 Income Percentile, Mean Value(Thous.2013$)</t>
  </si>
  <si>
    <t>Other Resid Property: 25-49.9 Net Worth Percentile, Mean Value (Thous.2013$)</t>
  </si>
  <si>
    <t>Other Resid Property: 50-74.9 Net Worth Percentile, Mean Value (Thous.2013$)</t>
  </si>
  <si>
    <t>Other Resid Property: 75-89.9 Net Worth Percentile, Mean Value (Thous.2013$)</t>
  </si>
  <si>
    <t>Other Resid Property: 90-100 Net Worth Percentile, Mean Value (Thous.2013$)</t>
  </si>
  <si>
    <t>Other Resid Property: Head of Family 35 or Younger, Mean Value (Thous.2013$)</t>
  </si>
  <si>
    <t>Other Residential Property: Head of Family Age 35-44, Mean Value(Thous.2013$)</t>
  </si>
  <si>
    <t>Other Residential Property: Head of Family Age 45-54, Mean Value(Thous.2013$)</t>
  </si>
  <si>
    <t>Other Residential Property: Head of Family Age 55-64, Mean Value(Thous.2013$)</t>
  </si>
  <si>
    <t>Other Residential Property: Head of Family Age 65-74, Mean Value(Thous.2013$)</t>
  </si>
  <si>
    <t>Other Resid Property: Head of Family Age 75 or Older, Mean Value(Thous.2013$)</t>
  </si>
  <si>
    <t>Families with Other Lines of Credit (%)</t>
  </si>
  <si>
    <t>Families in Less Than 20 Income Percentile with Other Lines of Credit (%)</t>
  </si>
  <si>
    <t>Families in 20-39.9 Income Percentile with Other Lines of Credit (%)</t>
  </si>
  <si>
    <t>Families in 40-59.9 Income Percentile with Other Lines of Credit (%)</t>
  </si>
  <si>
    <t>Families in 60-79.9 Income Percentile with Other Lines of Credit (%)</t>
  </si>
  <si>
    <t>Families in 80-89.9 Income Percentile with Other Lines of Credit (%)</t>
  </si>
  <si>
    <t>Families in 90-100 Income Percentile with Other Lines of Credit (%)</t>
  </si>
  <si>
    <t>Families in Less Than 25 Net Worth Percentile with Other Lines of Credit (%)</t>
  </si>
  <si>
    <t>Families in 25-49.9 Net Worth Percentile with Other Lines of Credit (%)</t>
  </si>
  <si>
    <t>Families in 50-74.9 Net Worth Percentile with Other Lines of Credit (%)</t>
  </si>
  <si>
    <t>Families in 75-89.9 Net Worth Percentile with Other Lines of Credit (%)</t>
  </si>
  <si>
    <t>Families in 90-100 Net Worth Percentile with Other Lines of Credit (%)</t>
  </si>
  <si>
    <t>Families with Head 35 or Younger with Other Lines of Credit (%)</t>
  </si>
  <si>
    <t>Families with Head of Age 35-44 with Other Lines of Credit (%)</t>
  </si>
  <si>
    <t>Families with Head of Age 45-54 with Other Lines of Credit (%)</t>
  </si>
  <si>
    <t>Families with Head of Age 55-64 with Other Lines of Credit (%)</t>
  </si>
  <si>
    <t>Families with Head of Age 65-74 with Other Lines of Credit (%)</t>
  </si>
  <si>
    <t>Other Lines of Credit: All Families, Median Value (Thous.2013$)</t>
  </si>
  <si>
    <t>Other Lines of Credit: Less Than 20 Income Percentile, Median Val (Thous.2013$)</t>
  </si>
  <si>
    <t>Other Lines of Credit: 20-39.9 Income Percentile, Median Value (Thous.2013$)</t>
  </si>
  <si>
    <t>Other Lines of Credit: 40-59.9 Income Percentile, Median Value (Thous.2013$)</t>
  </si>
  <si>
    <t>Other Lines of Credit: 60-79.9 Income Percentile, Median Value (Thous.2013$)</t>
  </si>
  <si>
    <t>Other Lines of Credit: 80-89.9 Income Percentile, Median Value (Thous.2013$)</t>
  </si>
  <si>
    <t>Other Lines of Credit: 90-100 Income Percentile, Median Value (Thous.2013$)</t>
  </si>
  <si>
    <t>Other Lines of Credit: Less Than 25 Net Worth Pctile, Median Value(Thous.2013$)</t>
  </si>
  <si>
    <t>Other Lines of Credit: 25-49.9 Net Worth Percentile, Median Value (Thous.2013$)</t>
  </si>
  <si>
    <t>Other Lines of Credit: 50-74.9 Net Worth Percentile, Median Value (Thous.2013$)</t>
  </si>
  <si>
    <t>Other Lines of Credit: 75-89.9 Net Worth Percentile, Median Value (Thous.2013$)</t>
  </si>
  <si>
    <t>Other Lines of Credit: 90-100 Net Worth Percentile, Median Value (Thous.2013$)</t>
  </si>
  <si>
    <t>Other Lines of Credit: Head of Family 35 or Younger, Median Value (Thous.2013$)</t>
  </si>
  <si>
    <t>Other Lines of Credit: Head of Family Age 35-44, Median Value (Thous.2013$)</t>
  </si>
  <si>
    <t>Other Lines of Credit: Head of Family Age 45-54, Median Value (Thous.2013$)</t>
  </si>
  <si>
    <t>Other Lines of Credit: Head of Family Age 55-64, Median Value (Thous.2013$)</t>
  </si>
  <si>
    <t>Other Lines of Credit: Head of Family Age 65-74, Median Value (Thous.2013$)</t>
  </si>
  <si>
    <t>Other Lines of Credit: All Families, Mean Value (Thous.2013$)</t>
  </si>
  <si>
    <t>Other Lines of Credit: Less Than 20 Income Percentile, Mean Val (Thous.2013$)</t>
  </si>
  <si>
    <t>Other Lines of Credit: 20-39.9 Income Percentile, Mean Value (Thous.2013$)</t>
  </si>
  <si>
    <t>Other Lines of Credit: 40-59.9 Income Percentile, Mean Value (Thous.2013$)</t>
  </si>
  <si>
    <t>Other Lines of Credit: 60-79.9 Income Percentile, Mean Value (Thous.2013$)</t>
  </si>
  <si>
    <t>Other Lines of Credit: 80-89.9 Income Percentile, Mean Value (Thous.2013$)</t>
  </si>
  <si>
    <t>Other Lines of Credit: 90-100 Income Percentile, Mean Value (Thous.2013$)</t>
  </si>
  <si>
    <t>Other Lines of Credit: Less Than 25 Net Worth Pctile, Mean Value(Thous.2013$)</t>
  </si>
  <si>
    <t>Other Lines of Credit: 25-49.9 Net Worth Percentile, Mean Value (Thous.2013$)</t>
  </si>
  <si>
    <t>Other Lines of Credit: 50-74.9 Net Worth Percentile, Mean Value (Thous.2013$)</t>
  </si>
  <si>
    <t>Other Lines of Credit: 75-89.9 Net Worth Percentile, Mean Value (Thous.2013$)</t>
  </si>
  <si>
    <t>Other Lines of Credit: 90-100 Net Worth Percentile, Mean Value (Thous.2013$)</t>
  </si>
  <si>
    <t>Other Lines of Credit: Head of Family 35 or Younger, Mean Value (Thous.2013$)</t>
  </si>
  <si>
    <t>Other Lines of Credit: Head of Family Age 35-44, Mean Value (Thous.2013$)</t>
  </si>
  <si>
    <t>Other Lines of Credit: Head of Family Age 45-54, Mean Value (Thous.2013$)</t>
  </si>
  <si>
    <t>Other Lines of Credit: Head of Family Age 55-64, Mean Value (Thous.2013$)</t>
  </si>
  <si>
    <t>Other Lines of Credit: Head of Family Age 65-74, Mean Value (Thous.2013$)</t>
  </si>
  <si>
    <t>Families with Installment Loans (%)</t>
  </si>
  <si>
    <t>Families in Less Than 20 Income Percentile with Installment Loans (%)</t>
  </si>
  <si>
    <t>Families in 20-39.9 Income Percentile with Installment Loans (%)</t>
  </si>
  <si>
    <t>Families in 40-59.9 Income Percentile with Installment Loans (%)</t>
  </si>
  <si>
    <t>Families in 60-79.9 Income Percentile with Installment Loans (%)</t>
  </si>
  <si>
    <t>Families in 80-89.9 Income Percentile with Installment Loans (%)</t>
  </si>
  <si>
    <t>Families in 90-100 Income Percentile with Installment Loans (%)</t>
  </si>
  <si>
    <t>Families in Less Than 25 Net Worth Percentile with Installment Loans (%)</t>
  </si>
  <si>
    <t>Families in 25-49.9 Net Worth Percentile with Installment Loans (%)</t>
  </si>
  <si>
    <t>Families in 50-74.9 Net Worth Percentile with Installment Loans (%)</t>
  </si>
  <si>
    <t>Families in 75-89.9 Net Worth Percentile with Installment Loans (%)</t>
  </si>
  <si>
    <t>Families in 90-100 Net Worth Percentile with Installment Loans (%)</t>
  </si>
  <si>
    <t>Families with Head 35 or Younger with Installment Loans (%)</t>
  </si>
  <si>
    <t>Families with Head of Age 35-44 with Installment Loans (%)</t>
  </si>
  <si>
    <t>Families with Head of Age 45-54 with Installment Loans (%)</t>
  </si>
  <si>
    <t>Families with Head of Age 55-64 with Installment Loans (%)</t>
  </si>
  <si>
    <t>Families with Head of Age 65-74 with Installment Loans (%)</t>
  </si>
  <si>
    <t>Families with Head of Age 75 or Older with Installment Loans (%)</t>
  </si>
  <si>
    <t>Installment Loans: All Families, Median Value (Thous.2013$)</t>
  </si>
  <si>
    <t>Installment Loans: Less Than 20 Income Percentile, Median Value (Thous.2013$)</t>
  </si>
  <si>
    <t>Installment Loans: 20-39.9 Income Percentile, Median Value (Thous.2013$)</t>
  </si>
  <si>
    <t>Installment Loans: 40-59.9 Income Percentile, Median Value (Thous.2013$)</t>
  </si>
  <si>
    <t>Installment Loans: 60-79.9 Income Percentile, Median Value (Thous.2013$)</t>
  </si>
  <si>
    <t>Installment Loans: 80-89.9 Income Percentile, Median Value (Thous.2013$)</t>
  </si>
  <si>
    <t>Installment Loans: 90-100 Income Percentile, Median Value (Thous.2013$)</t>
  </si>
  <si>
    <t>Installment Loans: Less Than 25 Net Worth Percentile, Median Value(Thous.2013$)</t>
  </si>
  <si>
    <t>Installment Loans: 25-49.9 Net Worth Percentile, Median Value (Thous.2013$)</t>
  </si>
  <si>
    <t>Installment Loans: 50-74.9 Net Worth Percentile, Median Value (Thous.2013$)</t>
  </si>
  <si>
    <t>Installment Loans: 75-89.9 Net Worth Percentile, Median Value (Thous.2013$)</t>
  </si>
  <si>
    <t>Installment Loans: 90-100 Net Worth Percentile, Median Value (Thous.2013$)</t>
  </si>
  <si>
    <t>Installment Loans: Head of Family 35 or Younger, Median Value (Thous.2013$)</t>
  </si>
  <si>
    <t>Installment Loans: Head of Family Age 35-44, Median Value (Thous.2013$)</t>
  </si>
  <si>
    <t>Installment Loans: Head of Family Age 45-54, Median Value (Thous.2013$)</t>
  </si>
  <si>
    <t>Installment Loans: Head of Family Age 55-64, Median Value (Thous.2013$)</t>
  </si>
  <si>
    <t>Installment Loans: Head of Family Age 65-74, Median Value (Thous.2013$)</t>
  </si>
  <si>
    <t>Installment Loans: Head of Family Age 75 or Older, Median Value (Thous.2013$)</t>
  </si>
  <si>
    <t>Installment Loans: All Families, Mean Value (Thous.2013$)</t>
  </si>
  <si>
    <t>Installment Loans: Less Than 20 Income Percentile, Mean Value (Thous.2013$)</t>
  </si>
  <si>
    <t>Installment Loans: 20-39.9 Income Percentile, Mean Value (Thous.2013$)</t>
  </si>
  <si>
    <t>Installment Loans: 40-59.9 Income Percentile, Mean Value (Thous.2013$)</t>
  </si>
  <si>
    <t>Installment Loans: 60-79.9 Income Percentile, Mean Value (Thous.2013$)</t>
  </si>
  <si>
    <t>Installment Loans: 80-89.9 Income Percentile, Mean Value (Thous.2013$)</t>
  </si>
  <si>
    <t>Installment Loans: 90-100 Income Percentile, Mean Value (Thous.2013$)</t>
  </si>
  <si>
    <t>Installment Loans: Less Than 25 Net Worth Percentile, Mean Value(Thous.2013$)</t>
  </si>
  <si>
    <t>Installment Loans: 25-49.9 Net Worth Percentile, Mean Value (Thous.2013$)</t>
  </si>
  <si>
    <t>Installment Loans: 50-74.9 Net Worth Percentile, Mean Value (Thous.2013$)</t>
  </si>
  <si>
    <t>Installment Loans: 75-89.9 Net Worth Percentile, Mean Value (Thous.2013$)</t>
  </si>
  <si>
    <t>Installment Loans: 90-100 Net Worth Percentile, Mean Value (Thous.2013$)</t>
  </si>
  <si>
    <t>Installment Loans: Head of Family 35 or Younger, Mean Value (Thous.2013$)</t>
  </si>
  <si>
    <t>Installment Loans: Head of Family Age 35-44, Mean Value (Thous.2013$)</t>
  </si>
  <si>
    <t>Installment Loans: Head of Family Age 45-54, Mean Value (Thous.2013$)</t>
  </si>
  <si>
    <t>Installment Loans: Head of Family Age 55-64, Mean Value (Thous.2013$)</t>
  </si>
  <si>
    <t>Installment Loans: Head of Family Age 65-74, Mean Value (Thous.2013$)</t>
  </si>
  <si>
    <t>Installment Loans: Head of Family Age 75 or Older, Mean Value (Thous.2013$)</t>
  </si>
  <si>
    <t>Families with Education Installment Loans (%)</t>
  </si>
  <si>
    <t>Families in Less Than 20 Income Percentile with Education Installment Loans (%)</t>
  </si>
  <si>
    <t>Families in 20-39.9 Income Percentile with Education Installment Loans (%)</t>
  </si>
  <si>
    <t>Families in 40-59.9 Income Percentile with Education Installment Loans (%)</t>
  </si>
  <si>
    <t>Families in 60-79.9 Income Percentile with Education Installment Loans (%)</t>
  </si>
  <si>
    <t>Families in 80-89.9 Income Percentile with Education Installment Loans (%)</t>
  </si>
  <si>
    <t>Families in 90-100 Income Percentile with Education Installment Loans (%)</t>
  </si>
  <si>
    <t>Families in &lt; 25 Net Worth Percentile with Education Installment Loans(%)</t>
  </si>
  <si>
    <t>Families in 25-49.9 Net Worth Percentile with Education Installment Loans (%)</t>
  </si>
  <si>
    <t>Families in 50-74.9 Net Worth Percentile with Education Installment Loans (%)</t>
  </si>
  <si>
    <t>Families in 75-89.9 Net Worth Percentile with Education Installment Loans (%)</t>
  </si>
  <si>
    <t>Families in 90-100 Net Worth Percentile with Education Installment Loans (%)</t>
  </si>
  <si>
    <t>Families with Head 35 or Younger with Education Installment Loans (%)</t>
  </si>
  <si>
    <t>Families with Head of Age 35-44 with Education Installment Loans (%)</t>
  </si>
  <si>
    <t>Families with Head of Age 45-54 with Education Installment Loans (%)</t>
  </si>
  <si>
    <t>Families with Head of Age 55-64 with Education Installment Loans (%)</t>
  </si>
  <si>
    <t>Families with Head of Age 65-74 with Education Installment Loans (%)</t>
  </si>
  <si>
    <t>Education Installment Loans: All Families, Median Value (Thous.2013$)</t>
  </si>
  <si>
    <t>Education Installment Loans: &lt; 20 Income Percentile, Median Value(Thous.2013$)</t>
  </si>
  <si>
    <t>Education Installmnt Loans: 20-39.9 Income Percentile, Median Value(Thous.2013$)</t>
  </si>
  <si>
    <t>Education Installmnt Loans: 40-59.9 Income Percentile, Median Value(Thous.2013$)</t>
  </si>
  <si>
    <t>Education Installmnt Loans: 60-79.9 Income Percentile, Median Value(Thous.2013$)</t>
  </si>
  <si>
    <t>Education Installmnt Loans: 80-89.9 Income Percentile, Median Value(Thous.2013$)</t>
  </si>
  <si>
    <t>Education Installment Loans: 90-100 Income Percentile, Median Value(Thous.2013$)</t>
  </si>
  <si>
    <t>Education Installmnt Loans: &lt; 25 Net Worth Percentile, Median Value(Thous.2013$)</t>
  </si>
  <si>
    <t>Educatn Instalmnt Loan: 25-49.9 Net Worth Percentile, Median Value(Thous.2013$)</t>
  </si>
  <si>
    <t>Educatn Instalmnt Loan: 50-74.9 Net Worth Percentile, Median Value(Thous.2013$)</t>
  </si>
  <si>
    <t>Educatn Instalmnt Loan: 75-89.9 Net Worth Percentile, Median Value(Thous.2013$)</t>
  </si>
  <si>
    <t>Education Instalmnt Loan: 90-100 Net Worth Percentile, Median Value(Thous.2013$)</t>
  </si>
  <si>
    <t>Education Installmnt Loans: Family Head 35 or Younger, Median Value(Thous.2013$)</t>
  </si>
  <si>
    <t>Education Installment Loans: Head of Family Age 35-44, Median Value(Thous.2013$)</t>
  </si>
  <si>
    <t>Education Installment Loans: Head of Family Age 45-54, Median Value(Thous.2013$)</t>
  </si>
  <si>
    <t>Education Installment Loans: Head of Family Age 55-64, Median Value(Thous.2013$)</t>
  </si>
  <si>
    <t>Education Installment Loans: Head of Family Age 65-74, Median Value(Thous.2013$)</t>
  </si>
  <si>
    <t>Education Installment Loans: All Families, Mean Value (Thous.2013$)</t>
  </si>
  <si>
    <t>Education Installment Loans: &lt; 20 Income Percentile, Mean Value(Thous.2013$)</t>
  </si>
  <si>
    <t>Education Installment Loans: 20-39.9 Income Percentile, Mean Value (Thous.2013$)</t>
  </si>
  <si>
    <t>Education Installment Loans: 40-59.9 Income Percentile, Mean Value (Thous.2013$)</t>
  </si>
  <si>
    <t>Education Installment Loans: 60-79.9 Income Percentile, Mean Value (Thous.2013$)</t>
  </si>
  <si>
    <t>Education Installment Loans: 80-89.9 Income Percentile, Mean Value (Thous.2013$)</t>
  </si>
  <si>
    <t>Education Installment Loans: 90-100 Income Percentile, Mean Value (Thous.2013$)</t>
  </si>
  <si>
    <t>Education Installment Loans: &lt; 25 Net Worth Percentile, Mean Value(Thous.2013$)</t>
  </si>
  <si>
    <t>Education Instalmnt Loans: 25-49.9 Net Worth Percentile, Mean Value(Thous.2013$)</t>
  </si>
  <si>
    <t>Education Instalmnt Loans: 50-74.9 Net Worth Percentile, Mean Value(Thous.2013$)</t>
  </si>
  <si>
    <t>Education Instalmnt Loans: 75-89.9 Net Worth Percentile, Mean Value(Thous.2013$)</t>
  </si>
  <si>
    <t>Education Installmnt Loans: 90-100 Net Worth Percentile, Mean Value(Thous.2013$)</t>
  </si>
  <si>
    <t>Education Installment Loans: Family Head 35 or Younger, Mean Value(Thous.2013$)</t>
  </si>
  <si>
    <t>Education Installment Loans: Head of Family Age 35-44, Mean Value (Thous.2013$)</t>
  </si>
  <si>
    <t>Education Installment Loans: Head of Family Age 45-54, Mean Value (Thous.2013$)</t>
  </si>
  <si>
    <t>Education Installment Loans: Head of Family Age 55-64, Mean Value (Thous.2013$)</t>
  </si>
  <si>
    <t>Education Installment Loans: Head of Family Age 65-74, Mean Value (Thous.2013$)</t>
  </si>
  <si>
    <t>Families with Vehicle Installment Loans (%)</t>
  </si>
  <si>
    <t>Families in Less Than 20 Income Percentile with Vehicle Installment Loans (%)</t>
  </si>
  <si>
    <t>Families in 20-39.9 Income Percentile with Vehicle Installment Loans (%)</t>
  </si>
  <si>
    <t>Families in 40-59.9 Income Percentile with Vehicle Installment Loans (%)</t>
  </si>
  <si>
    <t>Families in 60-79.9 Income Percentile with Vehicle Installment Loans (%)</t>
  </si>
  <si>
    <t>Families in 80-89.9 Income Percentile with Vehicle Installment Loans (%)</t>
  </si>
  <si>
    <t>Families in 90-100 Income Percentile with Vehicle Installment Loans (%)</t>
  </si>
  <si>
    <t>Families in Less Than 25 Net Worth Percentile with Vehicle Installment Loans (%)</t>
  </si>
  <si>
    <t>Families in 25-49.9 Net Worth Percentile with Vehicle Installment Loans (%)</t>
  </si>
  <si>
    <t>Families in 50-74.9 Net Worth Percentile with Vehicle Installment Loans (%)</t>
  </si>
  <si>
    <t>Families in 75-89.9 Net Worth Percentile with Vehicle Installment Loans (%)</t>
  </si>
  <si>
    <t>Families in 90-100 Net Worth Percentile with Vehicle Installment Loans (%)</t>
  </si>
  <si>
    <t>Families with Head 35 or Younger with Vehicle Installment Loans (%)</t>
  </si>
  <si>
    <t>Families with Head of Age 35-44 with Vehicle Installment Loans (%)</t>
  </si>
  <si>
    <t>Families with Head of Age 45-54 with Vehicle Installment Loans (%)</t>
  </si>
  <si>
    <t>Families with Head of Age 55-64 with Vehicle Installment Loans (%)</t>
  </si>
  <si>
    <t>Families with Head of Age 65-74 with Vehicle Installment Loans (%)</t>
  </si>
  <si>
    <t>Families with Head of Age 75 or Older with Vehicle Installment Loans (%)</t>
  </si>
  <si>
    <t>Vehicle Installment Loans: All Families, Median Value (Thous.2013$)</t>
  </si>
  <si>
    <t>Vehicle Installment Loans: &lt; 20 Income Percentile, Median Value(Thous.2013$)</t>
  </si>
  <si>
    <t>Vehicle Installment Loans: 20-39.9 Income Percentile, Median Value (Thous.2013$)</t>
  </si>
  <si>
    <t>Vehicle Installment Loans: 40-59.9 Income Percentile, Median Value (Thous.2013$)</t>
  </si>
  <si>
    <t>Vehicle Installment Loans: 60-79.9 Income Percentile, Median Value (Thous.2013$)</t>
  </si>
  <si>
    <t>Vehicle Installment Loans: 80-89.9 Income Percentile, Median Value (Thous.2013$)</t>
  </si>
  <si>
    <t>Vehicle Installment Loans: 90-100 Income Percentile, Median Value (Thous.2013$)</t>
  </si>
  <si>
    <t>Vehicle Installment Loans: &lt; 25 Net Worth Percentile, Median Value(Thous.2013$)</t>
  </si>
  <si>
    <t>Vehicle Instalmnt Loans: 25-49.9 Net Worth Percentile, Median Value(Thous.2013$)</t>
  </si>
  <si>
    <t>Vehicle Instalmnt Loans: 50-74.9 Net Worth Percentile, Median Value(Thous.2013$)</t>
  </si>
  <si>
    <t>Vehicle Instalmnt Loans: 75-89.9 Net Worth Percentile, Median Value(Thous.2013$)</t>
  </si>
  <si>
    <t>Vehicle Installmnt Loans: 90-100 Net Worth Percentile, Median Value(Thous.2013$)</t>
  </si>
  <si>
    <t>Vehicle Installment Loans: Family Head 35 or Younger, Median Value(Thous.2013$)</t>
  </si>
  <si>
    <t>Vehicle Installment Loans: Head of Family Age 35-44, Median Value (Thous.2013$)</t>
  </si>
  <si>
    <t>Vehicle Installment Loans: Head of Family Age 45-54, Median Value (Thous.2013$)</t>
  </si>
  <si>
    <t>Vehicle Installment Loans: Head of Family Age 55-64, Median Value (Thous.2013$)</t>
  </si>
  <si>
    <t>Vehicle Installment Loans: Head of Family Age 65-74, Median Value (Thous.2013$)</t>
  </si>
  <si>
    <t>Vehicle Installmnt Loans: Family Head Age 75 or Older, Median Value(Thous.2013$)</t>
  </si>
  <si>
    <t>Vehicle Installment Loans: All Families, Mean Value (Thous.2013$)</t>
  </si>
  <si>
    <t>Vehicle Installment Loans: &lt; 20 Income Percentile, Mean Value(Thous.2013$)</t>
  </si>
  <si>
    <t>Vehicle Installment Loans: 20-39.9 Income Percentile, Mean Value (Thous.2013$)</t>
  </si>
  <si>
    <t>Vehicle Installment Loans: 40-59.9 Income Percentile, Mean Value (Thous.2013$)</t>
  </si>
  <si>
    <t>Vehicle Installment Loans: 60-79.9 Income Percentile, Mean Value (Thous.2013$)</t>
  </si>
  <si>
    <t>Vehicle Installment Loans: 80-89.9 Income Percentile, Mean Value (Thous.2013$)</t>
  </si>
  <si>
    <t>Vehicle Installment Loans: 90-100 Income Percentile, Mean Value (Thous.2013$)</t>
  </si>
  <si>
    <t>Vehicle Installment Loans: &lt; 25 Net Worth Percentile, Mean Value(Thous.2013$)</t>
  </si>
  <si>
    <t>Vehicle Installment Loans: 25-49.9 Net Worth Percentile, Mean Value(Thous.2013$)</t>
  </si>
  <si>
    <t>Vehicle Installment Loans: 50-74.9 Net Worth Percentile, Mean Value(Thous.2013$)</t>
  </si>
  <si>
    <t>Vehicle Installment Loans: 75-89.9 Net Worth Percentile, Mean Value(Thous.2013$)</t>
  </si>
  <si>
    <t>Vehicle Installment Loans: 90-100 Net Worth Percentile, Mean Value (Thous.2013$)</t>
  </si>
  <si>
    <t>Vehicle Installment Loans: Head of Family 35 or Younger, Mean Value(Thous.2013$)</t>
  </si>
  <si>
    <t>Vehicle Installment Loans: Head of Family Age 35-44, Mean Value (Thous.2013$)</t>
  </si>
  <si>
    <t>Vehicle Installment Loans: Head of Family Age 45-54, Mean Value (Thous.2013$)</t>
  </si>
  <si>
    <t>Vehicle Installment Loans: Head of Family Age 55-64, Mean Value (Thous.2013$)</t>
  </si>
  <si>
    <t>Vehicle Installment Loans: Head of Family Age 65-74, Mean Value (Thous.2013$)</t>
  </si>
  <si>
    <t>Vehicle Installment Loans: Family Head Age 75 or Older, Mean Value(Thous.2013$)</t>
  </si>
  <si>
    <t>Families with Other Installment Loans (%)</t>
  </si>
  <si>
    <t>Families in Less Than 20 Income Percentile with Other Installment Loans (%)</t>
  </si>
  <si>
    <t>Families in 20-39.9 Income Percentile with Other Installment Loans (%)</t>
  </si>
  <si>
    <t>Families in 40-59.9 Income Percentile with Other Installment Loans (%)</t>
  </si>
  <si>
    <t>Families in 60-79.9 Income Percentile with Other Installment Loans (%)</t>
  </si>
  <si>
    <t>Families in 80-89.9 Income Percentile with Other Installment Loans (%)</t>
  </si>
  <si>
    <t>Families in 90-100 Income Percentile with Other Installment Loans (%)</t>
  </si>
  <si>
    <t>Families in Less Than 25 Net Worth Percentile with Other Installment Loans (%)</t>
  </si>
  <si>
    <t>Families in 25-49.9 Net Worth Percentile with Other Installment Loans (%)</t>
  </si>
  <si>
    <t>Families in 50-74.9 Net Worth Percentile with Other Installment Loans (%)</t>
  </si>
  <si>
    <t>Families in 75-89.9 Net Worth Percentile with Other Installment Loans (%)</t>
  </si>
  <si>
    <t>Families in 90-100 Net Worth Percentile with Other Installment Loans (%)</t>
  </si>
  <si>
    <t>Families with Head 35 or Younger with Other Installment Loans (%)</t>
  </si>
  <si>
    <t>Families with Head of Age 35-44 with Other Installment Loans (%)</t>
  </si>
  <si>
    <t>Families with Head of Age 45-54 with Other Installment Loans (%)</t>
  </si>
  <si>
    <t>Families with Head of Age 55-64 with Other Installment Loans (%)</t>
  </si>
  <si>
    <t>Families with Head of Age 65-74 with Other Installment Loans (%)</t>
  </si>
  <si>
    <t>Families with Head of Age 75 or Older with Other Installment Loans (%)</t>
  </si>
  <si>
    <t>Other Installment Loans: All Families, Median Value (Thous.2013$)</t>
  </si>
  <si>
    <t>Other Installment Loans: &lt; 20 Income Percentile, Median Value(Thous.2013$)</t>
  </si>
  <si>
    <t>Other Installment Loans: 20-39.9 Income Percentile, Median Value (Thous.2013$)</t>
  </si>
  <si>
    <t>Other Installment Loans: 40-59.9 Income Percentile, Median Value (Thous.2013$)</t>
  </si>
  <si>
    <t>Other Installment Loans: 60-79.9 Income Percentile, Median Value (Thous.2013$)</t>
  </si>
  <si>
    <t>Other Installment Loans: 80-89.9 Income Percentile, Median Value (Thous.2013$)</t>
  </si>
  <si>
    <t>Other Installment Loans: 90-100 Income Percentile, Median Value (Thous.2013$)</t>
  </si>
  <si>
    <t>Other Installment Loans: &lt; 25 Net Worth Percentile, Median Value(Thous.2013$)</t>
  </si>
  <si>
    <t>Other Installment Loans: 25-49.9 Net Worth Percentile, Median Value(Thous.2013$)</t>
  </si>
  <si>
    <t>Other Installment Loans: 50-74.9 Net Worth Percentile, Median Value(Thous.2013$)</t>
  </si>
  <si>
    <t>Other Installment Loans: 75-89.9 Net Worth Percentile, Median Value(Thous.2013$)</t>
  </si>
  <si>
    <t>Other Installment Loans: 90-100 Net Worth Percentile, Median Value (Thous.2013$)</t>
  </si>
  <si>
    <t>Other Installment Loans: Head of Family 35 or Younger, Median Value(Thous.2013$)</t>
  </si>
  <si>
    <t>Other Installment Loans: Head of Family Age 35-44, Median Value (Thous.2013$)</t>
  </si>
  <si>
    <t>Other Installment Loans: Head of Family Age 45-54, Median Value (Thous.2013$)</t>
  </si>
  <si>
    <t>Other Installment Loans: Head of Family Age 55-64, Median Value (Thous.2013$)</t>
  </si>
  <si>
    <t>Other Installment Loans: Head of Family Age 65-74, Median Value (Thous.2013$)</t>
  </si>
  <si>
    <t>Other Installment Loans: Family Head Age 75 or Older, Median Value(Thous.2013$)</t>
  </si>
  <si>
    <t>Other Installment Loans: All Families, Mean Value (Thous.2013$)</t>
  </si>
  <si>
    <t>Other Installment Loans: Less Than 20 Income Percentile, Mean Value(Thous.2013$)</t>
  </si>
  <si>
    <t>Other Installment Loans: 20-39.9 Income Percentile, Mean Value (Thous.2013$)</t>
  </si>
  <si>
    <t>Other Installment Loans: 40-59.9 Income Percentile, Mean Value (Thous.2013$)</t>
  </si>
  <si>
    <t>Other Installment Loans: 60-79.9 Income Percentile, Mean Value (Thous.2013$)</t>
  </si>
  <si>
    <t>Other Installment Loans: 80-89.9 Income Percentile, Mean Value (Thous.2013$)</t>
  </si>
  <si>
    <t>Other Installment Loans: 90-100 Income Percentile, Mean Value (Thous.2013$)</t>
  </si>
  <si>
    <t>Other Installment Loans: &lt; 25 Net Worth Percentile, Mean Value(Thous.2013$)</t>
  </si>
  <si>
    <t>Other Installment Loans: 25-49.9 Net Worth Percentile, Mean Value (Thous.2013$)</t>
  </si>
  <si>
    <t>Other Installment Loans: 50-74.9 Net Worth Percentile, Mean Value (Thous.2013$)</t>
  </si>
  <si>
    <t>Other Installment Loans: 75-89.9 Net Worth Percentile, Mean Value (Thous.2013$)</t>
  </si>
  <si>
    <t>Other Installment Loans: 90-100 Net Worth Percentile, Mean Value (Thous.2013$)</t>
  </si>
  <si>
    <t>Other Installment Loans: Head of Family 35 or Younger, Mean Value (Thous.2013$)</t>
  </si>
  <si>
    <t>Other Installment Loans: Head of Family Age 35-44, Mean Value (Thous.2013$)</t>
  </si>
  <si>
    <t>Other Installment Loans: Head of Family Age 45-54, Mean Value (Thous.2013$)</t>
  </si>
  <si>
    <t>Other Installment Loans: Head of Family Age 55-64, Mean Value (Thous.2013$)</t>
  </si>
  <si>
    <t>Other Installment Loans: Head of Family Age 65-74, Mean Value (Thous.2013$)</t>
  </si>
  <si>
    <t>Other Installment Loans: Head of Family Age 75 or Older, Mean Value(Thous.2013$)</t>
  </si>
  <si>
    <t>Families with Credit Card Balances (%)</t>
  </si>
  <si>
    <t>Families in Less Than 20 Income Percentile with Credit Card Balances (%)</t>
  </si>
  <si>
    <t>Families in 20-39.9 Income Percentile with Credit Card Balances (%)</t>
  </si>
  <si>
    <t>Families in 40-59.9 Income Percentile with Credit Card Balances (%)</t>
  </si>
  <si>
    <t>Families in 60-79.9 Income Percentile with Credit Card Balances (%)</t>
  </si>
  <si>
    <t>Families in 80-89.9 Income Percentile with Credit Card Balances (%)</t>
  </si>
  <si>
    <t>Families in 90-100 Income Percentile with Credit Card Balances (%)</t>
  </si>
  <si>
    <t>Families in Less Than 25 Net Worth Percentile with Credit Card Balances (%)</t>
  </si>
  <si>
    <t>Families in 25-49.9 Net Worth Percentile with Credit Card Balances (%)</t>
  </si>
  <si>
    <t>Families in 50-74.9 Net Worth Percentile with Credit Card Balances (%)</t>
  </si>
  <si>
    <t>Families in 75-89.9 Net Worth Percentile with Credit Card Balances (%)</t>
  </si>
  <si>
    <t>Families in 90-100 Net Worth Percentile with Credit Card Balances (%)</t>
  </si>
  <si>
    <t>Families with Head 35 or Younger with Credit Card Balances (%)</t>
  </si>
  <si>
    <t>Families with Head of Age 35-44 with Credit Card Balances (%)</t>
  </si>
  <si>
    <t>Families with Head of Age 45-54 with Credit Card Balances (%)</t>
  </si>
  <si>
    <t>Families with Head of Age 55-64 with Credit Card Balances (%)</t>
  </si>
  <si>
    <t>Families with Head of Age 65-74 with Credit Card Balances (%)</t>
  </si>
  <si>
    <t>Families with Head of Age 75 or Older with Credit Card Balances (%)</t>
  </si>
  <si>
    <t>Credit Card Balances: All Families, Median Value (Thous.2013$)</t>
  </si>
  <si>
    <t>Credit Card Balances: Less Than 20 Income Percentile, Median Value(Thous.2013$)</t>
  </si>
  <si>
    <t>Credit Card Balances: 20-39.9 Income Percentile, Median Value (Thous.2013$)</t>
  </si>
  <si>
    <t>Credit Card Balances: 40-59.9 Income Percentile, Median Value (Thous.2013$)</t>
  </si>
  <si>
    <t>Credit Card Balances: 60-79.9 Income Percentile, Median Value (Thous.2013$)</t>
  </si>
  <si>
    <t>Credit Card Balances: 80-89.9 Income Percentile, Median Value (Thous.2013$)</t>
  </si>
  <si>
    <t>Credit Card Balances: 90-100 Income Percentile, Median Value (Thous.2013$)</t>
  </si>
  <si>
    <t>Credit Card Balances: Less Than 25 Net Worth Pctile, Median Value (Thous.2013$)</t>
  </si>
  <si>
    <t>Credit Card Balances: 25-49.9 Net Worth Percentile, Median Value (Thous.2013$)</t>
  </si>
  <si>
    <t>Credit Card Balances: 50-74.9 Net Worth Percentile, Median Value (Thous.2013$)</t>
  </si>
  <si>
    <t>Credit Card Balances: 75-89.9 Net Worth Percentile, Median Value (Thous.2013$)</t>
  </si>
  <si>
    <t>Credit Card Balances: 90-100 Net Worth Percentile, Median Value (Thous.2013$)</t>
  </si>
  <si>
    <t>Credit Card Balances: Head of Family 35 or Younger, Median Value (Thous.2013$)</t>
  </si>
  <si>
    <t>Credit Card Balances: Head of Family Age 35-44, Median Value (Thous.2013$)</t>
  </si>
  <si>
    <t>Credit Card Balances: Head of Family Age 45-54, Median Value (Thous.2013$)</t>
  </si>
  <si>
    <t>Credit Card Balances: Head of Family Age 55-64, Median Value (Thous.2013$)</t>
  </si>
  <si>
    <t>Credit Card Balances: Head of Family Age 65-74, Median Value (Thous.2013$)</t>
  </si>
  <si>
    <t>Credit Card Balances: Head of Family Age 75 or Older, Median Value(Thous.2013$)</t>
  </si>
  <si>
    <t>Credit Card Balances: All Families, Mean Value (Thous.2013$)</t>
  </si>
  <si>
    <t>Credit Card Balances: Less Than 20 Income Percentile, Mean Value(Thous.2013$)</t>
  </si>
  <si>
    <t>Credit Card Balances: 20-39.9 Income Percentile, Mean Value (Thous.2013$)</t>
  </si>
  <si>
    <t>Credit Card Balances: 40-59.9 Income Percentile, Mean Value (Thous.2013$)</t>
  </si>
  <si>
    <t>Credit Card Balances: 60-79.9 Income Percentile, Mean Value (Thous.2013$)</t>
  </si>
  <si>
    <t>Credit Card Balances: 80-89.9 Income Percentile, Mean Value (Thous.2013$)</t>
  </si>
  <si>
    <t>Credit Card Balances: 90-100 Income Percentile, Mean Value (Thous.2013$)</t>
  </si>
  <si>
    <t>Credit Card Balances: Less Than 25 Net Worth Pctile, Mean Value (Thous.2013$)</t>
  </si>
  <si>
    <t>Credit Card Balances: 25-49.9 Net Worth Percentile, Mean Value (Thous.2013$)</t>
  </si>
  <si>
    <t>Credit Card Balances: 50-74.9 Net Worth Percentile, Mean Value (Thous.2013$)</t>
  </si>
  <si>
    <t>Credit Card Balances: 75-89.9 Net Worth Percentile, Mean Value (Thous.2013$)</t>
  </si>
  <si>
    <t>Credit Card Balances: 90-100 Net Worth Percentile, Mean Value (Thous.2013$)</t>
  </si>
  <si>
    <t>Credit Card Balances: Head of Family 35 or Younger, Mean Value (Thous.2013$)</t>
  </si>
  <si>
    <t>Credit Card Balances: Head of Family Age 35-44, Mean Value (Thous.2013$)</t>
  </si>
  <si>
    <t>Credit Card Balances: Head of Family Age 45-54, Mean Value (Thous.2013$)</t>
  </si>
  <si>
    <t>Credit Card Balances: Head of Family Age 55-64, Mean Value (Thous.2013$)</t>
  </si>
  <si>
    <t>Credit Card Balances: Head of Family Age 65-74, Mean Value (Thous.2013$)</t>
  </si>
  <si>
    <t>Credit Card Balances: Head of Family Age 75 or Older, Mean Value(Thous.2013$)</t>
  </si>
  <si>
    <t>Families with Other Debt (%)</t>
  </si>
  <si>
    <t>Families in Less Than 20 Income Percentile with Other Debt (%)</t>
  </si>
  <si>
    <t>Families in 20-39.9 Income Percentile with Other Debt (%)</t>
  </si>
  <si>
    <t>Families in 40-59.9 Income Percentile with Other Debt (%)</t>
  </si>
  <si>
    <t>Families in 60-79.9 Income Percentile with Other Debt (%)</t>
  </si>
  <si>
    <t>Families in 80-89.9 Income Percentile with Other Debt (%)</t>
  </si>
  <si>
    <t>Families in 90-100 Income Percentile with Other Debt (%)</t>
  </si>
  <si>
    <t>Families in Less Than 25 Net Worth Percentile with Other Debt (%)</t>
  </si>
  <si>
    <t>Families in 25-49.9 Net Worth Percentile with Other Debt (%)</t>
  </si>
  <si>
    <t>Families in 50-74.9 Net Worth Percentile with Other Debt (%)</t>
  </si>
  <si>
    <t>Families in 75-89.9 Net Worth Percentile with Other Debt (%)</t>
  </si>
  <si>
    <t>Families in 90-100 Net Worth Percentile with Other Debt (%)</t>
  </si>
  <si>
    <t>Families with Head 35 or Younger with Other Debt (%)</t>
  </si>
  <si>
    <t>Families with Head of Age 35-44 with Other Debt (%)</t>
  </si>
  <si>
    <t>Families with Head of Age 45-54 with Other Debt (%)</t>
  </si>
  <si>
    <t>Families with Head of Age 55-64 with Other Debt (%)</t>
  </si>
  <si>
    <t>Families with Head of Age 65-74 with Other Debt (%)</t>
  </si>
  <si>
    <t>Families with Head of Age 75 or Older with Other Debt (%)</t>
  </si>
  <si>
    <t>Other Debt: All Families, Median Value (Thous.2013$)</t>
  </si>
  <si>
    <t>Other Debt: Less Than 20 Income Percentile, Median Value (Thous.2013$)</t>
  </si>
  <si>
    <t>Other Debt: 20-39.9 Income Percentile, Median Value (Thous.2013$)</t>
  </si>
  <si>
    <t>Other Debt: 40-59.9 Income Percentile, Median Value (Thous.2013$)</t>
  </si>
  <si>
    <t>Other Debt: 60-79.9 Income Percentile, Median Value (Thous.2013$)</t>
  </si>
  <si>
    <t>Other Debt: 80-89.9 Income Percentile, Median Value (Thous.2013$)</t>
  </si>
  <si>
    <t>Other Debt: 90-100 Income Percentile, Median Value (Thous.2013$)</t>
  </si>
  <si>
    <t>Other Debt: Less Than 25 Net Worth Percentile, Median Value (Thous.2013$)</t>
  </si>
  <si>
    <t>Other Debt: 25-49.9 Net Worth Percentile, Median Value (Thous.2013$)</t>
  </si>
  <si>
    <t>Other Debt: 50-74.9 Net Worth Percentile, Median Value (Thous.2013$)</t>
  </si>
  <si>
    <t>Other Debt: 75-89.9 Net Worth Percentile, Median Value (Thous.2013$)</t>
  </si>
  <si>
    <t>Other Debt: 90-100 Net Worth Percentile, Median Value (Thous.2013$)</t>
  </si>
  <si>
    <t>Other Debt: Head of Family 35 or Younger, Median Value (Thous.2013$)</t>
  </si>
  <si>
    <t>Other Debt: Head of Family Age 35-44, Median Value (Thous.2013$)</t>
  </si>
  <si>
    <t>Other Debt: Head of Family Age 45-54, Median Value (Thous.2013$)</t>
  </si>
  <si>
    <t>Other Debt: Head of Family Age 55-64, Median Value (Thous.2013$)</t>
  </si>
  <si>
    <t>Other Debt: Head of Family Age 65-74, Median Value (Thous.2013$)</t>
  </si>
  <si>
    <t>Other Debt: Head of Family Age 75 or Older, Median Value (Thous.2013$)</t>
  </si>
  <si>
    <t>Other Debt: All Families, Mean Value (Thous.2013$)</t>
  </si>
  <si>
    <t>Other Debt: Less Than 20 Income Percentile, Mean Value (Thous.2013$)</t>
  </si>
  <si>
    <t>Other Debt: 20-39.9 Income Percentile, Mean Value (Thous.2013$)</t>
  </si>
  <si>
    <t>Other Debt: 40-59.9 Income Percentile, Mean Value (Thous.2013$)</t>
  </si>
  <si>
    <t>Other Debt: 60-79.9 Income Percentile, Mean Value (Thous.2013$)</t>
  </si>
  <si>
    <t>Other Debt: 80-89.9 Income Percentile, Mean Value (Thous.2013$)</t>
  </si>
  <si>
    <t>Other Debt: 90-100 Income Percentile, Mean Value (Thous.2013$)</t>
  </si>
  <si>
    <t>Other Debt: Less Than 25 Net Worth Percentile, Mean Value (Thous.2013$)</t>
  </si>
  <si>
    <t>Other Debt: 25-49.9 Net Worth Percentile, Mean Value (Thous.2013$)</t>
  </si>
  <si>
    <t>Other Debt: 50-74.9 Net Worth Percentile, Mean Value (Thous.2013$)</t>
  </si>
  <si>
    <t>Other Debt: 75-89.9 Net Worth Percentile, Mean Value (Thous.2013$)</t>
  </si>
  <si>
    <t>Other Debt: 90-100 Net Worth Percentile, Mean Value (Thous.2013$)</t>
  </si>
  <si>
    <t>Other Debt: Head of Family 35 or Younger, Mean Value (Thous.2013$)</t>
  </si>
  <si>
    <t>Other Debt: Head of Family Age 35-44, Mean Value (Thous.2013$)</t>
  </si>
  <si>
    <t>Other Debt: Head of Family Age 45-54, Mean Value (Thous.2013$)</t>
  </si>
  <si>
    <t>Other Debt: Head of Family Age 55-64, Mean Value (Thous.2013$)</t>
  </si>
  <si>
    <t>Other Debt: Head of Family Age 65-74, Mean Value (Thous.2013$)</t>
  </si>
  <si>
    <t>Other Debt: Head of Family Age 75 or Older, Mean Value (Thous.2013$)</t>
  </si>
  <si>
    <t>Debt of All Families for Purpose of Home Purchase (%)</t>
  </si>
  <si>
    <t>Debt of All Families for Purpose of Home Improvement (%)</t>
  </si>
  <si>
    <t>Debt of All Families for Purpose of Other Residential Property (%)</t>
  </si>
  <si>
    <t>Debt of All Families for Purpose of Investments excluding Real Estate (%)</t>
  </si>
  <si>
    <t>Debt of All Families for Purpose of Vehicles (%)</t>
  </si>
  <si>
    <t>Debt of All Families for Purpose of Goods and Services (%)</t>
  </si>
  <si>
    <t>Debt of All Families for Purpose of Education (%)</t>
  </si>
  <si>
    <t>Debt of All Families for Purpose Other Than Listed (%)</t>
  </si>
  <si>
    <t>Debt Payment to Family Inc Ratio Above 40% &amp; 60+ Days Late: All Families (%)</t>
  </si>
  <si>
    <t>Debt Payment/Family Inc Ratio &gt;40% &amp; 60+ Days Late: Less Than 20th Inc Pctile(%)</t>
  </si>
  <si>
    <t>Debt Payment to Family Inc Ratio &gt;40% &amp; 60+ Days Late: 20-39.9 Income Pctile (%)</t>
  </si>
  <si>
    <t>Debt Payment to Family Inc Ratio &gt;40% &amp; 60+ Days Late: 40-59.9 Income Pctile (%)</t>
  </si>
  <si>
    <t>Debt Payment to Family Inc Ratio &gt;40% &amp; 60+ Days Late: 60-79.9 Income Pctile (%)</t>
  </si>
  <si>
    <t>Debt Payment to Family Inc Ratio &gt;40% &amp; 60+ Days Late: 80-89.9 Income Pctile (%)</t>
  </si>
  <si>
    <t>Debt Payment to Family Inc Ratio &gt;40% &amp; 60+ Days Late: 90-100 Income Pctile (%)</t>
  </si>
  <si>
    <t>Debt Payment to Family Inc Ratio &gt;40% &amp; 60+ Days Late: &lt;25 Net Worth Pctile (%)</t>
  </si>
  <si>
    <t>Debt Payment/Family Inc Ratio &gt;40% &amp; 60+ Days Late: 25-49.9 Net Worth Pctile (%)</t>
  </si>
  <si>
    <t>Debt Payment/Family Inc Ratio &gt;40% &amp; 60+ Days Late: 50-74.9 Net Worth Pctile (%)</t>
  </si>
  <si>
    <t>Debt Payment/Family Inc Ratio &gt;40% &amp; 60+ Days Late: 75-89.9 Net Worth Pctile (%)</t>
  </si>
  <si>
    <t>Debt Payment/Family Inc Ratio &gt;40% &amp; 60+ Days Late: 90-100 Net Worth Pctile (%)</t>
  </si>
  <si>
    <t>Debt Payment to Family Inc Ratio Above 40% &amp; 60+ Days Late: Head 35 Or Less (%)</t>
  </si>
  <si>
    <t>Debt Payment to Family Inc Ratio &gt;40% &amp; 60+ Days Late: Head Between 35-44 (%)</t>
  </si>
  <si>
    <t>Debt Payment to Family Inc Ratio &gt;40% &amp; 60+ Days Late: Head Between 45-54 (%)</t>
  </si>
  <si>
    <t>Debt Payment to Family Inc Ratio &gt;40% &amp; 60+ Days Late: Head Between 55-64 (%)</t>
  </si>
  <si>
    <t>Debt Payment to Family Inc Ratio &gt;40% &amp; 60+ Days Late: Head Between 65-74 (%)</t>
  </si>
  <si>
    <t>Debt Payment to Family Inc Ratio &gt;40% &amp; 60+ Days Late: Head 75 Or Older (%)</t>
  </si>
  <si>
    <t>Median Debt Payment to Family Income Ratio: All families (%)</t>
  </si>
  <si>
    <t>Median Debt Payment to Family Income Ratio: Less than 20th Income Percentile (%)</t>
  </si>
  <si>
    <t>Median Debt Payment to Family Income Ratio: 20-39.9 Income Percentile (%)</t>
  </si>
  <si>
    <t>Median Debt Payment to Family Income Ratio: 40-59.9 Income Percentile (%)</t>
  </si>
  <si>
    <t>Median Debt Payment to Family Income Ratio: 60-79.9 Income Percentile (%)</t>
  </si>
  <si>
    <t>Median Debt Payment to Family Income Ratio: 80-89.9 Income Percentile (%)</t>
  </si>
  <si>
    <t>Median Debt Payment to Family Income Ratio: 90-100 Income Percentile (%)</t>
  </si>
  <si>
    <t>Median Debt Payment to Family Income Ratio: Less than 25 Net Worth Percentile(%)</t>
  </si>
  <si>
    <t>Median Debt Payment to Family Income Ratio: 25-49.9 Net Worth Percentile (%)</t>
  </si>
  <si>
    <t>Median Debt Payment to Family Income Ratio: 50-74.9 Net Worth Percentile (%)</t>
  </si>
  <si>
    <t>Median Debt Payment to Family Income Ratio: 75-89.9 Net Worth Percentile (%)</t>
  </si>
  <si>
    <t>Median Debt Payment to Family Income Ratio: 90-100 Net Worth Percentile (%)</t>
  </si>
  <si>
    <t>Median Debt Payment to Family Income Ratio: Head 35 or Less (%)</t>
  </si>
  <si>
    <t>Median Debt Payment to Family Income Ratio: Head Between 35-44 (%)</t>
  </si>
  <si>
    <t>Median Debt Payment to Family Income Ratio: Head Between 45-54 (%)</t>
  </si>
  <si>
    <t>Median Debt Payment to Family Income Ratio: Head Between 55-64 (%)</t>
  </si>
  <si>
    <t>Median Debt Payment to Family Income Ratio: Head Between 65-74 (%)</t>
  </si>
  <si>
    <t>Median Debt Payment to Family Income Ratio: Head 75 or Older (%)</t>
  </si>
  <si>
    <t>Leverage Ratio of Group: All Families (%)</t>
  </si>
  <si>
    <t>Leverage Ratio of Group: Income Percentile &lt; 20 (%)</t>
  </si>
  <si>
    <t>Leverage Ratio of Group: Income Percentile 20-39.9 (%)</t>
  </si>
  <si>
    <t>Leverage Ratio of Group: Income Percentile 40-59.9 (%)</t>
  </si>
  <si>
    <t>Leverage Ratio of Group: Income Percentile 60-79.9 (%)</t>
  </si>
  <si>
    <t>Leverage Ratio of Group: Income Percentile 80-89.9 (%)</t>
  </si>
  <si>
    <t>Leverage Ratio of Group: Income Percentile 90-100 (%)</t>
  </si>
  <si>
    <t>Leverage Ratio of Group: Net Worth Percentile Less than 25 (%)</t>
  </si>
  <si>
    <t>Leverage Ratio of Group: Net Worth Percentile 25-49.9 (%)</t>
  </si>
  <si>
    <t>Leverage Ratio of Group: Net Worth Percentile 50-74.9 (%)</t>
  </si>
  <si>
    <t>Leverage Ratio of Group: Net Worth Percentile 75-89.9 (%)</t>
  </si>
  <si>
    <t>Leverage Ratio of Group: Net Worth Percentile 90-100 (%)</t>
  </si>
  <si>
    <t>Leverage Ratio of Group: Head of Family Less Than 35 Years Old (%)</t>
  </si>
  <si>
    <t>Leverage Ratio of Group: Head of Family 35-44 Years Old (%)</t>
  </si>
  <si>
    <t>Leverage Ratio of Group: Head of Family 45-54 Years Old (%)</t>
  </si>
  <si>
    <t>Leverage Ratio of Group: Head of Family 55-64 Years Old (%)</t>
  </si>
  <si>
    <t>Leverage Ratio of Group: Head of Family 65-74 Years Old (%)</t>
  </si>
  <si>
    <t>Leverage Ratio of Group: Head of Family 75 or More (%)</t>
  </si>
  <si>
    <t>Before-Tax Family Income from Wages: All Families (%)</t>
  </si>
  <si>
    <t>Before-Tax Family Income from Interest or Dividends: All Families (%)</t>
  </si>
  <si>
    <t>Before-Tax Family Income from Business, Farm, Self-Employment: All Families (%)</t>
  </si>
  <si>
    <t>Before-Tax Family Income from Capital Gains: All Families (%)</t>
  </si>
  <si>
    <t>Before-Tax Family Income from Social Security or Retirement: All Families (%)</t>
  </si>
  <si>
    <t>Before-Tax Family Income from Transfers or Other: All Families (%)</t>
  </si>
  <si>
    <t>Before-Tax Family Income from Wages: Net Worth Percentile Less Than 25 (%)</t>
  </si>
  <si>
    <t>Before-Tax Family Income from Interest or Dividend: Net Worth Percentile &lt;25 (%)</t>
  </si>
  <si>
    <t>Before-Tax Family Inc from Business/Farm/Self-Empl: Net Worth Percentile &lt;25(%)</t>
  </si>
  <si>
    <t>Before-Tax Family Income from Capt Gains: Net Worth Percentile Less Than 25 (%)</t>
  </si>
  <si>
    <t>Before-Tax Family Income from Social Sec/Retiremnt: Net Worth Percentile &lt; 25(%)</t>
  </si>
  <si>
    <t>Before-Tax Family Income from Transfers or Other: Net Worth Percentile &lt; 25 (%)</t>
  </si>
  <si>
    <t>Before-Tax Family Income from Wages: Net Worth Percentile 25-49.9 (%)</t>
  </si>
  <si>
    <t>Before-Tax Family Income from Interest/Dividend: Net Worth Percentile 25-49.9(%)</t>
  </si>
  <si>
    <t>Before-Tax Family Income from Bus/Farm/Self-Empl: Net Wrth Percentile 25-49.9(%)</t>
  </si>
  <si>
    <t>Before-Tax Family Income from Capital Gains: Net Worth Percentile 25-49.9 (%)</t>
  </si>
  <si>
    <t>Before-Tax Fam Income from Social Sec/Retiremnt: Net Worth Percentile 25-49.9(%)</t>
  </si>
  <si>
    <t>Before-Tax Family Income from Transfers/Other: Net Worth Percentile 25-49.9 (%)</t>
  </si>
  <si>
    <t>Before-Tax Family Income from Wages: Net Worth Percentile 50-74.9 (%)</t>
  </si>
  <si>
    <t>Before-Tax Family Income from Interest/Dividend: Net Worth Percentile 50-74.9(%)</t>
  </si>
  <si>
    <t>Before-Tax Family Income from Bus/Farm/Self-Empl: Net Wrth Percentile 50-74.9(%)</t>
  </si>
  <si>
    <t>Before-Tax Family Income from Capital Gains: Net Worth Percentile 50-74.9 (%)</t>
  </si>
  <si>
    <t>Before-Tax Fam Income from Social Sec/Retiremnt: Net Worth Percentile 50-74.9(%)</t>
  </si>
  <si>
    <t>Before-Tax Family Income from Transfers/Other: Net Worth Percentile 50-74.9 (%)</t>
  </si>
  <si>
    <t>Before-Tax Family Income from Wages: Net Worth Percentile 75-89.8 (%)</t>
  </si>
  <si>
    <t>Before-Tax Family Income from Interest/Dividend: Net Worth Percentile 75-89.8(%)</t>
  </si>
  <si>
    <t>Before-Tax Family Income from Bus/Farm/Self-Empl: Net Wrth Percentile 75-89.8(%)</t>
  </si>
  <si>
    <t>Before-Tax Family Income from Capital Gains: Net Worth Percentile 75-89.8 (%)</t>
  </si>
  <si>
    <t>Before-Tax Fam Income from Social Sec/Retiremnt: Net Worth Percentile 75-89.8(%)</t>
  </si>
  <si>
    <t>Before-Tax Family Income from Transfers/Other: Net Worth Percentile 75-89.8 (%)</t>
  </si>
  <si>
    <t>Before-Tax Family Income from Wages: Net Worth Percentile 90-100 (%)</t>
  </si>
  <si>
    <t>Before-Tax Family Income from Interest/Dividends: Net Worth Percentile 90-100(%)</t>
  </si>
  <si>
    <t>Before-Tax Family Income from Bus/Farm/Self-Empl: Net Worth Percentile 90-100(%)</t>
  </si>
  <si>
    <t>Before-Tax Family Income from Capital Gains: Net Worth Percentile 90-100 (%)</t>
  </si>
  <si>
    <t>Before-Tax Fam Income from Social Sec/Retiremnt: Net Worth Percentile 90-100(%)</t>
  </si>
  <si>
    <t>Before-Tax Family Income from Transfers or Other: Net Worth Percentile 90-100(%)</t>
  </si>
  <si>
    <t>Percentage of Families Who Saved Income: All Families (%)</t>
  </si>
  <si>
    <t>Percentage of Families Who Saved Income: Under 20th Percentile of Income (%)</t>
  </si>
  <si>
    <t>Percentage of Families Who Saved Income: 20-39.9 Percentile of Income (%)</t>
  </si>
  <si>
    <t>Percentage of Families Who Saved Income: 40-59.9 Percentile of Income (%)</t>
  </si>
  <si>
    <t>Percentage of Families Who Saved Income: 60-79.9 Percentile of Income (%)</t>
  </si>
  <si>
    <t>Percentage of Families Who Saved Income: 80-89.9 Percentile of Income (%)</t>
  </si>
  <si>
    <t>Percentage of Families Who Saved Income: 90-100 Percentile of Income (%)</t>
  </si>
  <si>
    <t>Percentage of Families Who Saved Income: Under 25th Percentile of Net Worth (%)</t>
  </si>
  <si>
    <t>Percentage of Families Who Saved Income: 25-49.9 Percentile of Net Worth (%)</t>
  </si>
  <si>
    <t>Percentage of Families Who Saved Income: 50-74.9 Percentile of Net Worth (%)</t>
  </si>
  <si>
    <t>Percentage of Families Who Saved Income: 75-89.9 Percentile of Net Worth (%)</t>
  </si>
  <si>
    <t>Percentage of Families Who Saved Income: 90-100 Percentile of Net Worth (%)</t>
  </si>
  <si>
    <t>Percentage of Families Who Saved Income: Family Head, Less than 35 Years (%)</t>
  </si>
  <si>
    <t>Percentage of Families Who Saved Income: Family Head, 35-44 Years (%)</t>
  </si>
  <si>
    <t>Percentage of Families Who Saved Income: Family Head, 45-54 Years (%)</t>
  </si>
  <si>
    <t>Percentage of Families Who Saved Income: Family Head, 55-64 Years (%)</t>
  </si>
  <si>
    <t>Percentage of Families Who Saved Income: Family Head, 65-74 Years (%)</t>
  </si>
  <si>
    <t>Percentage of Families Who Saved Income: Family Head, 75+ Years (%)</t>
  </si>
  <si>
    <t>Median Family Income (Thous.2013$)</t>
  </si>
  <si>
    <t>Median Family Income: Income Percentile &lt;20 (Thous.2013$)</t>
  </si>
  <si>
    <t>Median Family Income: Income Percentile 20-39.9 (Thous.2013$)</t>
  </si>
  <si>
    <t>Median Family Income: Income Percentile 40-59.9 (Thous.2013$)</t>
  </si>
  <si>
    <t>Median Family Income: Income Percentile 60-79.9 (Thous.2013$)</t>
  </si>
  <si>
    <t>Median Family Income: Income Percentile 80-89.9 (Thous.2013$)</t>
  </si>
  <si>
    <t>Median Family Income: Income Percentile 90-100 (Thous.2013$)</t>
  </si>
  <si>
    <t>Median Family Income: Wealth Percentile &lt;25 (Thous.2013$)</t>
  </si>
  <si>
    <t>Median Family Income: Wealth Percentile 25-49.9 (Thous.2013$)</t>
  </si>
  <si>
    <t>Median Family Income: Wealth Percentile 50-74.9 (Thous.2013$)</t>
  </si>
  <si>
    <t>Median Family Income: Wealth Percentile 75-89.9 (Thous.2013$)</t>
  </si>
  <si>
    <t>Median Family Income: Wealth Percentile 90-100 (Thous.2013$)</t>
  </si>
  <si>
    <t>Median Family Income: Head of Family &lt;35 Years Old (Thous.2013$)</t>
  </si>
  <si>
    <t>Median Family Income: Head of Family 35-44 Years Old (Thous.2013$)</t>
  </si>
  <si>
    <t>Median Family Income: Head of Family 45-54 Years Old (Thous.2013$)</t>
  </si>
  <si>
    <t>Median Family Income: Head of Family 55-64 Years Old (Thous.2013$)</t>
  </si>
  <si>
    <t>Median Family Income: Head of Family 65-74 Years Old (Thous.2013$)</t>
  </si>
  <si>
    <t>Median Family Income: Head of Family 75+ Years Old (Thous.2013$)</t>
  </si>
  <si>
    <t>Mean Family Income (Thous.2013$)</t>
  </si>
  <si>
    <t>Mean Family Income: Income Percentile &lt;20 (Thous.2013$)</t>
  </si>
  <si>
    <t>Mean Family Income: Income Percentile 20-39.9 (Thous.2013$)</t>
  </si>
  <si>
    <t>Mean Family Income: Income Percentile 40-59.9 (Thous.2013$)</t>
  </si>
  <si>
    <t>Mean Family Income: Income Percentile 60-79.9 (Thous.2013$)</t>
  </si>
  <si>
    <t>Mean Family Income: Income Percentile 80-89.9 (Thous.2013$)</t>
  </si>
  <si>
    <t>Mean Family Income: Income Percentile 90-100 (Thous.2013$)</t>
  </si>
  <si>
    <t>Mean Family Income: Wealth Percentile &lt;25 (Thous.2013$)</t>
  </si>
  <si>
    <t>Mean Family Income: Wealth Percentile 25-49.9 (Thous.2013$)</t>
  </si>
  <si>
    <t>Mean Family Income: Wealth Percentile 50-74.9 (Thous.2013$)</t>
  </si>
  <si>
    <t>Mean Family Income: Wealth Percentile 75-89.9 (Thous.2013$)</t>
  </si>
  <si>
    <t>Mean Family Income: Wealth Percentile 90-100 (Thous.2013$)</t>
  </si>
  <si>
    <t>Mean Family Income: Head of Family &lt;35 Years Old (Thous.2013$)</t>
  </si>
  <si>
    <t>Mean Family Income: Head of Family 35-44 Years Old (Thous.2013$)</t>
  </si>
  <si>
    <t>Mean Family Income: Head of Family 45-54 Years Old (Thous.2013$)</t>
  </si>
  <si>
    <t>Mean Family Income: Head of Family 55-64 Years Old (Thous.2013$)</t>
  </si>
  <si>
    <t>Mean Family Income: Head of Family 65-74 Years Old (Thous.2013$)</t>
  </si>
  <si>
    <t>Mean Family Income: Head of Family 75+ Years Old (Thous.2013$)</t>
  </si>
  <si>
    <t>Median Family Net Worth (Thous.2013$)</t>
  </si>
  <si>
    <t>Median Family Net Worth: Income Percentile &lt;20 (Thous.2013$)</t>
  </si>
  <si>
    <t>Median Family Net Worth: Income Percentile 20-39.9 (Thous.2013$)</t>
  </si>
  <si>
    <t>Median Family Net Worth: Income Percentile 40-59.9 (Thous.2013$)</t>
  </si>
  <si>
    <t>Median Family Net Worth: Income Percentile 60-79.9 (Thous.2013$)</t>
  </si>
  <si>
    <t>Median Family Net Worth: Income Percentile 80-89.9 (Thous.2013$)</t>
  </si>
  <si>
    <t>Median Family Net Worth: Income Percentile 90-100 (Thous.2013$)</t>
  </si>
  <si>
    <t>Median Family Net Worth: Wealth Percentile &lt;25 (Thous.2013$)</t>
  </si>
  <si>
    <t>Median Family Net Worth: Wealth Percentile 25-49.9 (Thous.2013$)</t>
  </si>
  <si>
    <t>Median Family Net Worth: Wealth Percentile 50-74.9 (Thous.2013$)</t>
  </si>
  <si>
    <t>Median Family Net Worth: Wealth Percentile 75-89.9 (Thous.2013$)</t>
  </si>
  <si>
    <t>Median Family Net Worth: Wealth Percentile 90-100 (Thous.2013$)</t>
  </si>
  <si>
    <t>Median Family Net Worth: Head of Family &lt;35 Years Old (Thous.2013$)</t>
  </si>
  <si>
    <t>Median Family Net Worth: Head of Family 35-44 Years Old (Thous.2013$)</t>
  </si>
  <si>
    <t>Median Family Net Worth: Head of Family 45-54 Years Old (Thous.2013$)</t>
  </si>
  <si>
    <t>Median Family Net Worth: Head of Family 55-64 Years Old (Thous.2013$)</t>
  </si>
  <si>
    <t>Median Family Net Worth: Head of Family 65-74 Years Old (Thous.2013$)</t>
  </si>
  <si>
    <t>Median Family Net Worth: Head of Family 75+ Years Old (Thous.2013$)</t>
  </si>
  <si>
    <t>Mean Family Net Worth (Thous.2013$)</t>
  </si>
  <si>
    <t>Mean Family Net Worth: Income Percentile &lt;20 (Thous.2013$)</t>
  </si>
  <si>
    <t>Mean Family Net Worth: Income Percentile 20-39.9 (Thous.2013$)</t>
  </si>
  <si>
    <t>Mean Family Net Worth: Income Percentile 40-59.9 (Thous.2013$)</t>
  </si>
  <si>
    <t>Mean Family Net Worth: Income Percentile 60-79.9 (Thous.2013$)</t>
  </si>
  <si>
    <t>Mean Family Net Worth: Income Percentile 80-89.9 (Thous.2013$)</t>
  </si>
  <si>
    <t>Mean Family Net Worth: Income Percentile 90-100 (Thous.2013$)</t>
  </si>
  <si>
    <t>Mean Family Net Worth: Wealth Percentile &lt;25 (Thous.2013$)</t>
  </si>
  <si>
    <t>Mean Family Net Worth: Wealth Percentile 25-49.9 (Thous.2013$)</t>
  </si>
  <si>
    <t>Mean Family Net Worth: Wealth Percentile 50-74.9 (Thous.2013$)</t>
  </si>
  <si>
    <t>Mean Family Net Worth: Wealth Percentile 75-89.9 (Thous.2013$)</t>
  </si>
  <si>
    <t>Mean Family Net Worth: Wealth Percentile 90-100 (Thous.2013$)</t>
  </si>
  <si>
    <t>Mean Family Net Worth: Head of Family &lt;35 Years Old (Thous.2013$)</t>
  </si>
  <si>
    <t>Mean Family Net Worth: Head of Family 35-44 Years Old (Thous.2013$)</t>
  </si>
  <si>
    <t>Mean Family Net Worth: Head of Family 45-54 Years Old (Thous.2013$)</t>
  </si>
  <si>
    <t>Mean Family Net Worth: Head of Family 55-64 Years Old (Thous.2013$)</t>
  </si>
  <si>
    <t>Mean Family Net Worth: Head of Family 65-74 Years Old (Thous.2013$)</t>
  </si>
  <si>
    <t>Mean Family Net Worth: Head of Family 75+ Years Old (Thous.2013$)</t>
  </si>
  <si>
    <t>Families with Mortage Debt (%)</t>
  </si>
  <si>
    <t>Families in Less Than 20 Income Percentile with Mortage Debt (%)</t>
  </si>
  <si>
    <t>Families in 20-39.9 Income Percentile with Mortage Debt (%)</t>
  </si>
  <si>
    <t>Families in 40-59.9 Income Percentile with Mortage Debt (%)</t>
  </si>
  <si>
    <t>Families in 60-79.9 Income Percentile with Mortage Debt (%)</t>
  </si>
  <si>
    <t>Families in 80-89.9 Income Percentile with Mortage Debt (%)</t>
  </si>
  <si>
    <t>Families in 90-100 Income Percentile with Mortage Debt (%)</t>
  </si>
  <si>
    <t>Families in Less Than 25 Net Worth Percentile with Mortage Debt (%)</t>
  </si>
  <si>
    <t>Families in 25-49.9 Net Worth Percentile with Mortage Debt (%)</t>
  </si>
  <si>
    <t>Families in 50-74.9 Net Worth Percentile with Mortage Debt (%)</t>
  </si>
  <si>
    <t>Families in 75-89.9 Net Worth Percentile with Mortage Debt (%)</t>
  </si>
  <si>
    <t>Families in 90-100 Net Worth Percentile with Mortage Debt (%)</t>
  </si>
  <si>
    <t>Families with Head 35 or Younger with Mortage Debt (%)</t>
  </si>
  <si>
    <t>Families with Head of Age 35-44 with Mortage Debt (%)</t>
  </si>
  <si>
    <t>Families with Head of Age 45-54 with Mortage Debt (%)</t>
  </si>
  <si>
    <t>Families with Head of Age 55-64 with Mortage Debt (%)</t>
  </si>
  <si>
    <t>Families with Head of Age 65-74 with Mortage Debt (%)</t>
  </si>
  <si>
    <t>Families with Head of Age 75 or Older with Mortage Debt (%)</t>
  </si>
  <si>
    <t>Mortage Debt: All Families, Median Value (Thous.2013$)</t>
  </si>
  <si>
    <t>Mortage Debt: Less Than 20 Income Percentile, Median Value (Thous.2013$)</t>
  </si>
  <si>
    <t>Mortage Debt: 20-39.9 Income Percentile, Median Value (Thous.2013$)</t>
  </si>
  <si>
    <t>Mortage Debt: 40-59.9 Income Percentile, Median Value (Thous.2013$)</t>
  </si>
  <si>
    <t>Mortage Debt: 60-79.9 Income Percentile, Median Value (Thous.2013$)</t>
  </si>
  <si>
    <t>Mortage Debt: 80-89.9 Income Percentile, Median Value (Thous.2013$)</t>
  </si>
  <si>
    <t>Mortage Debt: 90-100 Income Percentile, Median Value (Thous.2013$)</t>
  </si>
  <si>
    <t>Mortage Debt: Less Than 25 Net Worth Percentile, Median Value(Thous.2013$)</t>
  </si>
  <si>
    <t>Mortage Debt: 25-49.9 Net Worth Percentile, Median Value (Thous.2013$)</t>
  </si>
  <si>
    <t>Mortage Debt: 50-74.9 Net Worth Percentile, Median Value (Thous.2013$)</t>
  </si>
  <si>
    <t>Mortage Debt: 75-89.9 Net Worth Percentile, Median Value (Thous.2013$)</t>
  </si>
  <si>
    <t>Mortage Debt: 90-100 Net Worth Percentile, Median Value (Thous.2013$)</t>
  </si>
  <si>
    <t>Mortage Debt: Head of Family 35 or Younger, Median Value (Thous.2013$)</t>
  </si>
  <si>
    <t>Mortage Debt: Head of Family Age 35-44, Median Value (Thous.2013$)</t>
  </si>
  <si>
    <t>Mortage Debt: Head of Family Age 45-54, Median Value (Thous.2013$)</t>
  </si>
  <si>
    <t>Mortage Debt: Head of Family Age 55-64, Median Value (Thous.2013$)</t>
  </si>
  <si>
    <t>Mortage Debt: Head of Family Age 65-74, Median Value (Thous.2013$)</t>
  </si>
  <si>
    <t>Mortage Debt: Head of Family Age 75 or Older, Median Value (Thous.2013$)</t>
  </si>
  <si>
    <t>Mortage Debt: All Families, Mean Value (Thous.2013$)</t>
  </si>
  <si>
    <t>Mortage Debt: Less Than 20 Income Percentile, Mean Value (Thous.2013$)</t>
  </si>
  <si>
    <t>Mortage Debt: 20-39.9 Income Percentile, Mean Value (Thous.2013$)</t>
  </si>
  <si>
    <t>Mortage Debt: 40-59.9 Income Percentile, Mean Value (Thous.2013$)</t>
  </si>
  <si>
    <t>Mortage Debt: 60-79.9 Income Percentile, Mean Value (Thous.2013$)</t>
  </si>
  <si>
    <t>Mortage Debt: 80-89.9 Income Percentile, Mean Value (Thous.2013$)</t>
  </si>
  <si>
    <t>Mortage Debt: 90-100 Income Percentile, Mean Value (Thous.2013$)</t>
  </si>
  <si>
    <t>Mortage Debt: Less Than 25 Net Worth Percentile, Mean Value(Thous.2013$)</t>
  </si>
  <si>
    <t>Mortage Debt: 25-49.9 Net Worth Percentile, Mean Value (Thous.2013$)</t>
  </si>
  <si>
    <t>Mortage Debt: 50-74.9 Net Worth Percentile, Mean Value (Thous.2013$)</t>
  </si>
  <si>
    <t>Mortage Debt: 75-89.9 Net Worth Percentile, Mean Value (Thous.2013$)</t>
  </si>
  <si>
    <t>Mortage Debt: 90-100 Net Worth Percentile, Mean Value (Thous.2013$)</t>
  </si>
  <si>
    <t>Mortage Debt: Head of Family 35 or Younger, Mean Value (Thous.2013$)</t>
  </si>
  <si>
    <t>Mortage Debt: Head of Family Age 35-44, Mean Value (Thous.2013$)</t>
  </si>
  <si>
    <t>Mortage Debt: Head of Family Age 45-54, Mean Value (Thous.2013$)</t>
  </si>
  <si>
    <t>Mortage Debt: Head of Family Age 55-64, Mean Value (Thous.2013$)</t>
  </si>
  <si>
    <t>Mortage Debt: Head of Family Age 65-74, Mean Value (Thous.2013$)</t>
  </si>
  <si>
    <t>Mortage Debt: Head of Family Age 75 or Older, Mean Value (Thous.2013$)</t>
  </si>
  <si>
    <t>Date</t>
  </si>
  <si>
    <t>Any Debt</t>
  </si>
  <si>
    <t>&lt; 20% Income Percentile</t>
  </si>
  <si>
    <t>20-39.9 Income Percentile</t>
  </si>
  <si>
    <t>40-59.9 Income Percentile</t>
  </si>
  <si>
    <t>60-79.9 Income Percentile</t>
  </si>
  <si>
    <t>80-89.9 Income Percentile</t>
  </si>
  <si>
    <t>90-100 Income Percentile</t>
  </si>
  <si>
    <t>Base</t>
  </si>
  <si>
    <t>Income (Thous.2013$)</t>
  </si>
  <si>
    <t>Income Percentile &lt;20 (Thous.2013$)</t>
  </si>
  <si>
    <t>Income Percentile 20-39.9 (Thous.2013$)</t>
  </si>
  <si>
    <t>Income Percentile 40-59.9 (Thous.2013$)</t>
  </si>
  <si>
    <t>Income Percentile 60-79.9 (Thous.2013$)</t>
  </si>
  <si>
    <t>Income Percentile 80-89.9 (Thous.2013$)</t>
  </si>
  <si>
    <t>Income Percentile 90-100 (Thous.2013$)</t>
  </si>
  <si>
    <t>Debt of All Fam for Purpose of Unclassifiable Loans on Pension Accts (%)</t>
  </si>
  <si>
    <t>All Families, Median Value (Thous.2013$)</t>
  </si>
  <si>
    <t>Less Than 20 Income Percentile, Median Value (Thous.2013$)</t>
  </si>
  <si>
    <t>20-39.9 Income Percentile, Median Value (Thous.2013$)</t>
  </si>
  <si>
    <t>40-59.9 Income Percentile, Median Value (Thous.2013$)</t>
  </si>
  <si>
    <t>60-79.9 Income Percentile, Median Value (Thous.2013$)</t>
  </si>
  <si>
    <t>80-89.9 Income Percentile, Median Value (Thous.2013$)</t>
  </si>
  <si>
    <t>90-100 Income Percentile, Median Value (Thous.2013$)</t>
  </si>
  <si>
    <t>All Families, Mean Value (Thous.2013$)</t>
  </si>
  <si>
    <t>Less Than 20 Income Percentile, Mean Value (Thous.2013$)</t>
  </si>
  <si>
    <t>20-39.9 Income Percentile, Mean Value (Thous.2013$)</t>
  </si>
  <si>
    <t>40-59.9 Income Percentile, Mean Value (Thous.2013$)</t>
  </si>
  <si>
    <t>60-79.9 Income Percentile, Mean Value (Thous.2013$)</t>
  </si>
  <si>
    <t>80-89.9 Income Percentile, Mean Value (Thous.2013$)</t>
  </si>
  <si>
    <t>90-100 Income Percentile, Mean Value (Thous.2013$)</t>
  </si>
  <si>
    <t>All Families</t>
  </si>
  <si>
    <t>Less Than 20 Income Percentile</t>
  </si>
  <si>
    <t>Education Installment Loans: Head of Family Age 75 or Older, Mean Value (Thous.2013$)</t>
  </si>
  <si>
    <t>Education Installment Loans: Head of Family Age 75 or Older, Median Value(Thous.2013$)</t>
  </si>
  <si>
    <t>Families with Head of Age 75 or Older with Education Installment Loans (%)</t>
  </si>
  <si>
    <t>Families with Head of Age 75 or Older with Other Lines of Credit (%)</t>
  </si>
  <si>
    <t>Other Lines of Credit: Head of Family Age 75 or Older, Median Value (Thous.2013$)</t>
  </si>
  <si>
    <t>Other Lines of Credit: Head of Family Age 75 or Older, Mean Value (Thous.2013$)</t>
  </si>
  <si>
    <t>Families in Less Than 25 Net Worth Percentile w/ Debt Secured by Other Resid Property(%)</t>
  </si>
  <si>
    <t>Other Resid Property: Families in Less Than 25 Net Worth Percentile, Median Value (Thous.2013$)</t>
  </si>
  <si>
    <t>Other Resid Property: Families in Less Than 25 Net Worth Percentile, Mean Value (Thous.2013$)</t>
  </si>
  <si>
    <t>Other Resid Property: Less Than 20 Income, Median Value (Thous.2013$)</t>
  </si>
  <si>
    <t>Families with HELOC Debt (%)</t>
  </si>
  <si>
    <t>Families in Less Than 20 Income Percentile with HELOC Debt (%)</t>
  </si>
  <si>
    <t>Families in 20-39.9 Income Percentile with HELOC Debt (%)</t>
  </si>
  <si>
    <t>Families in 40-59.9 Income Percentile with HELOC Debt (%)</t>
  </si>
  <si>
    <t>Families in 60-79.9 Income Percentile with HELOC Debt (%)</t>
  </si>
  <si>
    <t>Families in 80-89.9 Income Percentile with HELOC Debt (%)</t>
  </si>
  <si>
    <t>Families in 90-100 Income Percentile with HELOC Debt (%)</t>
  </si>
  <si>
    <t>Families in Less Than 25 Net Worth Percentile with HELOC Debt (%)</t>
  </si>
  <si>
    <t>Families in 25-49.9 Net Worth Percentile with HELOC Debt (%)</t>
  </si>
  <si>
    <t>Families in 50-74.9 Net Worth Percentile with HELOC Debt (%)</t>
  </si>
  <si>
    <t>Families in 75-89.9 Net Worth Percentile with HELOC Debt (%)</t>
  </si>
  <si>
    <t>Families in 90-100 Net Worth Percentile with HELOC Debt (%)</t>
  </si>
  <si>
    <t>Families with Head 35 or Younger with HELOC Debt (%)</t>
  </si>
  <si>
    <t>Families with Head of Age 35-44 with HELOC Debt (%)</t>
  </si>
  <si>
    <t>Families with Head of Age 45-54 with HELOC Debt (%)</t>
  </si>
  <si>
    <t>Families with Head of Age 55-64 with HELOC Debt (%)</t>
  </si>
  <si>
    <t>Families with Head of Age 65-74 with HELOC Debt (%)</t>
  </si>
  <si>
    <t>Families with Head of Age 75 or Older with HELOC Debt (%)</t>
  </si>
  <si>
    <t>HELOC Debt: All Families, Median Value (Thous.2013$)</t>
  </si>
  <si>
    <t>HELOC Debt: Less Than 20 Income Percentile, Median Value (Thous.2013$)</t>
  </si>
  <si>
    <t>HELOC Debt: 20-39.9 Income Percentile, Median Value (Thous.2013$)</t>
  </si>
  <si>
    <t>HELOC Debt: 40-59.9 Income Percentile, Median Value (Thous.2013$)</t>
  </si>
  <si>
    <t>HELOC Debt: 60-79.9 Income Percentile, Median Value (Thous.2013$)</t>
  </si>
  <si>
    <t>HELOC Debt: 80-89.9 Income Percentile, Median Value (Thous.2013$)</t>
  </si>
  <si>
    <t>HELOC Debt: 90-100 Income Percentile, Median Value (Thous.2013$)</t>
  </si>
  <si>
    <t>HELOC Debt: Less Than 25 Net Worth Percentile, Median Value(Thous.2013$)</t>
  </si>
  <si>
    <t>HELOC Debt: 25-49.9 Net Worth Percentile, Median Value (Thous.2013$)</t>
  </si>
  <si>
    <t>HELOC Debt: 50-74.9 Net Worth Percentile, Median Value (Thous.2013$)</t>
  </si>
  <si>
    <t>HELOC Debt: 75-89.9 Net Worth Percentile, Median Value (Thous.2013$)</t>
  </si>
  <si>
    <t>HELOC Debt: 90-100 Net Worth Percentile, Median Value (Thous.2013$)</t>
  </si>
  <si>
    <t>HELOC Debt: Head of Family 35 or Younger, Median Value (Thous.2013$)</t>
  </si>
  <si>
    <t>HELOC Debt: Head of Family Age 35-44, Median Value (Thous.2013$)</t>
  </si>
  <si>
    <t>HELOC Debt: Head of Family Age 45-54, Median Value (Thous.2013$)</t>
  </si>
  <si>
    <t>HELOC Debt: Head of Family Age 55-64, Median Value (Thous.2013$)</t>
  </si>
  <si>
    <t>HELOC Debt: Head of Family Age 65-74, Median Value (Thous.2013$)</t>
  </si>
  <si>
    <t>HELOC Debt: Head of Family Age 75 or Older, Median Value (Thous.2013$)</t>
  </si>
  <si>
    <t>HELOC Debt: All Families, Mean Value (Thous.2013$)</t>
  </si>
  <si>
    <t>HELOC Debt: Less Than 20 Income Percentile, Mean Value (Thous.2013$)</t>
  </si>
  <si>
    <t>HELOC Debt: 20-39.9 Income Percentile, Mean Value (Thous.2013$)</t>
  </si>
  <si>
    <t>HELOC Debt: 40-59.9 Income Percentile, Mean Value (Thous.2013$)</t>
  </si>
  <si>
    <t>HELOC Debt: 60-79.9 Income Percentile, Mean Value (Thous.2013$)</t>
  </si>
  <si>
    <t>HELOC Debt: 80-89.9 Income Percentile, Mean Value (Thous.2013$)</t>
  </si>
  <si>
    <t>HELOC Debt: 90-100 Income Percentile, Mean Value (Thous.2013$)</t>
  </si>
  <si>
    <t>HELOC Debt: Less Than 25 Net Worth Percentile, Mean Value(Thous.2013$)</t>
  </si>
  <si>
    <t>HELOC Debt: 25-49.9 Net Worth Percentile, Mean Value (Thous.2013$)</t>
  </si>
  <si>
    <t>HELOC Debt: 50-74.9 Net Worth Percentile, Mean Value (Thous.2013$)</t>
  </si>
  <si>
    <t>HELOC Debt: 75-89.9 Net Worth Percentile, Mean Value (Thous.2013$)</t>
  </si>
  <si>
    <t>HELOC Debt: 90-100 Net Worth Percentile, Mean Value (Thous.2013$)</t>
  </si>
  <si>
    <t>HELOC Debt: Head of Family 35 or Younger, Mean Value (Thous.2013$)</t>
  </si>
  <si>
    <t>HELOC Debt: Head of Family Age 35-44, Mean Value (Thous.2013$)</t>
  </si>
  <si>
    <t>HELOC Debt: Head of Family Age 45-54, Mean Value (Thous.2013$)</t>
  </si>
  <si>
    <t>HELOC Debt: Head of Family Age 55-64, Mean Value (Thous.2013$)</t>
  </si>
  <si>
    <t>HELOC Debt: Head of Family Age 65-74, Mean Value (Thous.2013$)</t>
  </si>
  <si>
    <t>HELOC Debt: Head of Family Age 75 or Older, Mean Value (Thous.2013$)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</si>
</sst>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2.xml"/><Relationship Id="rId18" Type="http://schemas.openxmlformats.org/officeDocument/2006/relationships/worksheet" Target="worksheets/sheet6.xml"/><Relationship Id="rId26" Type="http://schemas.openxmlformats.org/officeDocument/2006/relationships/chartsheet" Target="chartsheets/sheet13.xml"/><Relationship Id="rId39" Type="http://schemas.openxmlformats.org/officeDocument/2006/relationships/chartsheet" Target="chartsheets/sheet23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9.xml"/><Relationship Id="rId34" Type="http://schemas.openxmlformats.org/officeDocument/2006/relationships/worksheet" Target="worksheets/sheet16.xml"/><Relationship Id="rId42" Type="http://schemas.openxmlformats.org/officeDocument/2006/relationships/chartsheet" Target="chartsheets/sheet25.xml"/><Relationship Id="rId47" Type="http://schemas.openxmlformats.org/officeDocument/2006/relationships/worksheet" Target="worksheets/sheet18.xml"/><Relationship Id="rId50" Type="http://schemas.openxmlformats.org/officeDocument/2006/relationships/theme" Target="theme/theme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5.xml"/><Relationship Id="rId25" Type="http://schemas.openxmlformats.org/officeDocument/2006/relationships/worksheet" Target="worksheets/sheet13.xml"/><Relationship Id="rId33" Type="http://schemas.openxmlformats.org/officeDocument/2006/relationships/chartsheet" Target="chartsheets/sheet18.xml"/><Relationship Id="rId38" Type="http://schemas.openxmlformats.org/officeDocument/2006/relationships/chartsheet" Target="chartsheets/sheet22.xml"/><Relationship Id="rId46" Type="http://schemas.openxmlformats.org/officeDocument/2006/relationships/chartsheet" Target="chartsheets/sheet29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4.xml"/><Relationship Id="rId20" Type="http://schemas.openxmlformats.org/officeDocument/2006/relationships/worksheet" Target="worksheets/sheet8.xml"/><Relationship Id="rId29" Type="http://schemas.openxmlformats.org/officeDocument/2006/relationships/chartsheet" Target="chartsheets/sheet15.xml"/><Relationship Id="rId41" Type="http://schemas.openxmlformats.org/officeDocument/2006/relationships/worksheet" Target="worksheets/sheet17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24" Type="http://schemas.openxmlformats.org/officeDocument/2006/relationships/worksheet" Target="worksheets/sheet12.xml"/><Relationship Id="rId32" Type="http://schemas.openxmlformats.org/officeDocument/2006/relationships/chartsheet" Target="chartsheets/sheet17.xml"/><Relationship Id="rId37" Type="http://schemas.openxmlformats.org/officeDocument/2006/relationships/chartsheet" Target="chartsheets/sheet21.xml"/><Relationship Id="rId40" Type="http://schemas.openxmlformats.org/officeDocument/2006/relationships/chartsheet" Target="chartsheets/sheet24.xml"/><Relationship Id="rId45" Type="http://schemas.openxmlformats.org/officeDocument/2006/relationships/chartsheet" Target="chartsheets/sheet28.xml"/><Relationship Id="rId53" Type="http://schemas.openxmlformats.org/officeDocument/2006/relationships/calcChain" Target="calcChain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23" Type="http://schemas.openxmlformats.org/officeDocument/2006/relationships/worksheet" Target="worksheets/sheet11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0.xml"/><Relationship Id="rId49" Type="http://schemas.openxmlformats.org/officeDocument/2006/relationships/worksheet" Target="worksheets/sheet20.xml"/><Relationship Id="rId10" Type="http://schemas.openxmlformats.org/officeDocument/2006/relationships/worksheet" Target="worksheets/sheet1.xml"/><Relationship Id="rId19" Type="http://schemas.openxmlformats.org/officeDocument/2006/relationships/worksheet" Target="worksheets/sheet7.xml"/><Relationship Id="rId31" Type="http://schemas.openxmlformats.org/officeDocument/2006/relationships/chartsheet" Target="chartsheets/sheet16.xml"/><Relationship Id="rId44" Type="http://schemas.openxmlformats.org/officeDocument/2006/relationships/chartsheet" Target="chartsheets/sheet27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2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4.xml"/><Relationship Id="rId30" Type="http://schemas.openxmlformats.org/officeDocument/2006/relationships/worksheet" Target="worksheets/sheet15.xml"/><Relationship Id="rId35" Type="http://schemas.openxmlformats.org/officeDocument/2006/relationships/chartsheet" Target="chartsheets/sheet19.xml"/><Relationship Id="rId43" Type="http://schemas.openxmlformats.org/officeDocument/2006/relationships/chartsheet" Target="chartsheets/sheet26.xml"/><Relationship Id="rId48" Type="http://schemas.openxmlformats.org/officeDocument/2006/relationships/worksheet" Target="worksheets/sheet19.xml"/><Relationship Id="rId8" Type="http://schemas.openxmlformats.org/officeDocument/2006/relationships/chartsheet" Target="chart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Real Average Total Debt per</a:t>
            </a:r>
            <a:r>
              <a:rPr lang="en-US" b="1" baseline="0"/>
              <a:t> Unit of Median Total Debt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12985491911276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24149278288834E-2"/>
          <c:y val="7.1014078807434711E-2"/>
          <c:w val="0.94375241793784403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any_debt_characteristic_data!$BD$1</c:f>
              <c:strCache>
                <c:ptCount val="1"/>
                <c:pt idx="0">
                  <c:v>Any Debt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any_debt_characteristic_data!$BD$2:$BD$26</c:f>
              <c:numCache>
                <c:formatCode>0.0</c:formatCode>
                <c:ptCount val="25"/>
                <c:pt idx="0">
                  <c:v>2.391143911439114</c:v>
                </c:pt>
                <c:pt idx="1">
                  <c:v>2.4329268292682924</c:v>
                </c:pt>
                <c:pt idx="2">
                  <c:v>2.4740024183796856</c:v>
                </c:pt>
                <c:pt idx="3">
                  <c:v>2.5143884892086334</c:v>
                </c:pt>
                <c:pt idx="4">
                  <c:v>2.4162895927601813</c:v>
                </c:pt>
                <c:pt idx="5">
                  <c:v>2.328693790149893</c:v>
                </c:pt>
                <c:pt idx="6">
                  <c:v>2.25</c:v>
                </c:pt>
                <c:pt idx="7">
                  <c:v>2.1267857142857145</c:v>
                </c:pt>
                <c:pt idx="8">
                  <c:v>2.0302547770700641</c:v>
                </c:pt>
                <c:pt idx="9">
                  <c:v>1.9525862068965516</c:v>
                </c:pt>
                <c:pt idx="10">
                  <c:v>1.9234516353514264</c:v>
                </c:pt>
                <c:pt idx="11">
                  <c:v>1.8960863697705801</c:v>
                </c:pt>
                <c:pt idx="12">
                  <c:v>1.8703339882121808</c:v>
                </c:pt>
                <c:pt idx="13">
                  <c:v>1.87</c:v>
                </c:pt>
                <c:pt idx="14">
                  <c:v>1.8697277095568605</c:v>
                </c:pt>
                <c:pt idx="15">
                  <c:v>1.8695014662756597</c:v>
                </c:pt>
                <c:pt idx="16">
                  <c:v>1.8702830188679243</c:v>
                </c:pt>
                <c:pt idx="17">
                  <c:v>1.8710118505013673</c:v>
                </c:pt>
                <c:pt idx="18">
                  <c:v>1.8716931216931219</c:v>
                </c:pt>
                <c:pt idx="19">
                  <c:v>1.8634361233480179</c:v>
                </c:pt>
                <c:pt idx="20">
                  <c:v>1.8551936619718312</c:v>
                </c:pt>
                <c:pt idx="21">
                  <c:v>1.8469656992084433</c:v>
                </c:pt>
                <c:pt idx="22">
                  <c:v>1.8976415094339625</c:v>
                </c:pt>
                <c:pt idx="23">
                  <c:v>1.9562563580874872</c:v>
                </c:pt>
                <c:pt idx="24">
                  <c:v>2.0248344370860929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any_debt_characteristic_data!$BE$1</c:f>
              <c:strCache>
                <c:ptCount val="1"/>
                <c:pt idx="0">
                  <c:v>&lt; 20% Income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any_debt_characteristic_data!$BE$2:$BE$26</c:f>
              <c:numCache>
                <c:formatCode>0.0</c:formatCode>
                <c:ptCount val="25"/>
                <c:pt idx="0">
                  <c:v>3.6538461538461537</c:v>
                </c:pt>
                <c:pt idx="1">
                  <c:v>4.068965517241379</c:v>
                </c:pt>
                <c:pt idx="2">
                  <c:v>4.4062499999999991</c:v>
                </c:pt>
                <c:pt idx="3">
                  <c:v>4.6857142857142851</c:v>
                </c:pt>
                <c:pt idx="4">
                  <c:v>4.4482758620689653</c:v>
                </c:pt>
                <c:pt idx="5">
                  <c:v>4.2519685039370074</c:v>
                </c:pt>
                <c:pt idx="6">
                  <c:v>4.0869565217391308</c:v>
                </c:pt>
                <c:pt idx="7">
                  <c:v>3.7806451612903231</c:v>
                </c:pt>
                <c:pt idx="8">
                  <c:v>3.5348837209302331</c:v>
                </c:pt>
                <c:pt idx="9">
                  <c:v>3.3333333333333335</c:v>
                </c:pt>
                <c:pt idx="10">
                  <c:v>3.2938144329896906</c:v>
                </c:pt>
                <c:pt idx="11">
                  <c:v>3.2562814070351762</c:v>
                </c:pt>
                <c:pt idx="12">
                  <c:v>3.2205882352941173</c:v>
                </c:pt>
                <c:pt idx="13">
                  <c:v>3.3378378378378382</c:v>
                </c:pt>
                <c:pt idx="14">
                  <c:v>3.4375</c:v>
                </c:pt>
                <c:pt idx="15">
                  <c:v>3.5232558139534884</c:v>
                </c:pt>
                <c:pt idx="16">
                  <c:v>3.5274725274725278</c:v>
                </c:pt>
                <c:pt idx="17">
                  <c:v>3.5312500000000009</c:v>
                </c:pt>
                <c:pt idx="18">
                  <c:v>3.5346534653465351</c:v>
                </c:pt>
                <c:pt idx="19">
                  <c:v>4.0225806451612902</c:v>
                </c:pt>
                <c:pt idx="20">
                  <c:v>4.4889589905362781</c:v>
                </c:pt>
                <c:pt idx="21">
                  <c:v>4.9351851851851842</c:v>
                </c:pt>
                <c:pt idx="22">
                  <c:v>4.4813664596273286</c:v>
                </c:pt>
                <c:pt idx="23">
                  <c:v>4.0218749999999996</c:v>
                </c:pt>
                <c:pt idx="24">
                  <c:v>3.5566037735849059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any_debt_characteristic_data!$BF$1</c:f>
              <c:strCache>
                <c:ptCount val="1"/>
                <c:pt idx="0">
                  <c:v>20-39.9 Income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any_debt_characteristic_data!$BF$2:$BF$26</c:f>
              <c:numCache>
                <c:formatCode>0.0</c:formatCode>
                <c:ptCount val="25"/>
                <c:pt idx="0">
                  <c:v>2.5222222222222221</c:v>
                </c:pt>
                <c:pt idx="1">
                  <c:v>2.6490566037735848</c:v>
                </c:pt>
                <c:pt idx="2">
                  <c:v>2.7807692307692307</c:v>
                </c:pt>
                <c:pt idx="3">
                  <c:v>2.9176470588235297</c:v>
                </c:pt>
                <c:pt idx="4">
                  <c:v>2.6543624161073827</c:v>
                </c:pt>
                <c:pt idx="5">
                  <c:v>2.4574780058651027</c:v>
                </c:pt>
                <c:pt idx="6">
                  <c:v>2.3046875</c:v>
                </c:pt>
                <c:pt idx="7">
                  <c:v>2.3424999999999998</c:v>
                </c:pt>
                <c:pt idx="8">
                  <c:v>2.3774038461538463</c:v>
                </c:pt>
                <c:pt idx="9">
                  <c:v>2.4097222222222223</c:v>
                </c:pt>
                <c:pt idx="10">
                  <c:v>2.4123006833712988</c:v>
                </c:pt>
                <c:pt idx="11">
                  <c:v>2.4147982062780273</c:v>
                </c:pt>
                <c:pt idx="12">
                  <c:v>2.4172185430463577</c:v>
                </c:pt>
                <c:pt idx="13">
                  <c:v>2.4919999999999995</c:v>
                </c:pt>
                <c:pt idx="14">
                  <c:v>2.5539305301645334</c:v>
                </c:pt>
                <c:pt idx="15">
                  <c:v>2.606060606060606</c:v>
                </c:pt>
                <c:pt idx="16">
                  <c:v>2.5484949832775921</c:v>
                </c:pt>
                <c:pt idx="17">
                  <c:v>2.4916943521594686</c:v>
                </c:pt>
                <c:pt idx="18">
                  <c:v>2.435643564356436</c:v>
                </c:pt>
                <c:pt idx="19">
                  <c:v>2.4870967741935481</c:v>
                </c:pt>
                <c:pt idx="20">
                  <c:v>2.5362776025236591</c:v>
                </c:pt>
                <c:pt idx="21">
                  <c:v>2.583333333333333</c:v>
                </c:pt>
                <c:pt idx="22">
                  <c:v>2.4868217054263564</c:v>
                </c:pt>
                <c:pt idx="23">
                  <c:v>2.3894080996884735</c:v>
                </c:pt>
                <c:pt idx="24">
                  <c:v>2.2910798122065725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any_debt_characteristic_data!$BG$1</c:f>
              <c:strCache>
                <c:ptCount val="1"/>
                <c:pt idx="0">
                  <c:v>40-59.9 Income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any_debt_characteristic_data!$BG$2:$BG$26</c:f>
              <c:numCache>
                <c:formatCode>0.0</c:formatCode>
                <c:ptCount val="25"/>
                <c:pt idx="0">
                  <c:v>1.863849765258216</c:v>
                </c:pt>
                <c:pt idx="1">
                  <c:v>2.0098039215686274</c:v>
                </c:pt>
                <c:pt idx="2">
                  <c:v>2.1692307692307691</c:v>
                </c:pt>
                <c:pt idx="3">
                  <c:v>2.344086021505376</c:v>
                </c:pt>
                <c:pt idx="4">
                  <c:v>2.2358803986710964</c:v>
                </c:pt>
                <c:pt idx="5">
                  <c:v>2.1424148606811149</c:v>
                </c:pt>
                <c:pt idx="6">
                  <c:v>2.0608695652173914</c:v>
                </c:pt>
                <c:pt idx="7">
                  <c:v>1.8618181818181816</c:v>
                </c:pt>
                <c:pt idx="8">
                  <c:v>1.71875</c:v>
                </c:pt>
                <c:pt idx="9">
                  <c:v>1.6109589041095889</c:v>
                </c:pt>
                <c:pt idx="10">
                  <c:v>1.6124100719424459</c:v>
                </c:pt>
                <c:pt idx="11">
                  <c:v>1.6138175376439323</c:v>
                </c:pt>
                <c:pt idx="12">
                  <c:v>1.6151832460732984</c:v>
                </c:pt>
                <c:pt idx="13">
                  <c:v>1.5975609756097562</c:v>
                </c:pt>
                <c:pt idx="14">
                  <c:v>1.5838971583220569</c:v>
                </c:pt>
                <c:pt idx="15">
                  <c:v>1.5729927007299271</c:v>
                </c:pt>
                <c:pt idx="16">
                  <c:v>1.5386416861826699</c:v>
                </c:pt>
                <c:pt idx="17">
                  <c:v>1.5067720090293455</c:v>
                </c:pt>
                <c:pt idx="18">
                  <c:v>1.477124183006536</c:v>
                </c:pt>
                <c:pt idx="19">
                  <c:v>1.4601487778958555</c:v>
                </c:pt>
                <c:pt idx="20">
                  <c:v>1.4439834024896268</c:v>
                </c:pt>
                <c:pt idx="21">
                  <c:v>1.4285714285714286</c:v>
                </c:pt>
                <c:pt idx="22">
                  <c:v>1.5096209912536442</c:v>
                </c:pt>
                <c:pt idx="23">
                  <c:v>1.6195054945054945</c:v>
                </c:pt>
                <c:pt idx="24">
                  <c:v>1.7769423558897246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any_debt_characteristic_data!$BH$1</c:f>
              <c:strCache>
                <c:ptCount val="1"/>
                <c:pt idx="0">
                  <c:v>60-79.9 Income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any_debt_characteristic_data!$BH$2:$BH$26</c:f>
              <c:numCache>
                <c:formatCode>0.0</c:formatCode>
                <c:ptCount val="25"/>
                <c:pt idx="0">
                  <c:v>1.4019801980198019</c:v>
                </c:pt>
                <c:pt idx="1">
                  <c:v>1.4062087186261558</c:v>
                </c:pt>
                <c:pt idx="2">
                  <c:v>1.4104428288169197</c:v>
                </c:pt>
                <c:pt idx="3">
                  <c:v>1.4146825396825398</c:v>
                </c:pt>
                <c:pt idx="4">
                  <c:v>1.3525835866261398</c:v>
                </c:pt>
                <c:pt idx="5">
                  <c:v>1.2997750281214848</c:v>
                </c:pt>
                <c:pt idx="6">
                  <c:v>1.2543171114599687</c:v>
                </c:pt>
                <c:pt idx="7">
                  <c:v>1.2423809523809524</c:v>
                </c:pt>
                <c:pt idx="8">
                  <c:v>1.2324159021406729</c:v>
                </c:pt>
                <c:pt idx="9">
                  <c:v>1.2239709443099274</c:v>
                </c:pt>
                <c:pt idx="10">
                  <c:v>1.2206477732793524</c:v>
                </c:pt>
                <c:pt idx="11">
                  <c:v>1.217303005686434</c:v>
                </c:pt>
                <c:pt idx="12">
                  <c:v>1.2139364303178484</c:v>
                </c:pt>
                <c:pt idx="13">
                  <c:v>1.1940459110473458</c:v>
                </c:pt>
                <c:pt idx="14">
                  <c:v>1.1784112748238309</c:v>
                </c:pt>
                <c:pt idx="15">
                  <c:v>1.1657986111111112</c:v>
                </c:pt>
                <c:pt idx="16">
                  <c:v>1.1975239167135623</c:v>
                </c:pt>
                <c:pt idx="17">
                  <c:v>1.2275465498357065</c:v>
                </c:pt>
                <c:pt idx="18">
                  <c:v>1.256</c:v>
                </c:pt>
                <c:pt idx="19">
                  <c:v>1.242998352553542</c:v>
                </c:pt>
                <c:pt idx="20">
                  <c:v>1.2292020373514432</c:v>
                </c:pt>
                <c:pt idx="21">
                  <c:v>1.2145359019264448</c:v>
                </c:pt>
                <c:pt idx="22">
                  <c:v>1.2189403166869672</c:v>
                </c:pt>
                <c:pt idx="23">
                  <c:v>1.2237428389560792</c:v>
                </c:pt>
                <c:pt idx="24">
                  <c:v>1.2290000000000001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any_debt_characteristic_data!$BI$1</c:f>
              <c:strCache>
                <c:ptCount val="1"/>
                <c:pt idx="0">
                  <c:v>80-89.9 Income Percentile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any_debt_characteristic_data!$BI$2:$BI$26</c:f>
              <c:numCache>
                <c:formatCode>0.0</c:formatCode>
                <c:ptCount val="25"/>
                <c:pt idx="0">
                  <c:v>1.3009845288326303</c:v>
                </c:pt>
                <c:pt idx="1">
                  <c:v>1.2386314421827631</c:v>
                </c:pt>
                <c:pt idx="2">
                  <c:v>1.1851106639839031</c:v>
                </c:pt>
                <c:pt idx="3">
                  <c:v>1.1386696730552424</c:v>
                </c:pt>
                <c:pt idx="4">
                  <c:v>1.1522768670309653</c:v>
                </c:pt>
                <c:pt idx="5">
                  <c:v>1.165075998586073</c:v>
                </c:pt>
                <c:pt idx="6">
                  <c:v>1.1771369721936149</c:v>
                </c:pt>
                <c:pt idx="7">
                  <c:v>1.1353573687539533</c:v>
                </c:pt>
                <c:pt idx="8">
                  <c:v>1.099677513925535</c:v>
                </c:pt>
                <c:pt idx="9">
                  <c:v>1.0688524590163935</c:v>
                </c:pt>
                <c:pt idx="10">
                  <c:v>1.0945836701697655</c:v>
                </c:pt>
                <c:pt idx="11">
                  <c:v>1.1196172248803828</c:v>
                </c:pt>
                <c:pt idx="12">
                  <c:v>1.1439811172305272</c:v>
                </c:pt>
                <c:pt idx="13">
                  <c:v>1.1464802085802324</c:v>
                </c:pt>
                <c:pt idx="14">
                  <c:v>1.1485405405405407</c:v>
                </c:pt>
                <c:pt idx="15">
                  <c:v>1.150268336314848</c:v>
                </c:pt>
                <c:pt idx="16">
                  <c:v>1.143888888888889</c:v>
                </c:pt>
                <c:pt idx="17">
                  <c:v>1.1383255330213209</c:v>
                </c:pt>
                <c:pt idx="18">
                  <c:v>1.1334310850439884</c:v>
                </c:pt>
                <c:pt idx="19">
                  <c:v>1.1416110826064647</c:v>
                </c:pt>
                <c:pt idx="20">
                  <c:v>1.1506479481641469</c:v>
                </c:pt>
                <c:pt idx="21">
                  <c:v>1.1606837606837606</c:v>
                </c:pt>
                <c:pt idx="22">
                  <c:v>1.1489722798415989</c:v>
                </c:pt>
                <c:pt idx="23">
                  <c:v>1.1374274480434374</c:v>
                </c:pt>
                <c:pt idx="24">
                  <c:v>1.1260457334076965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any_debt_characteristic_data!$BJ$1</c:f>
              <c:strCache>
                <c:ptCount val="1"/>
                <c:pt idx="0">
                  <c:v>90-100 Income Percentile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any_debt_characteristic_data!$BJ$2:$BJ$26</c:f>
              <c:numCache>
                <c:formatCode>0.0</c:formatCode>
                <c:ptCount val="25"/>
                <c:pt idx="0">
                  <c:v>1.3909774436090225</c:v>
                </c:pt>
                <c:pt idx="1">
                  <c:v>1.3905353728489485</c:v>
                </c:pt>
                <c:pt idx="2">
                  <c:v>1.3901324805847419</c:v>
                </c:pt>
                <c:pt idx="3">
                  <c:v>1.389763779527559</c:v>
                </c:pt>
                <c:pt idx="4">
                  <c:v>1.3737906772207564</c:v>
                </c:pt>
                <c:pt idx="5">
                  <c:v>1.3576480990274093</c:v>
                </c:pt>
                <c:pt idx="6">
                  <c:v>1.3413333333333333</c:v>
                </c:pt>
                <c:pt idx="7">
                  <c:v>1.3506141994586716</c:v>
                </c:pt>
                <c:pt idx="8">
                  <c:v>1.3587935761848806</c:v>
                </c:pt>
                <c:pt idx="9">
                  <c:v>1.3660565723793676</c:v>
                </c:pt>
                <c:pt idx="10">
                  <c:v>1.3954413892908826</c:v>
                </c:pt>
                <c:pt idx="11">
                  <c:v>1.4235877457056845</c:v>
                </c:pt>
                <c:pt idx="12">
                  <c:v>1.4505723204994798</c:v>
                </c:pt>
                <c:pt idx="13">
                  <c:v>1.437782276903909</c:v>
                </c:pt>
                <c:pt idx="14">
                  <c:v>1.42736009044658</c:v>
                </c:pt>
                <c:pt idx="15">
                  <c:v>1.4187039192859916</c:v>
                </c:pt>
                <c:pt idx="16">
                  <c:v>1.4347491338380598</c:v>
                </c:pt>
                <c:pt idx="17">
                  <c:v>1.450541056651814</c:v>
                </c:pt>
                <c:pt idx="18">
                  <c:v>1.4660856384994316</c:v>
                </c:pt>
                <c:pt idx="19">
                  <c:v>1.4481699828052075</c:v>
                </c:pt>
                <c:pt idx="20">
                  <c:v>1.4312178797657464</c:v>
                </c:pt>
                <c:pt idx="21">
                  <c:v>1.4151536312849164</c:v>
                </c:pt>
                <c:pt idx="22">
                  <c:v>1.3859753203607024</c:v>
                </c:pt>
                <c:pt idx="23">
                  <c:v>1.3556389157792834</c:v>
                </c:pt>
                <c:pt idx="24">
                  <c:v>1.3240740740740742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79944"/>
        <c:axId val="526580336"/>
      </c:lineChart>
      <c:dateAx>
        <c:axId val="526579944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0336"/>
        <c:crosses val="autoZero"/>
        <c:auto val="1"/>
        <c:lblOffset val="100"/>
        <c:baseTimeUnit val="years"/>
      </c:dateAx>
      <c:valAx>
        <c:axId val="5265803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79944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44150575549997184"/>
          <c:y val="0.10716706776255569"/>
          <c:w val="0.18678298621209896"/>
          <c:h val="0.135499680283582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Houshold Real</a:t>
            </a:r>
            <a:r>
              <a:rPr lang="en-US" b="1" baseline="0"/>
              <a:t> Average Leverage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307130735302400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26077534668267E-2"/>
          <c:y val="7.1014078807434711E-2"/>
          <c:w val="0.91215048968146473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debt_pretax_income_data!$AD$1</c:f>
              <c:strCache>
                <c:ptCount val="1"/>
                <c:pt idx="0">
                  <c:v>Mean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debt_pretax_income_data!$AD$2:$AD$26</c:f>
              <c:numCache>
                <c:formatCode>0.00</c:formatCode>
                <c:ptCount val="25"/>
                <c:pt idx="0">
                  <c:v>0.88283378746593999</c:v>
                </c:pt>
                <c:pt idx="1">
                  <c:v>0.94148183105238314</c:v>
                </c:pt>
                <c:pt idx="2">
                  <c:v>1.004911591355599</c:v>
                </c:pt>
                <c:pt idx="3">
                  <c:v>1.0737327188940093</c:v>
                </c:pt>
                <c:pt idx="4">
                  <c:v>1.07933299646286</c:v>
                </c:pt>
                <c:pt idx="5">
                  <c:v>1.0847880299251869</c:v>
                </c:pt>
                <c:pt idx="6">
                  <c:v>1.0901033973412111</c:v>
                </c:pt>
                <c:pt idx="7">
                  <c:v>1.1267738883632923</c:v>
                </c:pt>
                <c:pt idx="8">
                  <c:v>1.1606736458807465</c:v>
                </c:pt>
                <c:pt idx="9">
                  <c:v>1.1921052631578946</c:v>
                </c:pt>
                <c:pt idx="10">
                  <c:v>1.1454620803978448</c:v>
                </c:pt>
                <c:pt idx="11">
                  <c:v>1.10369206598586</c:v>
                </c:pt>
                <c:pt idx="12">
                  <c:v>1.0660694288913775</c:v>
                </c:pt>
                <c:pt idx="13">
                  <c:v>1.195562241444152</c:v>
                </c:pt>
                <c:pt idx="14">
                  <c:v>1.3270178097764305</c:v>
                </c:pt>
                <c:pt idx="15">
                  <c:v>1.4604810996563575</c:v>
                </c:pt>
                <c:pt idx="16">
                  <c:v>1.4728826151560177</c:v>
                </c:pt>
                <c:pt idx="17">
                  <c:v>1.484629294755877</c:v>
                </c:pt>
                <c:pt idx="18">
                  <c:v>1.495771670190275</c:v>
                </c:pt>
                <c:pt idx="19">
                  <c:v>1.54774972557629</c:v>
                </c:pt>
                <c:pt idx="20">
                  <c:v>1.6038812785388128</c:v>
                </c:pt>
                <c:pt idx="21">
                  <c:v>1.6646848989298455</c:v>
                </c:pt>
                <c:pt idx="22">
                  <c:v>1.5751761942051685</c:v>
                </c:pt>
                <c:pt idx="23">
                  <c:v>1.4878143133462283</c:v>
                </c:pt>
                <c:pt idx="24">
                  <c:v>1.4025229357798163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debt_pretax_income_data!$AE$1</c:f>
              <c:strCache>
                <c:ptCount val="1"/>
                <c:pt idx="0">
                  <c:v>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debt_pretax_income_data!$AE$2:$AE$26</c:f>
              <c:numCache>
                <c:formatCode>0.00</c:formatCode>
                <c:ptCount val="25"/>
                <c:pt idx="0">
                  <c:v>0.88785046728971972</c:v>
                </c:pt>
                <c:pt idx="1">
                  <c:v>1.1028037383177569</c:v>
                </c:pt>
                <c:pt idx="2">
                  <c:v>1.3177570093457942</c:v>
                </c:pt>
                <c:pt idx="3">
                  <c:v>1.5327102803738317</c:v>
                </c:pt>
                <c:pt idx="4">
                  <c:v>1.638095238095238</c:v>
                </c:pt>
                <c:pt idx="5">
                  <c:v>1.7475728155339805</c:v>
                </c:pt>
                <c:pt idx="6">
                  <c:v>1.8613861386138615</c:v>
                </c:pt>
                <c:pt idx="7">
                  <c:v>1.8603174603174604</c:v>
                </c:pt>
                <c:pt idx="8">
                  <c:v>1.8593272171253821</c:v>
                </c:pt>
                <c:pt idx="9">
                  <c:v>1.8584070796460175</c:v>
                </c:pt>
                <c:pt idx="10">
                  <c:v>1.7899159663865547</c:v>
                </c:pt>
                <c:pt idx="11">
                  <c:v>1.7280000000000002</c:v>
                </c:pt>
                <c:pt idx="12">
                  <c:v>1.6717557251908397</c:v>
                </c:pt>
                <c:pt idx="13">
                  <c:v>1.8759493670886076</c:v>
                </c:pt>
                <c:pt idx="14">
                  <c:v>2.0780856423173804</c:v>
                </c:pt>
                <c:pt idx="15">
                  <c:v>2.2781954887218046</c:v>
                </c:pt>
                <c:pt idx="16">
                  <c:v>2.3836633663366338</c:v>
                </c:pt>
                <c:pt idx="17">
                  <c:v>2.4865525672371644</c:v>
                </c:pt>
                <c:pt idx="18">
                  <c:v>2.5869565217391304</c:v>
                </c:pt>
                <c:pt idx="19">
                  <c:v>3.0120772946859904</c:v>
                </c:pt>
                <c:pt idx="20">
                  <c:v>3.4371980676328504</c:v>
                </c:pt>
                <c:pt idx="21">
                  <c:v>3.8623188405797095</c:v>
                </c:pt>
                <c:pt idx="22">
                  <c:v>3.5281173594132027</c:v>
                </c:pt>
                <c:pt idx="23">
                  <c:v>3.1856435643564356</c:v>
                </c:pt>
                <c:pt idx="24">
                  <c:v>2.8345864661654137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debt_pretax_income_data!$AF$1</c:f>
              <c:strCache>
                <c:ptCount val="1"/>
                <c:pt idx="0">
                  <c:v>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debt_pretax_income_data!$AF$2:$AF$26</c:f>
              <c:numCache>
                <c:formatCode>0.00</c:formatCode>
                <c:ptCount val="25"/>
                <c:pt idx="0">
                  <c:v>0.85660377358490558</c:v>
                </c:pt>
                <c:pt idx="1">
                  <c:v>0.8908629441624365</c:v>
                </c:pt>
                <c:pt idx="2">
                  <c:v>0.92573623559539064</c:v>
                </c:pt>
                <c:pt idx="3">
                  <c:v>0.96124031007751942</c:v>
                </c:pt>
                <c:pt idx="4">
                  <c:v>1.0102171136653895</c:v>
                </c:pt>
                <c:pt idx="5">
                  <c:v>1.0580808080808082</c:v>
                </c:pt>
                <c:pt idx="6">
                  <c:v>1.1048689138576779</c:v>
                </c:pt>
                <c:pt idx="7">
                  <c:v>1.1385176184690158</c:v>
                </c:pt>
                <c:pt idx="8">
                  <c:v>1.1704142011834322</c:v>
                </c:pt>
                <c:pt idx="9">
                  <c:v>1.2006920415224915</c:v>
                </c:pt>
                <c:pt idx="10">
                  <c:v>1.1832402234636874</c:v>
                </c:pt>
                <c:pt idx="11">
                  <c:v>1.1668472372697727</c:v>
                </c:pt>
                <c:pt idx="12">
                  <c:v>1.1514195583596214</c:v>
                </c:pt>
                <c:pt idx="13">
                  <c:v>1.3033472803347279</c:v>
                </c:pt>
                <c:pt idx="14">
                  <c:v>1.4536940686784598</c:v>
                </c:pt>
                <c:pt idx="15">
                  <c:v>1.6024844720496894</c:v>
                </c:pt>
                <c:pt idx="16">
                  <c:v>1.5841995841995842</c:v>
                </c:pt>
                <c:pt idx="17">
                  <c:v>1.5657620041753653</c:v>
                </c:pt>
                <c:pt idx="18">
                  <c:v>1.5471698113207548</c:v>
                </c:pt>
                <c:pt idx="19">
                  <c:v>1.6491978609625668</c:v>
                </c:pt>
                <c:pt idx="20">
                  <c:v>1.7554585152838427</c:v>
                </c:pt>
                <c:pt idx="21">
                  <c:v>1.8662207357859533</c:v>
                </c:pt>
                <c:pt idx="22">
                  <c:v>1.8144796380090498</c:v>
                </c:pt>
                <c:pt idx="23">
                  <c:v>1.761194029850746</c:v>
                </c:pt>
                <c:pt idx="24">
                  <c:v>1.706293706293706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debt_pretax_income_data!$AG$1</c:f>
              <c:strCache>
                <c:ptCount val="1"/>
                <c:pt idx="0">
                  <c:v>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debt_pretax_income_data!$AG$2:$AG$26</c:f>
              <c:numCache>
                <c:formatCode>0.00</c:formatCode>
                <c:ptCount val="25"/>
                <c:pt idx="0">
                  <c:v>0.84829059829059839</c:v>
                </c:pt>
                <c:pt idx="1">
                  <c:v>0.89324618736383443</c:v>
                </c:pt>
                <c:pt idx="2">
                  <c:v>0.94</c:v>
                </c:pt>
                <c:pt idx="3">
                  <c:v>0.9886621315192744</c:v>
                </c:pt>
                <c:pt idx="4">
                  <c:v>1.0052277819268112</c:v>
                </c:pt>
                <c:pt idx="5">
                  <c:v>1.0214022140221402</c:v>
                </c:pt>
                <c:pt idx="6">
                  <c:v>1.0371991247264769</c:v>
                </c:pt>
                <c:pt idx="7">
                  <c:v>1.097142857142857</c:v>
                </c:pt>
                <c:pt idx="8">
                  <c:v>1.1546536039188242</c:v>
                </c:pt>
                <c:pt idx="9">
                  <c:v>1.2098765432098764</c:v>
                </c:pt>
                <c:pt idx="10">
                  <c:v>1.1945369753497668</c:v>
                </c:pt>
                <c:pt idx="11">
                  <c:v>1.1800518134715026</c:v>
                </c:pt>
                <c:pt idx="12">
                  <c:v>1.166351606805293</c:v>
                </c:pt>
                <c:pt idx="13">
                  <c:v>1.3149309912170641</c:v>
                </c:pt>
                <c:pt idx="14">
                  <c:v>1.4622111180512178</c:v>
                </c:pt>
                <c:pt idx="15">
                  <c:v>1.6082089552238805</c:v>
                </c:pt>
                <c:pt idx="16">
                  <c:v>1.639426076107299</c:v>
                </c:pt>
                <c:pt idx="17">
                  <c:v>1.6708385481852315</c:v>
                </c:pt>
                <c:pt idx="18">
                  <c:v>1.7024482109227872</c:v>
                </c:pt>
                <c:pt idx="19">
                  <c:v>1.7637997432605905</c:v>
                </c:pt>
                <c:pt idx="20">
                  <c:v>1.8279711096520028</c:v>
                </c:pt>
                <c:pt idx="21">
                  <c:v>1.8951612903225805</c:v>
                </c:pt>
                <c:pt idx="22">
                  <c:v>1.7684426229508194</c:v>
                </c:pt>
                <c:pt idx="23">
                  <c:v>1.6375</c:v>
                </c:pt>
                <c:pt idx="24">
                  <c:v>1.5021186440677967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debt_pretax_income_data!$AH$1</c:f>
              <c:strCache>
                <c:ptCount val="1"/>
                <c:pt idx="0">
                  <c:v>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debt_pretax_income_data!$AH$2:$AH$26</c:f>
              <c:numCache>
                <c:formatCode>0.00</c:formatCode>
                <c:ptCount val="25"/>
                <c:pt idx="0">
                  <c:v>0.95805142083897143</c:v>
                </c:pt>
                <c:pt idx="1">
                  <c:v>0.97615772581384685</c:v>
                </c:pt>
                <c:pt idx="2">
                  <c:v>0.99487179487179478</c:v>
                </c:pt>
                <c:pt idx="3">
                  <c:v>1.0142247510668563</c:v>
                </c:pt>
                <c:pt idx="4">
                  <c:v>1.0555028462998104</c:v>
                </c:pt>
                <c:pt idx="5">
                  <c:v>1.0968201233981965</c:v>
                </c:pt>
                <c:pt idx="6">
                  <c:v>1.1381766381766383</c:v>
                </c:pt>
                <c:pt idx="7">
                  <c:v>1.1967889908256881</c:v>
                </c:pt>
                <c:pt idx="8">
                  <c:v>1.2515527950310561</c:v>
                </c:pt>
                <c:pt idx="9">
                  <c:v>1.3028350515463918</c:v>
                </c:pt>
                <c:pt idx="10">
                  <c:v>1.2520764119601329</c:v>
                </c:pt>
                <c:pt idx="11">
                  <c:v>1.2045819935691318</c:v>
                </c:pt>
                <c:pt idx="12">
                  <c:v>1.1600467289719627</c:v>
                </c:pt>
                <c:pt idx="13">
                  <c:v>1.2978557504873294</c:v>
                </c:pt>
                <c:pt idx="14">
                  <c:v>1.4359875097580015</c:v>
                </c:pt>
                <c:pt idx="15">
                  <c:v>1.5744431418522862</c:v>
                </c:pt>
                <c:pt idx="16">
                  <c:v>1.6586126266562744</c:v>
                </c:pt>
                <c:pt idx="17">
                  <c:v>1.7423241352506802</c:v>
                </c:pt>
                <c:pt idx="18">
                  <c:v>1.8255813953488371</c:v>
                </c:pt>
                <c:pt idx="19">
                  <c:v>1.804304503786369</c:v>
                </c:pt>
                <c:pt idx="20">
                  <c:v>1.781788351107465</c:v>
                </c:pt>
                <c:pt idx="21">
                  <c:v>1.7579214195183774</c:v>
                </c:pt>
                <c:pt idx="22">
                  <c:v>1.6940330088870081</c:v>
                </c:pt>
                <c:pt idx="23">
                  <c:v>1.6299279355659182</c:v>
                </c:pt>
                <c:pt idx="24">
                  <c:v>1.5656050955414014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debt_pretax_income_data!$AI$1</c:f>
              <c:strCache>
                <c:ptCount val="1"/>
                <c:pt idx="0">
                  <c:v>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debt_pretax_income_data!$AI$2:$AI$26</c:f>
              <c:numCache>
                <c:formatCode>0.00</c:formatCode>
                <c:ptCount val="25"/>
                <c:pt idx="0">
                  <c:v>0.83710407239819007</c:v>
                </c:pt>
                <c:pt idx="1">
                  <c:v>0.87891825445605398</c:v>
                </c:pt>
                <c:pt idx="2">
                  <c:v>0.92233009708737856</c:v>
                </c:pt>
                <c:pt idx="3">
                  <c:v>0.96743295019157083</c:v>
                </c:pt>
                <c:pt idx="4">
                  <c:v>1.0060432569974556</c:v>
                </c:pt>
                <c:pt idx="5">
                  <c:v>1.0443599493029152</c:v>
                </c:pt>
                <c:pt idx="6">
                  <c:v>1.0823863636363638</c:v>
                </c:pt>
                <c:pt idx="7">
                  <c:v>1.1049553708833488</c:v>
                </c:pt>
                <c:pt idx="8">
                  <c:v>1.1264264264264263</c:v>
                </c:pt>
                <c:pt idx="9">
                  <c:v>1.1468777484608619</c:v>
                </c:pt>
                <c:pt idx="10">
                  <c:v>1.1403705783267828</c:v>
                </c:pt>
                <c:pt idx="11">
                  <c:v>1.1343926743872879</c:v>
                </c:pt>
                <c:pt idx="12">
                  <c:v>1.1288819875776397</c:v>
                </c:pt>
                <c:pt idx="13">
                  <c:v>1.2434447300771208</c:v>
                </c:pt>
                <c:pt idx="14">
                  <c:v>1.3564862104187945</c:v>
                </c:pt>
                <c:pt idx="15">
                  <c:v>1.4680365296803652</c:v>
                </c:pt>
                <c:pt idx="16">
                  <c:v>1.5713558890867465</c:v>
                </c:pt>
                <c:pt idx="17">
                  <c:v>1.6752551020408162</c:v>
                </c:pt>
                <c:pt idx="18">
                  <c:v>1.7797390636991557</c:v>
                </c:pt>
                <c:pt idx="19">
                  <c:v>1.7410015649452268</c:v>
                </c:pt>
                <c:pt idx="20">
                  <c:v>1.7007182761372703</c:v>
                </c:pt>
                <c:pt idx="21">
                  <c:v>1.6587947882736156</c:v>
                </c:pt>
                <c:pt idx="22">
                  <c:v>1.6472019464720196</c:v>
                </c:pt>
                <c:pt idx="23">
                  <c:v>1.635702746365105</c:v>
                </c:pt>
                <c:pt idx="24">
                  <c:v>1.6242960579243766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debt_pretax_income_data!$AJ$1</c:f>
              <c:strCache>
                <c:ptCount val="1"/>
                <c:pt idx="0">
                  <c:v>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debt_pretax_income_data!$AJ$2:$AJ$26</c:f>
              <c:numCache>
                <c:formatCode>0.00</c:formatCode>
                <c:ptCount val="25"/>
                <c:pt idx="0">
                  <c:v>0.60201757240481613</c:v>
                </c:pt>
                <c:pt idx="1">
                  <c:v>0.67737804168122018</c:v>
                </c:pt>
                <c:pt idx="2">
                  <c:v>0.7646689282573188</c:v>
                </c:pt>
                <c:pt idx="3">
                  <c:v>0.86696684404420798</c:v>
                </c:pt>
                <c:pt idx="4">
                  <c:v>0.82787862726911354</c:v>
                </c:pt>
                <c:pt idx="5">
                  <c:v>0.79098518995492584</c:v>
                </c:pt>
                <c:pt idx="6">
                  <c:v>0.75610672679443802</c:v>
                </c:pt>
                <c:pt idx="7">
                  <c:v>0.76678486997635931</c:v>
                </c:pt>
                <c:pt idx="8">
                  <c:v>0.77632315094550741</c:v>
                </c:pt>
                <c:pt idx="9">
                  <c:v>0.78489483747609945</c:v>
                </c:pt>
                <c:pt idx="10">
                  <c:v>0.75243854857588754</c:v>
                </c:pt>
                <c:pt idx="11">
                  <c:v>0.72488728584310191</c:v>
                </c:pt>
                <c:pt idx="12">
                  <c:v>0.70120724346076457</c:v>
                </c:pt>
                <c:pt idx="13">
                  <c:v>0.79054632642575784</c:v>
                </c:pt>
                <c:pt idx="14">
                  <c:v>0.88379418970948542</c:v>
                </c:pt>
                <c:pt idx="15">
                  <c:v>0.98121309715512617</c:v>
                </c:pt>
                <c:pt idx="16">
                  <c:v>0.93823948980448091</c:v>
                </c:pt>
                <c:pt idx="17">
                  <c:v>0.90028445006321101</c:v>
                </c:pt>
                <c:pt idx="18">
                  <c:v>0.86651735722284429</c:v>
                </c:pt>
                <c:pt idx="19">
                  <c:v>0.93062352012628258</c:v>
                </c:pt>
                <c:pt idx="20">
                  <c:v>1.0025115110925074</c:v>
                </c:pt>
                <c:pt idx="21">
                  <c:v>1.0836898395721926</c:v>
                </c:pt>
                <c:pt idx="22">
                  <c:v>1.0069827586206896</c:v>
                </c:pt>
                <c:pt idx="23">
                  <c:v>0.93514190317195323</c:v>
                </c:pt>
                <c:pt idx="24">
                  <c:v>0.86771844660194175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76896"/>
        <c:axId val="963177288"/>
      </c:lineChart>
      <c:dateAx>
        <c:axId val="96317689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77288"/>
        <c:crosses val="autoZero"/>
        <c:auto val="1"/>
        <c:lblOffset val="100"/>
        <c:baseTimeUnit val="years"/>
      </c:dateAx>
      <c:valAx>
        <c:axId val="963177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Debt/Pre-Tax Income</a:t>
                </a:r>
              </a:p>
            </c:rich>
          </c:tx>
          <c:layout>
            <c:manualLayout>
              <c:xMode val="edge"/>
              <c:yMode val="edge"/>
              <c:x val="1.1652267529414586E-3"/>
              <c:y val="0.39741187850998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76896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6183736961601997"/>
          <c:y val="0.12129721419950971"/>
          <c:w val="0.26797941648177231"/>
          <c:h val="0.171834342550035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Houshold Real</a:t>
            </a:r>
            <a:r>
              <a:rPr lang="en-US" b="1" baseline="0"/>
              <a:t> Median Leverage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307130735302400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26077534668267E-2"/>
          <c:y val="7.1014078807434711E-2"/>
          <c:w val="0.91215048968146473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debt_pretax_income_data!$AK$1</c:f>
              <c:strCache>
                <c:ptCount val="1"/>
                <c:pt idx="0">
                  <c:v>Median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debt_pretax_income_data!$AK$2:$AK$26</c:f>
              <c:numCache>
                <c:formatCode>0.00</c:formatCode>
                <c:ptCount val="25"/>
                <c:pt idx="0">
                  <c:v>0.58279569892473126</c:v>
                </c:pt>
                <c:pt idx="1">
                  <c:v>0.6016140865737345</c:v>
                </c:pt>
                <c:pt idx="2">
                  <c:v>0.62133734034560495</c:v>
                </c:pt>
                <c:pt idx="3">
                  <c:v>0.64203233256351044</c:v>
                </c:pt>
                <c:pt idx="4">
                  <c:v>0.66366366366366369</c:v>
                </c:pt>
                <c:pt idx="5">
                  <c:v>0.68424908424908426</c:v>
                </c:pt>
                <c:pt idx="6">
                  <c:v>0.70386266094420591</c:v>
                </c:pt>
                <c:pt idx="7">
                  <c:v>0.7943262411347517</c:v>
                </c:pt>
                <c:pt idx="8">
                  <c:v>0.88326300984528816</c:v>
                </c:pt>
                <c:pt idx="9">
                  <c:v>0.97071129707112969</c:v>
                </c:pt>
                <c:pt idx="10">
                  <c:v>0.97094594594594597</c:v>
                </c:pt>
                <c:pt idx="11">
                  <c:v>0.97116644823066856</c:v>
                </c:pt>
                <c:pt idx="12">
                  <c:v>0.97137404580152675</c:v>
                </c:pt>
                <c:pt idx="13">
                  <c:v>1.075268817204301</c:v>
                </c:pt>
                <c:pt idx="14">
                  <c:v>1.1779874213836479</c:v>
                </c:pt>
                <c:pt idx="15">
                  <c:v>1.2795497185741089</c:v>
                </c:pt>
                <c:pt idx="16">
                  <c:v>1.3274890419536631</c:v>
                </c:pt>
                <c:pt idx="17">
                  <c:v>1.3755485893416926</c:v>
                </c:pt>
                <c:pt idx="18">
                  <c:v>1.4237288135593218</c:v>
                </c:pt>
                <c:pt idx="19">
                  <c:v>1.4626288659793811</c:v>
                </c:pt>
                <c:pt idx="20">
                  <c:v>1.503639973527465</c:v>
                </c:pt>
                <c:pt idx="21">
                  <c:v>1.546938775510204</c:v>
                </c:pt>
                <c:pt idx="22">
                  <c:v>1.4651002073255008</c:v>
                </c:pt>
                <c:pt idx="23">
                  <c:v>1.3806179775280898</c:v>
                </c:pt>
                <c:pt idx="24">
                  <c:v>1.2933618843683083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debt_pretax_income_data!$AL$1</c:f>
              <c:strCache>
                <c:ptCount val="1"/>
                <c:pt idx="0">
                  <c:v>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debt_pretax_income_data!$AL$2:$AL$26</c:f>
              <c:numCache>
                <c:formatCode>0.00</c:formatCode>
                <c:ptCount val="25"/>
                <c:pt idx="0">
                  <c:v>0.23008849557522124</c:v>
                </c:pt>
                <c:pt idx="1">
                  <c:v>0.2589285714285714</c:v>
                </c:pt>
                <c:pt idx="2">
                  <c:v>0.28828828828828829</c:v>
                </c:pt>
                <c:pt idx="3">
                  <c:v>0.31818181818181818</c:v>
                </c:pt>
                <c:pt idx="4">
                  <c:v>0.35802469135802467</c:v>
                </c:pt>
                <c:pt idx="5">
                  <c:v>0.3993710691823899</c:v>
                </c:pt>
                <c:pt idx="6">
                  <c:v>0.44230769230769224</c:v>
                </c:pt>
                <c:pt idx="7">
                  <c:v>0.47546012269938642</c:v>
                </c:pt>
                <c:pt idx="8">
                  <c:v>0.50588235294117634</c:v>
                </c:pt>
                <c:pt idx="9">
                  <c:v>0.53389830508474567</c:v>
                </c:pt>
                <c:pt idx="10">
                  <c:v>0.52291105121293802</c:v>
                </c:pt>
                <c:pt idx="11">
                  <c:v>0.51288659793814428</c:v>
                </c:pt>
                <c:pt idx="12">
                  <c:v>0.50370370370370365</c:v>
                </c:pt>
                <c:pt idx="13">
                  <c:v>0.54545454545454541</c:v>
                </c:pt>
                <c:pt idx="14">
                  <c:v>0.58679706601466997</c:v>
                </c:pt>
                <c:pt idx="15">
                  <c:v>0.62773722627737227</c:v>
                </c:pt>
                <c:pt idx="16">
                  <c:v>0.66101694915254239</c:v>
                </c:pt>
                <c:pt idx="17">
                  <c:v>0.69397590361445782</c:v>
                </c:pt>
                <c:pt idx="18">
                  <c:v>0.72661870503597115</c:v>
                </c:pt>
                <c:pt idx="19">
                  <c:v>0.73634204275534443</c:v>
                </c:pt>
                <c:pt idx="20">
                  <c:v>0.74588235294117644</c:v>
                </c:pt>
                <c:pt idx="21">
                  <c:v>0.75524475524475521</c:v>
                </c:pt>
                <c:pt idx="22">
                  <c:v>0.75943396226415094</c:v>
                </c:pt>
                <c:pt idx="23">
                  <c:v>0.76372315035799521</c:v>
                </c:pt>
                <c:pt idx="24">
                  <c:v>0.76811594202898548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debt_pretax_income_data!$AM$1</c:f>
              <c:strCache>
                <c:ptCount val="1"/>
                <c:pt idx="0">
                  <c:v>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debt_pretax_income_data!$AM$2:$AM$26</c:f>
              <c:numCache>
                <c:formatCode>0.00</c:formatCode>
                <c:ptCount val="25"/>
                <c:pt idx="0">
                  <c:v>0.34090909090909094</c:v>
                </c:pt>
                <c:pt idx="1">
                  <c:v>0.33715012722646315</c:v>
                </c:pt>
                <c:pt idx="2">
                  <c:v>0.33333333333333337</c:v>
                </c:pt>
                <c:pt idx="3">
                  <c:v>0.32945736434108525</c:v>
                </c:pt>
                <c:pt idx="4">
                  <c:v>0.38058748403575987</c:v>
                </c:pt>
                <c:pt idx="5">
                  <c:v>0.43055555555555558</c:v>
                </c:pt>
                <c:pt idx="6">
                  <c:v>0.47940074906367047</c:v>
                </c:pt>
                <c:pt idx="7">
                  <c:v>0.48543689320388356</c:v>
                </c:pt>
                <c:pt idx="8">
                  <c:v>0.49114521841794567</c:v>
                </c:pt>
                <c:pt idx="9">
                  <c:v>0.49655172413793103</c:v>
                </c:pt>
                <c:pt idx="10">
                  <c:v>0.48777777777777775</c:v>
                </c:pt>
                <c:pt idx="11">
                  <c:v>0.47956989247311832</c:v>
                </c:pt>
                <c:pt idx="12">
                  <c:v>0.47187499999999999</c:v>
                </c:pt>
                <c:pt idx="13">
                  <c:v>0.52246603970741912</c:v>
                </c:pt>
                <c:pt idx="14">
                  <c:v>0.5733752620545074</c:v>
                </c:pt>
                <c:pt idx="15">
                  <c:v>0.62460567823343849</c:v>
                </c:pt>
                <c:pt idx="16">
                  <c:v>0.62486938349007315</c:v>
                </c:pt>
                <c:pt idx="17">
                  <c:v>0.62512980269989626</c:v>
                </c:pt>
                <c:pt idx="18">
                  <c:v>0.62538699690402477</c:v>
                </c:pt>
                <c:pt idx="19">
                  <c:v>0.65469904963041192</c:v>
                </c:pt>
                <c:pt idx="20">
                  <c:v>0.68540540540540529</c:v>
                </c:pt>
                <c:pt idx="21">
                  <c:v>0.71760797342192695</c:v>
                </c:pt>
                <c:pt idx="22">
                  <c:v>0.72799097065462748</c:v>
                </c:pt>
                <c:pt idx="23">
                  <c:v>0.73878020713463743</c:v>
                </c:pt>
                <c:pt idx="24">
                  <c:v>0.75000000000000011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debt_pretax_income_data!$AN$1</c:f>
              <c:strCache>
                <c:ptCount val="1"/>
                <c:pt idx="0">
                  <c:v>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debt_pretax_income_data!$AN$2:$AN$26</c:f>
              <c:numCache>
                <c:formatCode>0.00</c:formatCode>
                <c:ptCount val="25"/>
                <c:pt idx="0">
                  <c:v>0.45806451612903226</c:v>
                </c:pt>
                <c:pt idx="1">
                  <c:v>0.44900953778429942</c:v>
                </c:pt>
                <c:pt idx="2">
                  <c:v>0.43951915852742307</c:v>
                </c:pt>
                <c:pt idx="3">
                  <c:v>0.42956120092378758</c:v>
                </c:pt>
                <c:pt idx="4">
                  <c:v>0.45195195195195198</c:v>
                </c:pt>
                <c:pt idx="5">
                  <c:v>0.47326007326007324</c:v>
                </c:pt>
                <c:pt idx="6">
                  <c:v>0.49356223175965663</c:v>
                </c:pt>
                <c:pt idx="7">
                  <c:v>0.58510638297872342</c:v>
                </c:pt>
                <c:pt idx="8">
                  <c:v>0.67510548523206748</c:v>
                </c:pt>
                <c:pt idx="9">
                  <c:v>0.76359832635983271</c:v>
                </c:pt>
                <c:pt idx="10">
                  <c:v>0.75135135135135145</c:v>
                </c:pt>
                <c:pt idx="11">
                  <c:v>0.73984272608125845</c:v>
                </c:pt>
                <c:pt idx="12">
                  <c:v>0.72900763358778631</c:v>
                </c:pt>
                <c:pt idx="13">
                  <c:v>0.82985452245414304</c:v>
                </c:pt>
                <c:pt idx="14">
                  <c:v>0.92955974842767297</c:v>
                </c:pt>
                <c:pt idx="15">
                  <c:v>1.0281425891181988</c:v>
                </c:pt>
                <c:pt idx="16">
                  <c:v>1.0695053224796494</c:v>
                </c:pt>
                <c:pt idx="17">
                  <c:v>1.1109717868338556</c:v>
                </c:pt>
                <c:pt idx="18">
                  <c:v>1.152542372881356</c:v>
                </c:pt>
                <c:pt idx="19">
                  <c:v>1.2126288659793814</c:v>
                </c:pt>
                <c:pt idx="20">
                  <c:v>1.2759761747187293</c:v>
                </c:pt>
                <c:pt idx="21">
                  <c:v>1.3428571428571427</c:v>
                </c:pt>
                <c:pt idx="22">
                  <c:v>1.1852107809260539</c:v>
                </c:pt>
                <c:pt idx="23">
                  <c:v>1.0224719101123594</c:v>
                </c:pt>
                <c:pt idx="24">
                  <c:v>0.85438972162740889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debt_pretax_income_data!$AO$1</c:f>
              <c:strCache>
                <c:ptCount val="1"/>
                <c:pt idx="0">
                  <c:v>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debt_pretax_income_data!$AO$2:$AO$26</c:f>
              <c:numCache>
                <c:formatCode>0.00</c:formatCode>
                <c:ptCount val="25"/>
                <c:pt idx="0">
                  <c:v>0.68707482993197277</c:v>
                </c:pt>
                <c:pt idx="1">
                  <c:v>0.70222634508348802</c:v>
                </c:pt>
                <c:pt idx="2">
                  <c:v>0.71808258186995744</c:v>
                </c:pt>
                <c:pt idx="3">
                  <c:v>0.73469387755102045</c:v>
                </c:pt>
                <c:pt idx="4">
                  <c:v>0.79699612403100784</c:v>
                </c:pt>
                <c:pt idx="5">
                  <c:v>0.8589371980676328</c:v>
                </c:pt>
                <c:pt idx="6">
                  <c:v>0.92052023121387283</c:v>
                </c:pt>
                <c:pt idx="7">
                  <c:v>0.97856477166821998</c:v>
                </c:pt>
                <c:pt idx="8">
                  <c:v>1.0329422382671478</c:v>
                </c:pt>
                <c:pt idx="9">
                  <c:v>1.0839895013123357</c:v>
                </c:pt>
                <c:pt idx="10">
                  <c:v>1.0399999999999998</c:v>
                </c:pt>
                <c:pt idx="11">
                  <c:v>0.99918831168831168</c:v>
                </c:pt>
                <c:pt idx="12">
                  <c:v>0.96122209165687433</c:v>
                </c:pt>
                <c:pt idx="13">
                  <c:v>1.0963429020841526</c:v>
                </c:pt>
                <c:pt idx="14">
                  <c:v>1.2325305961310697</c:v>
                </c:pt>
                <c:pt idx="15">
                  <c:v>1.3697978596908444</c:v>
                </c:pt>
                <c:pt idx="16">
                  <c:v>1.4075247524752477</c:v>
                </c:pt>
                <c:pt idx="17">
                  <c:v>1.4451919271863873</c:v>
                </c:pt>
                <c:pt idx="18">
                  <c:v>1.4827995255041519</c:v>
                </c:pt>
                <c:pt idx="19">
                  <c:v>1.4841075794621028</c:v>
                </c:pt>
                <c:pt idx="20">
                  <c:v>1.4854981084489283</c:v>
                </c:pt>
                <c:pt idx="21">
                  <c:v>1.4869791666666667</c:v>
                </c:pt>
                <c:pt idx="22">
                  <c:v>1.4278260869565216</c:v>
                </c:pt>
                <c:pt idx="23">
                  <c:v>1.368466898954704</c:v>
                </c:pt>
                <c:pt idx="24">
                  <c:v>1.3089005235602094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debt_pretax_income_data!$AP$1</c:f>
              <c:strCache>
                <c:ptCount val="1"/>
                <c:pt idx="0">
                  <c:v>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debt_pretax_income_data!$AP$2:$AP$26</c:f>
              <c:numCache>
                <c:formatCode>0.00</c:formatCode>
                <c:ptCount val="25"/>
                <c:pt idx="0">
                  <c:v>0.6613953488372093</c:v>
                </c:pt>
                <c:pt idx="1">
                  <c:v>0.72724409448818905</c:v>
                </c:pt>
                <c:pt idx="2">
                  <c:v>0.79520000000000013</c:v>
                </c:pt>
                <c:pt idx="3">
                  <c:v>0.86536585365853658</c:v>
                </c:pt>
                <c:pt idx="4">
                  <c:v>0.88806211582012295</c:v>
                </c:pt>
                <c:pt idx="5">
                  <c:v>0.91052462182169291</c:v>
                </c:pt>
                <c:pt idx="6">
                  <c:v>0.93275696445725265</c:v>
                </c:pt>
                <c:pt idx="7">
                  <c:v>0.98473995639987533</c:v>
                </c:pt>
                <c:pt idx="8">
                  <c:v>1.0339496817217337</c:v>
                </c:pt>
                <c:pt idx="9">
                  <c:v>1.0806023029229406</c:v>
                </c:pt>
                <c:pt idx="10">
                  <c:v>1.0441755768148564</c:v>
                </c:pt>
                <c:pt idx="11">
                  <c:v>1.0110185434023113</c:v>
                </c:pt>
                <c:pt idx="12">
                  <c:v>0.98070987654320985</c:v>
                </c:pt>
                <c:pt idx="13">
                  <c:v>1.0862512873326466</c:v>
                </c:pt>
                <c:pt idx="14">
                  <c:v>1.1920103092783507</c:v>
                </c:pt>
                <c:pt idx="15">
                  <c:v>1.2979876160990713</c:v>
                </c:pt>
                <c:pt idx="16">
                  <c:v>1.3975155279503106</c:v>
                </c:pt>
                <c:pt idx="17">
                  <c:v>1.4976635514018695</c:v>
                </c:pt>
                <c:pt idx="18">
                  <c:v>1.5984375</c:v>
                </c:pt>
                <c:pt idx="19">
                  <c:v>1.5513398779517114</c:v>
                </c:pt>
                <c:pt idx="20">
                  <c:v>1.5024337479718763</c:v>
                </c:pt>
                <c:pt idx="21">
                  <c:v>1.4516129032258063</c:v>
                </c:pt>
                <c:pt idx="22">
                  <c:v>1.4588720770288859</c:v>
                </c:pt>
                <c:pt idx="23">
                  <c:v>1.4660993686522099</c:v>
                </c:pt>
                <c:pt idx="24">
                  <c:v>1.4732949876746098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debt_pretax_income_data!$AQ$1</c:f>
              <c:strCache>
                <c:ptCount val="1"/>
                <c:pt idx="0">
                  <c:v>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debt_pretax_income_data!$A$2:$A$26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debt_pretax_income_data!$AQ$2:$AQ$26</c:f>
              <c:numCache>
                <c:formatCode>0.00</c:formatCode>
                <c:ptCount val="25"/>
                <c:pt idx="0">
                  <c:v>0.70519618239660664</c:v>
                </c:pt>
                <c:pt idx="1">
                  <c:v>0.75783372577431629</c:v>
                </c:pt>
                <c:pt idx="2">
                  <c:v>0.81315007429420505</c:v>
                </c:pt>
                <c:pt idx="3">
                  <c:v>0.8713550600343053</c:v>
                </c:pt>
                <c:pt idx="4">
                  <c:v>0.87343960053773761</c:v>
                </c:pt>
                <c:pt idx="5">
                  <c:v>0.87555641571511511</c:v>
                </c:pt>
                <c:pt idx="6">
                  <c:v>0.8777062609713282</c:v>
                </c:pt>
                <c:pt idx="7">
                  <c:v>0.90879848628193005</c:v>
                </c:pt>
                <c:pt idx="8">
                  <c:v>0.93808561455079909</c:v>
                </c:pt>
                <c:pt idx="9">
                  <c:v>0.96572040707016615</c:v>
                </c:pt>
                <c:pt idx="10">
                  <c:v>0.92736118100989784</c:v>
                </c:pt>
                <c:pt idx="11">
                  <c:v>0.89337130200917592</c:v>
                </c:pt>
                <c:pt idx="12">
                  <c:v>0.8630444544229906</c:v>
                </c:pt>
                <c:pt idx="13">
                  <c:v>0.95351945351945355</c:v>
                </c:pt>
                <c:pt idx="14">
                  <c:v>1.0425814056284073</c:v>
                </c:pt>
                <c:pt idx="15">
                  <c:v>1.1302631578947369</c:v>
                </c:pt>
                <c:pt idx="16">
                  <c:v>1.1322097922417549</c:v>
                </c:pt>
                <c:pt idx="17">
                  <c:v>1.1341322552699971</c:v>
                </c:pt>
                <c:pt idx="18">
                  <c:v>1.1360309944037881</c:v>
                </c:pt>
                <c:pt idx="19">
                  <c:v>1.1891339272674162</c:v>
                </c:pt>
                <c:pt idx="20">
                  <c:v>1.244163568773234</c:v>
                </c:pt>
                <c:pt idx="21">
                  <c:v>1.3012267151294865</c:v>
                </c:pt>
                <c:pt idx="22">
                  <c:v>1.258286055538967</c:v>
                </c:pt>
                <c:pt idx="23">
                  <c:v>1.216546444869719</c:v>
                </c:pt>
                <c:pt idx="24">
                  <c:v>1.1759581881533101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250216"/>
        <c:axId val="987250608"/>
      </c:lineChart>
      <c:dateAx>
        <c:axId val="98725021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0608"/>
        <c:crosses val="autoZero"/>
        <c:auto val="1"/>
        <c:lblOffset val="100"/>
        <c:baseTimeUnit val="years"/>
      </c:dateAx>
      <c:valAx>
        <c:axId val="987250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Debt/Pre-Tax Income</a:t>
                </a:r>
              </a:p>
            </c:rich>
          </c:tx>
          <c:layout>
            <c:manualLayout>
              <c:xMode val="edge"/>
              <c:yMode val="edge"/>
              <c:x val="1.1652267529414586E-3"/>
              <c:y val="0.39741187850998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0216"/>
        <c:crosses val="autoZero"/>
        <c:crossBetween val="midCat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6183736961601997"/>
          <c:y val="0.12129721419950971"/>
          <c:w val="0.26797941648177231"/>
          <c:h val="0.179908711942580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% of US Households with Any Home-Secured Debt by Income Percentile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12/31/1989 - 12/31/2013</a:t>
            </a:r>
            <a:endParaRPr lang="en-US" sz="1400" baseline="0">
              <a:effectLst/>
            </a:endParaRPr>
          </a:p>
        </c:rich>
      </c:tx>
      <c:layout>
        <c:manualLayout>
          <c:xMode val="edge"/>
          <c:yMode val="edge"/>
          <c:x val="0.261691970184229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7446703802499E-2"/>
          <c:y val="7.4869590192375032E-2"/>
          <c:w val="0.89766132896788797"/>
          <c:h val="0.8783025641050094"/>
        </c:manualLayout>
      </c:layout>
      <c:lineChart>
        <c:grouping val="standard"/>
        <c:varyColors val="0"/>
        <c:ser>
          <c:idx val="0"/>
          <c:order val="0"/>
          <c:tx>
            <c:strRef>
              <c:f>home_secured_data!$B$1</c:f>
              <c:strCache>
                <c:ptCount val="1"/>
                <c:pt idx="0">
                  <c:v>Families with Home-Secured Debt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home_secured_data!$B$2:$B$26</c:f>
              <c:numCache>
                <c:formatCode>0.0</c:formatCode>
                <c:ptCount val="25"/>
                <c:pt idx="0">
                  <c:v>39.5</c:v>
                </c:pt>
                <c:pt idx="1">
                  <c:v>39.366666666666667</c:v>
                </c:pt>
                <c:pt idx="2">
                  <c:v>39.233333333333334</c:v>
                </c:pt>
                <c:pt idx="3">
                  <c:v>39.1</c:v>
                </c:pt>
                <c:pt idx="4">
                  <c:v>39.733333333333334</c:v>
                </c:pt>
                <c:pt idx="5">
                  <c:v>40.366666666666667</c:v>
                </c:pt>
                <c:pt idx="6">
                  <c:v>41</c:v>
                </c:pt>
                <c:pt idx="7">
                  <c:v>41.7</c:v>
                </c:pt>
                <c:pt idx="8">
                  <c:v>42.400000000000006</c:v>
                </c:pt>
                <c:pt idx="9">
                  <c:v>43.1</c:v>
                </c:pt>
                <c:pt idx="10">
                  <c:v>43.6</c:v>
                </c:pt>
                <c:pt idx="11">
                  <c:v>44.1</c:v>
                </c:pt>
                <c:pt idx="12">
                  <c:v>44.6</c:v>
                </c:pt>
                <c:pt idx="13">
                  <c:v>45.7</c:v>
                </c:pt>
                <c:pt idx="14">
                  <c:v>46.8</c:v>
                </c:pt>
                <c:pt idx="15">
                  <c:v>47.9</c:v>
                </c:pt>
                <c:pt idx="16">
                  <c:v>48.166666666666664</c:v>
                </c:pt>
                <c:pt idx="17">
                  <c:v>48.433333333333337</c:v>
                </c:pt>
                <c:pt idx="18">
                  <c:v>48.7</c:v>
                </c:pt>
                <c:pt idx="19">
                  <c:v>48.133333333333333</c:v>
                </c:pt>
                <c:pt idx="20">
                  <c:v>47.566666666666663</c:v>
                </c:pt>
                <c:pt idx="21">
                  <c:v>47</c:v>
                </c:pt>
                <c:pt idx="22">
                  <c:v>45.633333333333333</c:v>
                </c:pt>
                <c:pt idx="23">
                  <c:v>44.266666666666666</c:v>
                </c:pt>
                <c:pt idx="24">
                  <c:v>42.9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home_secured_data!$C$1</c:f>
              <c:strCache>
                <c:ptCount val="1"/>
                <c:pt idx="0">
                  <c:v>Families in Less Than 20 Income Percentile with Home-Secured Debt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home_secured_data!$C$2:$C$26</c:f>
              <c:numCache>
                <c:formatCode>0.0</c:formatCode>
                <c:ptCount val="25"/>
                <c:pt idx="0">
                  <c:v>7.6</c:v>
                </c:pt>
                <c:pt idx="1">
                  <c:v>8.5333333333333332</c:v>
                </c:pt>
                <c:pt idx="2">
                  <c:v>9.4666666666666668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10.666666666666666</c:v>
                </c:pt>
                <c:pt idx="8">
                  <c:v>10.933333333333334</c:v>
                </c:pt>
                <c:pt idx="9">
                  <c:v>11.2</c:v>
                </c:pt>
                <c:pt idx="10">
                  <c:v>12.066666666666666</c:v>
                </c:pt>
                <c:pt idx="11">
                  <c:v>12.933333333333334</c:v>
                </c:pt>
                <c:pt idx="12">
                  <c:v>13.8</c:v>
                </c:pt>
                <c:pt idx="13">
                  <c:v>14.5</c:v>
                </c:pt>
                <c:pt idx="14">
                  <c:v>15.2</c:v>
                </c:pt>
                <c:pt idx="15">
                  <c:v>15.9</c:v>
                </c:pt>
                <c:pt idx="16">
                  <c:v>15.566666666666666</c:v>
                </c:pt>
                <c:pt idx="17">
                  <c:v>15.233333333333334</c:v>
                </c:pt>
                <c:pt idx="18">
                  <c:v>14.9</c:v>
                </c:pt>
                <c:pt idx="19">
                  <c:v>14.866666666666667</c:v>
                </c:pt>
                <c:pt idx="20">
                  <c:v>14.833333333333334</c:v>
                </c:pt>
                <c:pt idx="21">
                  <c:v>14.8</c:v>
                </c:pt>
                <c:pt idx="22">
                  <c:v>14.233333333333334</c:v>
                </c:pt>
                <c:pt idx="23">
                  <c:v>13.666666666666668</c:v>
                </c:pt>
                <c:pt idx="24">
                  <c:v>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home_secured_data!$D$1</c:f>
              <c:strCache>
                <c:ptCount val="1"/>
                <c:pt idx="0">
                  <c:v>Families in 20-39.9 Income Percentile with Home-Secured Debt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home_secured_data!$D$2:$D$26</c:f>
              <c:numCache>
                <c:formatCode>0.0</c:formatCode>
                <c:ptCount val="25"/>
                <c:pt idx="0">
                  <c:v>23.4</c:v>
                </c:pt>
                <c:pt idx="1">
                  <c:v>22.666666666666664</c:v>
                </c:pt>
                <c:pt idx="2">
                  <c:v>21.93333333333333</c:v>
                </c:pt>
                <c:pt idx="3">
                  <c:v>21.2</c:v>
                </c:pt>
                <c:pt idx="4">
                  <c:v>22.766666666666666</c:v>
                </c:pt>
                <c:pt idx="5">
                  <c:v>24.333333333333332</c:v>
                </c:pt>
                <c:pt idx="6">
                  <c:v>25.9</c:v>
                </c:pt>
                <c:pt idx="7">
                  <c:v>25.233333333333331</c:v>
                </c:pt>
                <c:pt idx="8">
                  <c:v>24.566666666666663</c:v>
                </c:pt>
                <c:pt idx="9">
                  <c:v>23.9</c:v>
                </c:pt>
                <c:pt idx="10">
                  <c:v>24.933333333333334</c:v>
                </c:pt>
                <c:pt idx="11">
                  <c:v>25.966666666666669</c:v>
                </c:pt>
                <c:pt idx="12">
                  <c:v>27</c:v>
                </c:pt>
                <c:pt idx="13">
                  <c:v>27.866666666666667</c:v>
                </c:pt>
                <c:pt idx="14">
                  <c:v>28.733333333333334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28.5</c:v>
                </c:pt>
                <c:pt idx="23">
                  <c:v>27.4</c:v>
                </c:pt>
                <c:pt idx="24">
                  <c:v>26.3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home_secured_data!$E$1</c:f>
              <c:strCache>
                <c:ptCount val="1"/>
                <c:pt idx="0">
                  <c:v>Families in 40-59.9 Income Percentile with Home-Secured Debt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home_secured_data!$E$2:$E$26</c:f>
              <c:numCache>
                <c:formatCode>0.0</c:formatCode>
                <c:ptCount val="25"/>
                <c:pt idx="0">
                  <c:v>37.799999999999997</c:v>
                </c:pt>
                <c:pt idx="1">
                  <c:v>37.233333333333334</c:v>
                </c:pt>
                <c:pt idx="2">
                  <c:v>36.666666666666671</c:v>
                </c:pt>
                <c:pt idx="3">
                  <c:v>36.1</c:v>
                </c:pt>
                <c:pt idx="4">
                  <c:v>36.800000000000004</c:v>
                </c:pt>
                <c:pt idx="5">
                  <c:v>37.5</c:v>
                </c:pt>
                <c:pt idx="6">
                  <c:v>38.200000000000003</c:v>
                </c:pt>
                <c:pt idx="7">
                  <c:v>40.033333333333339</c:v>
                </c:pt>
                <c:pt idx="8">
                  <c:v>41.866666666666674</c:v>
                </c:pt>
                <c:pt idx="9">
                  <c:v>43.7</c:v>
                </c:pt>
                <c:pt idx="10">
                  <c:v>43.933333333333337</c:v>
                </c:pt>
                <c:pt idx="11">
                  <c:v>44.166666666666671</c:v>
                </c:pt>
                <c:pt idx="12">
                  <c:v>44.4</c:v>
                </c:pt>
                <c:pt idx="13">
                  <c:v>46.8</c:v>
                </c:pt>
                <c:pt idx="14">
                  <c:v>49.2</c:v>
                </c:pt>
                <c:pt idx="15">
                  <c:v>51.6</c:v>
                </c:pt>
                <c:pt idx="16">
                  <c:v>51.233333333333334</c:v>
                </c:pt>
                <c:pt idx="17">
                  <c:v>50.866666666666667</c:v>
                </c:pt>
                <c:pt idx="18">
                  <c:v>50.5</c:v>
                </c:pt>
                <c:pt idx="19">
                  <c:v>50.866666666666667</c:v>
                </c:pt>
                <c:pt idx="20">
                  <c:v>51.233333333333334</c:v>
                </c:pt>
                <c:pt idx="21">
                  <c:v>51.6</c:v>
                </c:pt>
                <c:pt idx="22">
                  <c:v>47.666666666666664</c:v>
                </c:pt>
                <c:pt idx="23">
                  <c:v>43.733333333333334</c:v>
                </c:pt>
                <c:pt idx="24">
                  <c:v>39.799999999999997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home_secured_data!$F$1</c:f>
              <c:strCache>
                <c:ptCount val="1"/>
                <c:pt idx="0">
                  <c:v>Families in 60-79.9 Income Percentile with Home-Secured Debt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home_secured_data!$F$2:$F$26</c:f>
              <c:numCache>
                <c:formatCode>0.0</c:formatCode>
                <c:ptCount val="25"/>
                <c:pt idx="0">
                  <c:v>56.4</c:v>
                </c:pt>
                <c:pt idx="1">
                  <c:v>56.533333333333331</c:v>
                </c:pt>
                <c:pt idx="2">
                  <c:v>56.666666666666664</c:v>
                </c:pt>
                <c:pt idx="3">
                  <c:v>56.8</c:v>
                </c:pt>
                <c:pt idx="4">
                  <c:v>57.566666666666663</c:v>
                </c:pt>
                <c:pt idx="5">
                  <c:v>58.333333333333329</c:v>
                </c:pt>
                <c:pt idx="6">
                  <c:v>59.1</c:v>
                </c:pt>
                <c:pt idx="7">
                  <c:v>60.56666666666667</c:v>
                </c:pt>
                <c:pt idx="8">
                  <c:v>62.033333333333331</c:v>
                </c:pt>
                <c:pt idx="9">
                  <c:v>63.5</c:v>
                </c:pt>
                <c:pt idx="10">
                  <c:v>62.93333333333333</c:v>
                </c:pt>
                <c:pt idx="11">
                  <c:v>62.36666666666666</c:v>
                </c:pt>
                <c:pt idx="12">
                  <c:v>61.8</c:v>
                </c:pt>
                <c:pt idx="13">
                  <c:v>63.133333333333333</c:v>
                </c:pt>
                <c:pt idx="14">
                  <c:v>64.466666666666669</c:v>
                </c:pt>
                <c:pt idx="15">
                  <c:v>65.8</c:v>
                </c:pt>
                <c:pt idx="16">
                  <c:v>67.099999999999994</c:v>
                </c:pt>
                <c:pt idx="17">
                  <c:v>68.400000000000006</c:v>
                </c:pt>
                <c:pt idx="18">
                  <c:v>69.7</c:v>
                </c:pt>
                <c:pt idx="19">
                  <c:v>68.266666666666666</c:v>
                </c:pt>
                <c:pt idx="20">
                  <c:v>66.833333333333343</c:v>
                </c:pt>
                <c:pt idx="21">
                  <c:v>65.400000000000006</c:v>
                </c:pt>
                <c:pt idx="22">
                  <c:v>64.7</c:v>
                </c:pt>
                <c:pt idx="23">
                  <c:v>64</c:v>
                </c:pt>
                <c:pt idx="24">
                  <c:v>63.3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home_secured_data!$G$1</c:f>
              <c:strCache>
                <c:ptCount val="1"/>
                <c:pt idx="0">
                  <c:v>Families in 80-89.9 Income Percentile with Home-Secured Debt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home_secured_data!$G$2:$G$26</c:f>
              <c:numCache>
                <c:formatCode>0.0</c:formatCode>
                <c:ptCount val="25"/>
                <c:pt idx="0">
                  <c:v>70</c:v>
                </c:pt>
                <c:pt idx="1">
                  <c:v>69.099999999999994</c:v>
                </c:pt>
                <c:pt idx="2">
                  <c:v>68.199999999999989</c:v>
                </c:pt>
                <c:pt idx="3">
                  <c:v>67.3</c:v>
                </c:pt>
                <c:pt idx="4">
                  <c:v>68.133333333333326</c:v>
                </c:pt>
                <c:pt idx="5">
                  <c:v>68.966666666666669</c:v>
                </c:pt>
                <c:pt idx="6">
                  <c:v>69.8</c:v>
                </c:pt>
                <c:pt idx="7">
                  <c:v>71.066666666666663</c:v>
                </c:pt>
                <c:pt idx="8">
                  <c:v>72.333333333333329</c:v>
                </c:pt>
                <c:pt idx="9">
                  <c:v>73.599999999999994</c:v>
                </c:pt>
                <c:pt idx="10">
                  <c:v>74.7</c:v>
                </c:pt>
                <c:pt idx="11">
                  <c:v>75.800000000000011</c:v>
                </c:pt>
                <c:pt idx="12">
                  <c:v>76.900000000000006</c:v>
                </c:pt>
                <c:pt idx="13">
                  <c:v>76.866666666666674</c:v>
                </c:pt>
                <c:pt idx="14">
                  <c:v>76.833333333333343</c:v>
                </c:pt>
                <c:pt idx="15">
                  <c:v>76.8</c:v>
                </c:pt>
                <c:pt idx="16">
                  <c:v>78.133333333333326</c:v>
                </c:pt>
                <c:pt idx="17">
                  <c:v>79.466666666666669</c:v>
                </c:pt>
                <c:pt idx="18">
                  <c:v>80.8</c:v>
                </c:pt>
                <c:pt idx="19">
                  <c:v>78.7</c:v>
                </c:pt>
                <c:pt idx="20">
                  <c:v>76.599999999999994</c:v>
                </c:pt>
                <c:pt idx="21">
                  <c:v>74.5</c:v>
                </c:pt>
                <c:pt idx="22">
                  <c:v>73.5</c:v>
                </c:pt>
                <c:pt idx="23">
                  <c:v>72.5</c:v>
                </c:pt>
                <c:pt idx="24">
                  <c:v>71.5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home_secured_data!$H$1</c:f>
              <c:strCache>
                <c:ptCount val="1"/>
                <c:pt idx="0">
                  <c:v>Families in 90-100 Income Percentile with Home-Secured Debt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home_secured_data!$A$2:$A$26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home_secured_data!$H$2:$H$26</c:f>
              <c:numCache>
                <c:formatCode>0.0</c:formatCode>
                <c:ptCount val="25"/>
                <c:pt idx="0">
                  <c:v>74.2</c:v>
                </c:pt>
                <c:pt idx="1">
                  <c:v>74.366666666666674</c:v>
                </c:pt>
                <c:pt idx="2">
                  <c:v>74.533333333333331</c:v>
                </c:pt>
                <c:pt idx="3">
                  <c:v>74.7</c:v>
                </c:pt>
                <c:pt idx="4">
                  <c:v>74.100000000000009</c:v>
                </c:pt>
                <c:pt idx="5">
                  <c:v>73.5</c:v>
                </c:pt>
                <c:pt idx="6">
                  <c:v>72.900000000000006</c:v>
                </c:pt>
                <c:pt idx="7">
                  <c:v>72.933333333333337</c:v>
                </c:pt>
                <c:pt idx="8">
                  <c:v>72.966666666666669</c:v>
                </c:pt>
                <c:pt idx="9">
                  <c:v>73</c:v>
                </c:pt>
                <c:pt idx="10">
                  <c:v>73.8</c:v>
                </c:pt>
                <c:pt idx="11">
                  <c:v>74.599999999999994</c:v>
                </c:pt>
                <c:pt idx="12">
                  <c:v>75.400000000000006</c:v>
                </c:pt>
                <c:pt idx="13">
                  <c:v>75.666666666666671</c:v>
                </c:pt>
                <c:pt idx="14">
                  <c:v>75.933333333333337</c:v>
                </c:pt>
                <c:pt idx="15">
                  <c:v>76.2</c:v>
                </c:pt>
                <c:pt idx="16">
                  <c:v>76.266666666666666</c:v>
                </c:pt>
                <c:pt idx="17">
                  <c:v>76.333333333333343</c:v>
                </c:pt>
                <c:pt idx="18">
                  <c:v>76.400000000000006</c:v>
                </c:pt>
                <c:pt idx="19">
                  <c:v>75.2</c:v>
                </c:pt>
                <c:pt idx="20">
                  <c:v>74</c:v>
                </c:pt>
                <c:pt idx="21">
                  <c:v>72.8</c:v>
                </c:pt>
                <c:pt idx="22">
                  <c:v>72.733333333333334</c:v>
                </c:pt>
                <c:pt idx="23">
                  <c:v>72.666666666666657</c:v>
                </c:pt>
                <c:pt idx="24">
                  <c:v>72.599999999999994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832952"/>
        <c:axId val="985833344"/>
      </c:lineChart>
      <c:catAx>
        <c:axId val="98583295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33344"/>
        <c:crosses val="autoZero"/>
        <c:auto val="0"/>
        <c:lblAlgn val="ctr"/>
        <c:lblOffset val="100"/>
        <c:noMultiLvlLbl val="0"/>
      </c:catAx>
      <c:valAx>
        <c:axId val="985833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884956925305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32952"/>
        <c:crosses val="autoZero"/>
        <c:crossBetween val="midCat"/>
        <c:majorUnit val="2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0527805246475003"/>
          <c:y val="7.6888182540511343E-2"/>
          <c:w val="0.44033429635354199"/>
          <c:h val="0.151902412027122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Households</a:t>
            </a:r>
            <a:r>
              <a:rPr lang="en-US" b="1" baseline="0"/>
              <a:t> Total Debt Composition by Use of Proceeds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301267668835539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49606989883205E-2"/>
          <c:y val="7.4869590192375032E-2"/>
          <c:w val="0.91572696022624978"/>
          <c:h val="0.74532660108943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consumer_breakdown_by_type_data!$B$1</c:f>
              <c:strCache>
                <c:ptCount val="1"/>
                <c:pt idx="0">
                  <c:v>Debt of All Families for Purpose of Home Purchase (%)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consumer_breakdown_by_type_data!$B$2:$B$26</c:f>
              <c:numCache>
                <c:formatCode>0.0</c:formatCode>
                <c:ptCount val="25"/>
                <c:pt idx="0">
                  <c:v>64</c:v>
                </c:pt>
                <c:pt idx="1">
                  <c:v>65.066666666666663</c:v>
                </c:pt>
                <c:pt idx="2">
                  <c:v>66.133333333333326</c:v>
                </c:pt>
                <c:pt idx="3">
                  <c:v>67.2</c:v>
                </c:pt>
                <c:pt idx="4">
                  <c:v>68.233333333333334</c:v>
                </c:pt>
                <c:pt idx="5">
                  <c:v>69.266666666666666</c:v>
                </c:pt>
                <c:pt idx="6">
                  <c:v>70.3</c:v>
                </c:pt>
                <c:pt idx="7">
                  <c:v>69.5</c:v>
                </c:pt>
                <c:pt idx="8">
                  <c:v>68.7</c:v>
                </c:pt>
                <c:pt idx="9">
                  <c:v>67.900000000000006</c:v>
                </c:pt>
                <c:pt idx="10">
                  <c:v>68.900000000000006</c:v>
                </c:pt>
                <c:pt idx="11">
                  <c:v>69.900000000000006</c:v>
                </c:pt>
                <c:pt idx="12">
                  <c:v>70.900000000000006</c:v>
                </c:pt>
                <c:pt idx="13">
                  <c:v>70.666666666666671</c:v>
                </c:pt>
                <c:pt idx="14">
                  <c:v>70.433333333333337</c:v>
                </c:pt>
                <c:pt idx="15">
                  <c:v>70.2</c:v>
                </c:pt>
                <c:pt idx="16">
                  <c:v>69.966666666666669</c:v>
                </c:pt>
                <c:pt idx="17">
                  <c:v>69.733333333333334</c:v>
                </c:pt>
                <c:pt idx="18">
                  <c:v>69.5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69.833333333333329</c:v>
                </c:pt>
                <c:pt idx="23">
                  <c:v>70.166666666666657</c:v>
                </c:pt>
                <c:pt idx="24">
                  <c:v>70.5</c:v>
                </c:pt>
              </c:numCache>
            </c:numRef>
          </c:val>
        </c:ser>
        <c:ser>
          <c:idx val="1"/>
          <c:order val="1"/>
          <c:tx>
            <c:strRef>
              <c:f>consumer_breakdown_by_type_data!$C$1</c:f>
              <c:strCache>
                <c:ptCount val="1"/>
                <c:pt idx="0">
                  <c:v>Debt of All Families for Purpose of Home Improvement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consumer_breakdown_by_type_data!$C$2:$C$26</c:f>
              <c:numCache>
                <c:formatCode>0.0</c:formatCode>
                <c:ptCount val="2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2.3333333333333335</c:v>
                </c:pt>
                <c:pt idx="5">
                  <c:v>2.166666666666667</c:v>
                </c:pt>
                <c:pt idx="6">
                  <c:v>2</c:v>
                </c:pt>
                <c:pt idx="7">
                  <c:v>2.0333333333333332</c:v>
                </c:pt>
                <c:pt idx="8">
                  <c:v>2.0666666666666664</c:v>
                </c:pt>
                <c:pt idx="9">
                  <c:v>2.1</c:v>
                </c:pt>
                <c:pt idx="10">
                  <c:v>2.0666666666666669</c:v>
                </c:pt>
                <c:pt idx="11">
                  <c:v>2.0333333333333332</c:v>
                </c:pt>
                <c:pt idx="12">
                  <c:v>2</c:v>
                </c:pt>
                <c:pt idx="13">
                  <c:v>1.9666666666666666</c:v>
                </c:pt>
                <c:pt idx="14">
                  <c:v>1.9333333333333331</c:v>
                </c:pt>
                <c:pt idx="15">
                  <c:v>1.9</c:v>
                </c:pt>
                <c:pt idx="16">
                  <c:v>2.0333333333333332</c:v>
                </c:pt>
                <c:pt idx="17">
                  <c:v>2.1666666666666665</c:v>
                </c:pt>
                <c:pt idx="18">
                  <c:v>2.2999999999999998</c:v>
                </c:pt>
                <c:pt idx="19">
                  <c:v>2.1666666666666665</c:v>
                </c:pt>
                <c:pt idx="20">
                  <c:v>2.0333333333333332</c:v>
                </c:pt>
                <c:pt idx="21">
                  <c:v>1.9</c:v>
                </c:pt>
                <c:pt idx="22">
                  <c:v>1.8333333333333333</c:v>
                </c:pt>
                <c:pt idx="23">
                  <c:v>1.7666666666666666</c:v>
                </c:pt>
                <c:pt idx="24">
                  <c:v>1.7</c:v>
                </c:pt>
              </c:numCache>
            </c:numRef>
          </c:val>
        </c:ser>
        <c:ser>
          <c:idx val="2"/>
          <c:order val="2"/>
          <c:tx>
            <c:strRef>
              <c:f>consumer_breakdown_by_type_data!$D$1</c:f>
              <c:strCache>
                <c:ptCount val="1"/>
                <c:pt idx="0">
                  <c:v>Debt of All Families for Purpose of Other Residential Property (%)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consumer_breakdown_by_type_data!$D$2:$D$26</c:f>
              <c:numCache>
                <c:formatCode>0.0</c:formatCode>
                <c:ptCount val="25"/>
                <c:pt idx="0">
                  <c:v>8.8000000000000007</c:v>
                </c:pt>
                <c:pt idx="1">
                  <c:v>9.4666666666666668</c:v>
                </c:pt>
                <c:pt idx="2">
                  <c:v>10.133333333333333</c:v>
                </c:pt>
                <c:pt idx="3">
                  <c:v>10.8</c:v>
                </c:pt>
                <c:pt idx="4">
                  <c:v>9.9333333333333336</c:v>
                </c:pt>
                <c:pt idx="5">
                  <c:v>9.0666666666666664</c:v>
                </c:pt>
                <c:pt idx="6">
                  <c:v>8.1999999999999993</c:v>
                </c:pt>
                <c:pt idx="7">
                  <c:v>8.0666666666666664</c:v>
                </c:pt>
                <c:pt idx="8">
                  <c:v>7.9333333333333336</c:v>
                </c:pt>
                <c:pt idx="9">
                  <c:v>7.8</c:v>
                </c:pt>
                <c:pt idx="10">
                  <c:v>7.3666666666666663</c:v>
                </c:pt>
                <c:pt idx="11">
                  <c:v>6.9333333333333336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9.9333333333333336</c:v>
                </c:pt>
                <c:pt idx="17">
                  <c:v>10.366666666666667</c:v>
                </c:pt>
                <c:pt idx="18">
                  <c:v>10.8</c:v>
                </c:pt>
                <c:pt idx="19">
                  <c:v>10.700000000000001</c:v>
                </c:pt>
                <c:pt idx="20">
                  <c:v>10.600000000000001</c:v>
                </c:pt>
                <c:pt idx="21">
                  <c:v>10.5</c:v>
                </c:pt>
                <c:pt idx="22">
                  <c:v>10.4</c:v>
                </c:pt>
                <c:pt idx="23">
                  <c:v>10.3</c:v>
                </c:pt>
                <c:pt idx="24">
                  <c:v>10.199999999999999</c:v>
                </c:pt>
              </c:numCache>
            </c:numRef>
          </c:val>
        </c:ser>
        <c:ser>
          <c:idx val="3"/>
          <c:order val="3"/>
          <c:tx>
            <c:strRef>
              <c:f>consumer_breakdown_by_type_data!$E$1</c:f>
              <c:strCache>
                <c:ptCount val="1"/>
                <c:pt idx="0">
                  <c:v>Debt of All Families for Purpose of Investments excluding Real Estate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consumer_breakdown_by_type_data!$E$2:$E$26</c:f>
              <c:numCache>
                <c:formatCode>0.0</c:formatCode>
                <c:ptCount val="25"/>
                <c:pt idx="0">
                  <c:v>3.9</c:v>
                </c:pt>
                <c:pt idx="1">
                  <c:v>3.2</c:v>
                </c:pt>
                <c:pt idx="2">
                  <c:v>2.5</c:v>
                </c:pt>
                <c:pt idx="3">
                  <c:v>1.8</c:v>
                </c:pt>
                <c:pt idx="4">
                  <c:v>1.5333333333333334</c:v>
                </c:pt>
                <c:pt idx="5">
                  <c:v>1.2666666666666666</c:v>
                </c:pt>
                <c:pt idx="6">
                  <c:v>1</c:v>
                </c:pt>
                <c:pt idx="7">
                  <c:v>1.7666666666666666</c:v>
                </c:pt>
                <c:pt idx="8">
                  <c:v>2.5333333333333332</c:v>
                </c:pt>
                <c:pt idx="9">
                  <c:v>3.3</c:v>
                </c:pt>
                <c:pt idx="10">
                  <c:v>3.1333333333333333</c:v>
                </c:pt>
                <c:pt idx="11">
                  <c:v>2.9666666666666668</c:v>
                </c:pt>
                <c:pt idx="12">
                  <c:v>2.8</c:v>
                </c:pt>
                <c:pt idx="13">
                  <c:v>2.6</c:v>
                </c:pt>
                <c:pt idx="14">
                  <c:v>2.4000000000000004</c:v>
                </c:pt>
                <c:pt idx="15">
                  <c:v>2.2000000000000002</c:v>
                </c:pt>
                <c:pt idx="16">
                  <c:v>2</c:v>
                </c:pt>
                <c:pt idx="17">
                  <c:v>1.8</c:v>
                </c:pt>
                <c:pt idx="18">
                  <c:v>1.6</c:v>
                </c:pt>
                <c:pt idx="19">
                  <c:v>1.7333333333333334</c:v>
                </c:pt>
                <c:pt idx="20">
                  <c:v>1.8666666666666667</c:v>
                </c:pt>
                <c:pt idx="21">
                  <c:v>2</c:v>
                </c:pt>
                <c:pt idx="22">
                  <c:v>1.6666666666666667</c:v>
                </c:pt>
                <c:pt idx="23">
                  <c:v>1.3333333333333335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consumer_breakdown_by_type_data!$F$1</c:f>
              <c:strCache>
                <c:ptCount val="1"/>
                <c:pt idx="0">
                  <c:v>Debt of All Families for Purpose of Vehicles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consumer_breakdown_by_type_data!$F$2:$F$26</c:f>
              <c:numCache>
                <c:formatCode>0.0</c:formatCode>
                <c:ptCount val="25"/>
                <c:pt idx="0">
                  <c:v>10.6</c:v>
                </c:pt>
                <c:pt idx="1">
                  <c:v>9.4</c:v>
                </c:pt>
                <c:pt idx="2">
                  <c:v>8.1999999999999993</c:v>
                </c:pt>
                <c:pt idx="3">
                  <c:v>7</c:v>
                </c:pt>
                <c:pt idx="4">
                  <c:v>7.2</c:v>
                </c:pt>
                <c:pt idx="5">
                  <c:v>7.4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7.6666666666666661</c:v>
                </c:pt>
                <c:pt idx="11">
                  <c:v>7.7333333333333325</c:v>
                </c:pt>
                <c:pt idx="12">
                  <c:v>7.8</c:v>
                </c:pt>
                <c:pt idx="13">
                  <c:v>7.4333333333333336</c:v>
                </c:pt>
                <c:pt idx="14">
                  <c:v>7.0666666666666664</c:v>
                </c:pt>
                <c:pt idx="15">
                  <c:v>6.7</c:v>
                </c:pt>
                <c:pt idx="16">
                  <c:v>6.3</c:v>
                </c:pt>
                <c:pt idx="17">
                  <c:v>5.9</c:v>
                </c:pt>
                <c:pt idx="18">
                  <c:v>5.5</c:v>
                </c:pt>
                <c:pt idx="19">
                  <c:v>5.2333333333333334</c:v>
                </c:pt>
                <c:pt idx="20">
                  <c:v>4.9666666666666668</c:v>
                </c:pt>
                <c:pt idx="21">
                  <c:v>4.7</c:v>
                </c:pt>
                <c:pt idx="22">
                  <c:v>4.833333333333333</c:v>
                </c:pt>
                <c:pt idx="23">
                  <c:v>4.9666666666666668</c:v>
                </c:pt>
                <c:pt idx="24">
                  <c:v>5.0999999999999996</c:v>
                </c:pt>
              </c:numCache>
            </c:numRef>
          </c:val>
        </c:ser>
        <c:ser>
          <c:idx val="5"/>
          <c:order val="5"/>
          <c:tx>
            <c:strRef>
              <c:f>consumer_breakdown_by_type_data!$G$1</c:f>
              <c:strCache>
                <c:ptCount val="1"/>
                <c:pt idx="0">
                  <c:v>Debt of All Families for Purpose of Goods and Services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consumer_breakdown_by_type_data!$G$2:$G$26</c:f>
              <c:numCache>
                <c:formatCode>0.0</c:formatCode>
                <c:ptCount val="25"/>
                <c:pt idx="0">
                  <c:v>6.1</c:v>
                </c:pt>
                <c:pt idx="1">
                  <c:v>5.9333333333333327</c:v>
                </c:pt>
                <c:pt idx="2">
                  <c:v>5.7666666666666657</c:v>
                </c:pt>
                <c:pt idx="3">
                  <c:v>5.6</c:v>
                </c:pt>
                <c:pt idx="4">
                  <c:v>5.6333333333333329</c:v>
                </c:pt>
                <c:pt idx="5">
                  <c:v>5.6666666666666661</c:v>
                </c:pt>
                <c:pt idx="6">
                  <c:v>5.7</c:v>
                </c:pt>
                <c:pt idx="7">
                  <c:v>5.9</c:v>
                </c:pt>
                <c:pt idx="8">
                  <c:v>6.1</c:v>
                </c:pt>
                <c:pt idx="9">
                  <c:v>6.3</c:v>
                </c:pt>
                <c:pt idx="10">
                  <c:v>6.1333333333333329</c:v>
                </c:pt>
                <c:pt idx="11">
                  <c:v>5.9666666666666668</c:v>
                </c:pt>
                <c:pt idx="12">
                  <c:v>5.8</c:v>
                </c:pt>
                <c:pt idx="13">
                  <c:v>5.8666666666666663</c:v>
                </c:pt>
                <c:pt idx="14">
                  <c:v>5.9333333333333336</c:v>
                </c:pt>
                <c:pt idx="15">
                  <c:v>6</c:v>
                </c:pt>
                <c:pt idx="16">
                  <c:v>6.0666666666666664</c:v>
                </c:pt>
                <c:pt idx="17">
                  <c:v>6.1333333333333329</c:v>
                </c:pt>
                <c:pt idx="18">
                  <c:v>6.2</c:v>
                </c:pt>
                <c:pt idx="19">
                  <c:v>6.0333333333333332</c:v>
                </c:pt>
                <c:pt idx="20">
                  <c:v>5.8666666666666671</c:v>
                </c:pt>
                <c:pt idx="21">
                  <c:v>5.7</c:v>
                </c:pt>
                <c:pt idx="22">
                  <c:v>5.2666666666666666</c:v>
                </c:pt>
                <c:pt idx="23">
                  <c:v>4.8333333333333339</c:v>
                </c:pt>
                <c:pt idx="24">
                  <c:v>4.4000000000000004</c:v>
                </c:pt>
              </c:numCache>
            </c:numRef>
          </c:val>
        </c:ser>
        <c:ser>
          <c:idx val="6"/>
          <c:order val="6"/>
          <c:tx>
            <c:strRef>
              <c:f>consumer_breakdown_by_type_data!$H$1</c:f>
              <c:strCache>
                <c:ptCount val="1"/>
                <c:pt idx="0">
                  <c:v>Debt of All Families for Purpose of Education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consumer_breakdown_by_type_data!$H$2:$H$26</c:f>
              <c:numCache>
                <c:formatCode>0.0</c:formatCode>
                <c:ptCount val="25"/>
                <c:pt idx="0">
                  <c:v>2.4</c:v>
                </c:pt>
                <c:pt idx="1">
                  <c:v>2.5333333333333332</c:v>
                </c:pt>
                <c:pt idx="2">
                  <c:v>2.6666666666666665</c:v>
                </c:pt>
                <c:pt idx="3">
                  <c:v>2.8</c:v>
                </c:pt>
                <c:pt idx="4">
                  <c:v>2.7666666666666666</c:v>
                </c:pt>
                <c:pt idx="5">
                  <c:v>2.7333333333333334</c:v>
                </c:pt>
                <c:pt idx="6">
                  <c:v>2.7</c:v>
                </c:pt>
                <c:pt idx="7">
                  <c:v>2.9666666666666668</c:v>
                </c:pt>
                <c:pt idx="8">
                  <c:v>3.2333333333333334</c:v>
                </c:pt>
                <c:pt idx="9">
                  <c:v>3.5</c:v>
                </c:pt>
                <c:pt idx="10">
                  <c:v>3.3666666666666667</c:v>
                </c:pt>
                <c:pt idx="11">
                  <c:v>3.2333333333333334</c:v>
                </c:pt>
                <c:pt idx="12">
                  <c:v>3.1</c:v>
                </c:pt>
                <c:pt idx="13">
                  <c:v>3.0666666666666669</c:v>
                </c:pt>
                <c:pt idx="14">
                  <c:v>3.0333333333333332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4.1333333333333337</c:v>
                </c:pt>
                <c:pt idx="20">
                  <c:v>4.666666666666667</c:v>
                </c:pt>
                <c:pt idx="21">
                  <c:v>5.2</c:v>
                </c:pt>
                <c:pt idx="22">
                  <c:v>5.666666666666667</c:v>
                </c:pt>
                <c:pt idx="23">
                  <c:v>6.1333333333333329</c:v>
                </c:pt>
                <c:pt idx="24">
                  <c:v>6.6</c:v>
                </c:pt>
              </c:numCache>
            </c:numRef>
          </c:val>
        </c:ser>
        <c:ser>
          <c:idx val="7"/>
          <c:order val="7"/>
          <c:tx>
            <c:strRef>
              <c:f>consumer_breakdown_by_type_data!$I$1</c:f>
              <c:strCache>
                <c:ptCount val="1"/>
                <c:pt idx="0">
                  <c:v>Debt of All Fam for Purpose of Unclassifiable Loans on Pension Accts (%)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consumer_breakdown_by_type_data!$I$2:$I$26</c:f>
              <c:numCache>
                <c:formatCode>0.0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0.16666666666666669</c:v>
                </c:pt>
                <c:pt idx="6">
                  <c:v>0.2</c:v>
                </c:pt>
                <c:pt idx="7">
                  <c:v>0.13333333333333336</c:v>
                </c:pt>
                <c:pt idx="8">
                  <c:v>6.666666666666668E-2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consumer_breakdown_by_type_data!$J$1</c:f>
              <c:strCache>
                <c:ptCount val="1"/>
                <c:pt idx="0">
                  <c:v>Debt of All Families for Purpose Other Than Listed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consumer_breakdown_by_type_data!$A$2:$A$26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consumer_breakdown_by_type_data!$J$2:$J$26</c:f>
              <c:numCache>
                <c:formatCode>0.0</c:formatCode>
                <c:ptCount val="25"/>
                <c:pt idx="0">
                  <c:v>1.7</c:v>
                </c:pt>
                <c:pt idx="1">
                  <c:v>1.9</c:v>
                </c:pt>
                <c:pt idx="2">
                  <c:v>2.0999999999999996</c:v>
                </c:pt>
                <c:pt idx="3">
                  <c:v>2.2999999999999998</c:v>
                </c:pt>
                <c:pt idx="4">
                  <c:v>2.333333333333333</c:v>
                </c:pt>
                <c:pt idx="5">
                  <c:v>2.3666666666666663</c:v>
                </c:pt>
                <c:pt idx="6">
                  <c:v>2.4</c:v>
                </c:pt>
                <c:pt idx="7">
                  <c:v>2.1</c:v>
                </c:pt>
                <c:pt idx="8">
                  <c:v>1.8</c:v>
                </c:pt>
                <c:pt idx="9">
                  <c:v>1.5</c:v>
                </c:pt>
                <c:pt idx="10">
                  <c:v>1.3666666666666667</c:v>
                </c:pt>
                <c:pt idx="11">
                  <c:v>1.2333333333333334</c:v>
                </c:pt>
                <c:pt idx="12">
                  <c:v>1.1000000000000001</c:v>
                </c:pt>
                <c:pt idx="13">
                  <c:v>0.93333333333333335</c:v>
                </c:pt>
                <c:pt idx="14">
                  <c:v>0.76666666666666661</c:v>
                </c:pt>
                <c:pt idx="15">
                  <c:v>0.6</c:v>
                </c:pt>
                <c:pt idx="16">
                  <c:v>0.56666666666666665</c:v>
                </c:pt>
                <c:pt idx="17">
                  <c:v>0.53333333333333333</c:v>
                </c:pt>
                <c:pt idx="18">
                  <c:v>0.5</c:v>
                </c:pt>
                <c:pt idx="19">
                  <c:v>0.46666666666666667</c:v>
                </c:pt>
                <c:pt idx="20">
                  <c:v>0.43333333333333335</c:v>
                </c:pt>
                <c:pt idx="21">
                  <c:v>0.4</c:v>
                </c:pt>
                <c:pt idx="22">
                  <c:v>0.43333333333333335</c:v>
                </c:pt>
                <c:pt idx="23">
                  <c:v>0.46666666666666667</c:v>
                </c:pt>
                <c:pt idx="2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251392"/>
        <c:axId val="987251784"/>
      </c:barChart>
      <c:dateAx>
        <c:axId val="98725139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1784"/>
        <c:crosses val="autoZero"/>
        <c:auto val="1"/>
        <c:lblOffset val="100"/>
        <c:baseTimeUnit val="years"/>
      </c:dateAx>
      <c:valAx>
        <c:axId val="987251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1392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5.4161576878651134E-2"/>
          <c:y val="0.8710612216806991"/>
          <c:w val="0.92832101166057723"/>
          <c:h val="0.12893877831930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Median Interest Coverage Ratio by Income Percentile</a:t>
            </a:r>
          </a:p>
          <a:p>
            <a:pPr>
              <a:defRPr/>
            </a:pPr>
            <a:r>
              <a:rPr lang="en-US" b="1"/>
              <a:t>From 12/13/1989</a:t>
            </a:r>
            <a:r>
              <a:rPr lang="en-US" b="1" baseline="0"/>
              <a:t> - 12/31/2013</a:t>
            </a:r>
            <a:endParaRPr lang="en-US" b="1"/>
          </a:p>
        </c:rich>
      </c:tx>
      <c:layout>
        <c:manualLayout>
          <c:xMode val="edge"/>
          <c:yMode val="edge"/>
          <c:x val="0.26934465689981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7.3032671155570994E-2"/>
          <c:w val="0.90745264996754538"/>
          <c:h val="0.86549467512822431"/>
        </c:manualLayout>
      </c:layout>
      <c:lineChart>
        <c:grouping val="standard"/>
        <c:varyColors val="0"/>
        <c:ser>
          <c:idx val="0"/>
          <c:order val="0"/>
          <c:tx>
            <c:strRef>
              <c:f>interest_coverage_data!$T$1</c:f>
              <c:strCache>
                <c:ptCount val="1"/>
                <c:pt idx="0">
                  <c:v>Median Debt Payment to Family Income Ratio: All families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interest_coverage_data!$T$2:$T$26</c:f>
              <c:numCache>
                <c:formatCode>0.0</c:formatCode>
                <c:ptCount val="25"/>
                <c:pt idx="0">
                  <c:v>15.3</c:v>
                </c:pt>
                <c:pt idx="1">
                  <c:v>15.5</c:v>
                </c:pt>
                <c:pt idx="2">
                  <c:v>15.7</c:v>
                </c:pt>
                <c:pt idx="3">
                  <c:v>15.9</c:v>
                </c:pt>
                <c:pt idx="4">
                  <c:v>16</c:v>
                </c:pt>
                <c:pt idx="5">
                  <c:v>16.100000000000001</c:v>
                </c:pt>
                <c:pt idx="6">
                  <c:v>16.2</c:v>
                </c:pt>
                <c:pt idx="7">
                  <c:v>16.766666666666666</c:v>
                </c:pt>
                <c:pt idx="8">
                  <c:v>17.333333333333332</c:v>
                </c:pt>
                <c:pt idx="9">
                  <c:v>17.899999999999999</c:v>
                </c:pt>
                <c:pt idx="10">
                  <c:v>17.5</c:v>
                </c:pt>
                <c:pt idx="11">
                  <c:v>17.100000000000001</c:v>
                </c:pt>
                <c:pt idx="12">
                  <c:v>16.7</c:v>
                </c:pt>
                <c:pt idx="13">
                  <c:v>17.166666666666668</c:v>
                </c:pt>
                <c:pt idx="14">
                  <c:v>17.633333333333333</c:v>
                </c:pt>
                <c:pt idx="15">
                  <c:v>18.100000000000001</c:v>
                </c:pt>
                <c:pt idx="16">
                  <c:v>18.3</c:v>
                </c:pt>
                <c:pt idx="17">
                  <c:v>18.5</c:v>
                </c:pt>
                <c:pt idx="18">
                  <c:v>18.7</c:v>
                </c:pt>
                <c:pt idx="19">
                  <c:v>18.5</c:v>
                </c:pt>
                <c:pt idx="20">
                  <c:v>18.3</c:v>
                </c:pt>
                <c:pt idx="21">
                  <c:v>18.100000000000001</c:v>
                </c:pt>
                <c:pt idx="22">
                  <c:v>17.366666666666667</c:v>
                </c:pt>
                <c:pt idx="23">
                  <c:v>16.633333333333333</c:v>
                </c:pt>
                <c:pt idx="24">
                  <c:v>15.9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interest_coverage_data!$U$1</c:f>
              <c:strCache>
                <c:ptCount val="1"/>
                <c:pt idx="0">
                  <c:v>Median Debt Payment to Family Income Ratio: Less than 20th Income Percentile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interest_coverage_data!$U$2:$U$26</c:f>
              <c:numCache>
                <c:formatCode>0.0</c:formatCode>
                <c:ptCount val="25"/>
                <c:pt idx="0">
                  <c:v>13.7</c:v>
                </c:pt>
                <c:pt idx="1">
                  <c:v>13.799999999999999</c:v>
                </c:pt>
                <c:pt idx="2">
                  <c:v>13.899999999999999</c:v>
                </c:pt>
                <c:pt idx="3">
                  <c:v>14</c:v>
                </c:pt>
                <c:pt idx="4">
                  <c:v>13.7</c:v>
                </c:pt>
                <c:pt idx="5">
                  <c:v>13.399999999999999</c:v>
                </c:pt>
                <c:pt idx="6">
                  <c:v>13.1</c:v>
                </c:pt>
                <c:pt idx="7">
                  <c:v>14.933333333333334</c:v>
                </c:pt>
                <c:pt idx="8">
                  <c:v>16.766666666666666</c:v>
                </c:pt>
                <c:pt idx="9">
                  <c:v>18.600000000000001</c:v>
                </c:pt>
                <c:pt idx="10">
                  <c:v>18.8</c:v>
                </c:pt>
                <c:pt idx="11">
                  <c:v>19</c:v>
                </c:pt>
                <c:pt idx="12">
                  <c:v>19.2</c:v>
                </c:pt>
                <c:pt idx="13">
                  <c:v>19.366666666666667</c:v>
                </c:pt>
                <c:pt idx="14">
                  <c:v>19.533333333333331</c:v>
                </c:pt>
                <c:pt idx="15">
                  <c:v>19.7</c:v>
                </c:pt>
                <c:pt idx="16">
                  <c:v>19.5</c:v>
                </c:pt>
                <c:pt idx="17">
                  <c:v>19.3</c:v>
                </c:pt>
                <c:pt idx="18">
                  <c:v>19.100000000000001</c:v>
                </c:pt>
                <c:pt idx="19">
                  <c:v>18.166666666666668</c:v>
                </c:pt>
                <c:pt idx="20">
                  <c:v>17.233333333333334</c:v>
                </c:pt>
                <c:pt idx="21">
                  <c:v>16.3</c:v>
                </c:pt>
                <c:pt idx="22">
                  <c:v>15.133333333333335</c:v>
                </c:pt>
                <c:pt idx="23">
                  <c:v>13.966666666666669</c:v>
                </c:pt>
                <c:pt idx="24">
                  <c:v>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interest_coverage_data!$V$1</c:f>
              <c:strCache>
                <c:ptCount val="1"/>
                <c:pt idx="0">
                  <c:v>Median Debt Payment to Family Income Ratio: 20-39.9 Income Percentile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interest_coverage_data!$V$2:$V$26</c:f>
              <c:numCache>
                <c:formatCode>0.0</c:formatCode>
                <c:ptCount val="25"/>
                <c:pt idx="0">
                  <c:v>16.600000000000001</c:v>
                </c:pt>
                <c:pt idx="1">
                  <c:v>16.333333333333336</c:v>
                </c:pt>
                <c:pt idx="2">
                  <c:v>16.06666666666667</c:v>
                </c:pt>
                <c:pt idx="3">
                  <c:v>15.8</c:v>
                </c:pt>
                <c:pt idx="4">
                  <c:v>16.366666666666667</c:v>
                </c:pt>
                <c:pt idx="5">
                  <c:v>16.933333333333334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17.233333333333334</c:v>
                </c:pt>
                <c:pt idx="11">
                  <c:v>16.966666666666669</c:v>
                </c:pt>
                <c:pt idx="12">
                  <c:v>16.7</c:v>
                </c:pt>
                <c:pt idx="13">
                  <c:v>16.933333333333334</c:v>
                </c:pt>
                <c:pt idx="14">
                  <c:v>17.166666666666664</c:v>
                </c:pt>
                <c:pt idx="15">
                  <c:v>17.399999999999999</c:v>
                </c:pt>
                <c:pt idx="16">
                  <c:v>17.3</c:v>
                </c:pt>
                <c:pt idx="17">
                  <c:v>17.200000000000003</c:v>
                </c:pt>
                <c:pt idx="18">
                  <c:v>17.100000000000001</c:v>
                </c:pt>
                <c:pt idx="19">
                  <c:v>17.233333333333334</c:v>
                </c:pt>
                <c:pt idx="20">
                  <c:v>17.366666666666667</c:v>
                </c:pt>
                <c:pt idx="21">
                  <c:v>17.5</c:v>
                </c:pt>
                <c:pt idx="22">
                  <c:v>16.766666666666666</c:v>
                </c:pt>
                <c:pt idx="23">
                  <c:v>16.033333333333331</c:v>
                </c:pt>
                <c:pt idx="24">
                  <c:v>15.3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interest_coverage_data!$W$1</c:f>
              <c:strCache>
                <c:ptCount val="1"/>
                <c:pt idx="0">
                  <c:v>Median Debt Payment to Family Income Ratio: 40-59.9 Income Percentile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interest_coverage_data!$W$2:$W$26</c:f>
              <c:numCache>
                <c:formatCode>0.0</c:formatCode>
                <c:ptCount val="25"/>
                <c:pt idx="0">
                  <c:v>15.3</c:v>
                </c:pt>
                <c:pt idx="1">
                  <c:v>15.366666666666667</c:v>
                </c:pt>
                <c:pt idx="2">
                  <c:v>15.433333333333334</c:v>
                </c:pt>
                <c:pt idx="3">
                  <c:v>15.5</c:v>
                </c:pt>
                <c:pt idx="4">
                  <c:v>15.566666666666666</c:v>
                </c:pt>
                <c:pt idx="5">
                  <c:v>15.633333333333333</c:v>
                </c:pt>
                <c:pt idx="6">
                  <c:v>15.7</c:v>
                </c:pt>
                <c:pt idx="7">
                  <c:v>16.933333333333334</c:v>
                </c:pt>
                <c:pt idx="8">
                  <c:v>18.166666666666664</c:v>
                </c:pt>
                <c:pt idx="9">
                  <c:v>19.399999999999999</c:v>
                </c:pt>
                <c:pt idx="10">
                  <c:v>18.8</c:v>
                </c:pt>
                <c:pt idx="11">
                  <c:v>18.200000000000003</c:v>
                </c:pt>
                <c:pt idx="12">
                  <c:v>17.600000000000001</c:v>
                </c:pt>
                <c:pt idx="13">
                  <c:v>18.233333333333334</c:v>
                </c:pt>
                <c:pt idx="14">
                  <c:v>18.866666666666667</c:v>
                </c:pt>
                <c:pt idx="15">
                  <c:v>19.5</c:v>
                </c:pt>
                <c:pt idx="16">
                  <c:v>19.766666666666666</c:v>
                </c:pt>
                <c:pt idx="17">
                  <c:v>20.033333333333331</c:v>
                </c:pt>
                <c:pt idx="18">
                  <c:v>20.3</c:v>
                </c:pt>
                <c:pt idx="19">
                  <c:v>20.2</c:v>
                </c:pt>
                <c:pt idx="20">
                  <c:v>20.100000000000001</c:v>
                </c:pt>
                <c:pt idx="21">
                  <c:v>20</c:v>
                </c:pt>
                <c:pt idx="22">
                  <c:v>18.8</c:v>
                </c:pt>
                <c:pt idx="23">
                  <c:v>17.600000000000001</c:v>
                </c:pt>
                <c:pt idx="24">
                  <c:v>16.399999999999999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interest_coverage_data!$X$1</c:f>
              <c:strCache>
                <c:ptCount val="1"/>
                <c:pt idx="0">
                  <c:v>Median Debt Payment to Family Income Ratio: 60-79.9 Income Percentile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interest_coverage_data!$X$2:$X$26</c:f>
              <c:numCache>
                <c:formatCode>0.0</c:formatCode>
                <c:ptCount val="25"/>
                <c:pt idx="0">
                  <c:v>17.7</c:v>
                </c:pt>
                <c:pt idx="1">
                  <c:v>17.633333333333333</c:v>
                </c:pt>
                <c:pt idx="2">
                  <c:v>17.566666666666666</c:v>
                </c:pt>
                <c:pt idx="3">
                  <c:v>17.5</c:v>
                </c:pt>
                <c:pt idx="4">
                  <c:v>17.966666666666665</c:v>
                </c:pt>
                <c:pt idx="5">
                  <c:v>18.43333333333333</c:v>
                </c:pt>
                <c:pt idx="6">
                  <c:v>18.899999999999999</c:v>
                </c:pt>
                <c:pt idx="7">
                  <c:v>19.099999999999998</c:v>
                </c:pt>
                <c:pt idx="8">
                  <c:v>19.299999999999997</c:v>
                </c:pt>
                <c:pt idx="9">
                  <c:v>19.5</c:v>
                </c:pt>
                <c:pt idx="10">
                  <c:v>19.033333333333335</c:v>
                </c:pt>
                <c:pt idx="11">
                  <c:v>18.56666666666667</c:v>
                </c:pt>
                <c:pt idx="12">
                  <c:v>18.100000000000001</c:v>
                </c:pt>
                <c:pt idx="13">
                  <c:v>18.966666666666669</c:v>
                </c:pt>
                <c:pt idx="14">
                  <c:v>19.833333333333336</c:v>
                </c:pt>
                <c:pt idx="15">
                  <c:v>20.7</c:v>
                </c:pt>
                <c:pt idx="16">
                  <c:v>21.099999999999998</c:v>
                </c:pt>
                <c:pt idx="17">
                  <c:v>21.5</c:v>
                </c:pt>
                <c:pt idx="18">
                  <c:v>21.9</c:v>
                </c:pt>
                <c:pt idx="19">
                  <c:v>21.4</c:v>
                </c:pt>
                <c:pt idx="20">
                  <c:v>20.9</c:v>
                </c:pt>
                <c:pt idx="21">
                  <c:v>20.399999999999999</c:v>
                </c:pt>
                <c:pt idx="22">
                  <c:v>19.566666666666666</c:v>
                </c:pt>
                <c:pt idx="23">
                  <c:v>18.733333333333334</c:v>
                </c:pt>
                <c:pt idx="24">
                  <c:v>17.899999999999999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interest_coverage_data!$Y$1</c:f>
              <c:strCache>
                <c:ptCount val="1"/>
                <c:pt idx="0">
                  <c:v>Median Debt Payment to Family Income Ratio: 80-89.9 Income Percentile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interest_coverage_data!$Y$2:$Y$26</c:f>
              <c:numCache>
                <c:formatCode>0.0</c:formatCode>
                <c:ptCount val="25"/>
                <c:pt idx="0">
                  <c:v>15.2</c:v>
                </c:pt>
                <c:pt idx="1">
                  <c:v>15.666666666666666</c:v>
                </c:pt>
                <c:pt idx="2">
                  <c:v>16.133333333333333</c:v>
                </c:pt>
                <c:pt idx="3">
                  <c:v>16.600000000000001</c:v>
                </c:pt>
                <c:pt idx="4">
                  <c:v>16.666666666666668</c:v>
                </c:pt>
                <c:pt idx="5">
                  <c:v>16.733333333333334</c:v>
                </c:pt>
                <c:pt idx="6">
                  <c:v>16.8</c:v>
                </c:pt>
                <c:pt idx="7">
                  <c:v>17.133333333333333</c:v>
                </c:pt>
                <c:pt idx="8">
                  <c:v>17.466666666666669</c:v>
                </c:pt>
                <c:pt idx="9">
                  <c:v>17.8</c:v>
                </c:pt>
                <c:pt idx="10">
                  <c:v>17.600000000000001</c:v>
                </c:pt>
                <c:pt idx="11">
                  <c:v>17.399999999999999</c:v>
                </c:pt>
                <c:pt idx="12">
                  <c:v>17.2</c:v>
                </c:pt>
                <c:pt idx="13">
                  <c:v>17.566666666666666</c:v>
                </c:pt>
                <c:pt idx="14">
                  <c:v>17.933333333333334</c:v>
                </c:pt>
                <c:pt idx="15">
                  <c:v>18.3</c:v>
                </c:pt>
                <c:pt idx="16">
                  <c:v>18.633333333333333</c:v>
                </c:pt>
                <c:pt idx="17">
                  <c:v>18.966666666666669</c:v>
                </c:pt>
                <c:pt idx="18">
                  <c:v>19.3</c:v>
                </c:pt>
                <c:pt idx="19">
                  <c:v>19.3</c:v>
                </c:pt>
                <c:pt idx="20">
                  <c:v>19.3</c:v>
                </c:pt>
                <c:pt idx="21">
                  <c:v>19.3</c:v>
                </c:pt>
                <c:pt idx="22">
                  <c:v>19.033333333333335</c:v>
                </c:pt>
                <c:pt idx="23">
                  <c:v>18.766666666666666</c:v>
                </c:pt>
                <c:pt idx="24">
                  <c:v>18.5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interest_coverage_data!$Z$1</c:f>
              <c:strCache>
                <c:ptCount val="1"/>
                <c:pt idx="0">
                  <c:v>Median Debt Payment to Family Income Ratio: 90-100 Income Percentile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interest_coverage_data!$Z$2:$Z$26</c:f>
              <c:numCache>
                <c:formatCode>0.0</c:formatCode>
                <c:ptCount val="25"/>
                <c:pt idx="0">
                  <c:v>12</c:v>
                </c:pt>
                <c:pt idx="1">
                  <c:v>12.666666666666666</c:v>
                </c:pt>
                <c:pt idx="2">
                  <c:v>13.333333333333332</c:v>
                </c:pt>
                <c:pt idx="3">
                  <c:v>14</c:v>
                </c:pt>
                <c:pt idx="4">
                  <c:v>13.533333333333333</c:v>
                </c:pt>
                <c:pt idx="5">
                  <c:v>13.066666666666666</c:v>
                </c:pt>
                <c:pt idx="6">
                  <c:v>12.6</c:v>
                </c:pt>
                <c:pt idx="7">
                  <c:v>12.966666666666667</c:v>
                </c:pt>
                <c:pt idx="8">
                  <c:v>13.333333333333332</c:v>
                </c:pt>
                <c:pt idx="9">
                  <c:v>13.7</c:v>
                </c:pt>
                <c:pt idx="10">
                  <c:v>12.866666666666665</c:v>
                </c:pt>
                <c:pt idx="11">
                  <c:v>12.033333333333331</c:v>
                </c:pt>
                <c:pt idx="12">
                  <c:v>11.2</c:v>
                </c:pt>
                <c:pt idx="13">
                  <c:v>11.7</c:v>
                </c:pt>
                <c:pt idx="14">
                  <c:v>12.2</c:v>
                </c:pt>
                <c:pt idx="15">
                  <c:v>12.7</c:v>
                </c:pt>
                <c:pt idx="16">
                  <c:v>12.633333333333333</c:v>
                </c:pt>
                <c:pt idx="17">
                  <c:v>12.566666666666666</c:v>
                </c:pt>
                <c:pt idx="18">
                  <c:v>12.5</c:v>
                </c:pt>
                <c:pt idx="19">
                  <c:v>12.7</c:v>
                </c:pt>
                <c:pt idx="20">
                  <c:v>12.899999999999999</c:v>
                </c:pt>
                <c:pt idx="21">
                  <c:v>13.1</c:v>
                </c:pt>
                <c:pt idx="22">
                  <c:v>12.666666666666666</c:v>
                </c:pt>
                <c:pt idx="23">
                  <c:v>12.233333333333334</c:v>
                </c:pt>
                <c:pt idx="24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252568"/>
        <c:axId val="987252960"/>
      </c:lineChart>
      <c:dateAx>
        <c:axId val="98725256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2960"/>
        <c:crosses val="autoZero"/>
        <c:auto val="1"/>
        <c:lblOffset val="100"/>
        <c:baseTimeUnit val="years"/>
      </c:dateAx>
      <c:valAx>
        <c:axId val="987252960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Interest as a % of Total</a:t>
                </a:r>
                <a:r>
                  <a:rPr lang="en-US" b="1" baseline="0"/>
                  <a:t> Income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65766616715187E-3"/>
              <c:y val="0.35535442746442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256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9.0887225070656871E-2"/>
          <c:y val="0.13193360643139418"/>
          <c:w val="0.53333333333333333"/>
          <c:h val="0.20506291570882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US Household Median Interest Coverage Ratio by Age Cohort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12/13/1989 - 12/31/2013</a:t>
            </a:r>
            <a:endParaRPr lang="en-US" sz="1400" baseline="0">
              <a:effectLst/>
            </a:endParaRPr>
          </a:p>
        </c:rich>
      </c:tx>
      <c:layout>
        <c:manualLayout>
          <c:xMode val="edge"/>
          <c:yMode val="edge"/>
          <c:x val="0.247034304017077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92384015157175E-2"/>
          <c:y val="7.1014078807434711E-2"/>
          <c:w val="0.89701639165653313"/>
          <c:h val="0.86600933670485936"/>
        </c:manualLayout>
      </c:layout>
      <c:lineChart>
        <c:grouping val="standard"/>
        <c:varyColors val="0"/>
        <c:ser>
          <c:idx val="0"/>
          <c:order val="0"/>
          <c:tx>
            <c:strRef>
              <c:f>interest_coverage_data!$AF$1</c:f>
              <c:strCache>
                <c:ptCount val="1"/>
                <c:pt idx="0">
                  <c:v>Median Debt Payment to Family Income Ratio: Head 35 or Less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interest_coverage_data!$AF$2:$AF$26</c:f>
              <c:numCache>
                <c:formatCode>0.0</c:formatCode>
                <c:ptCount val="25"/>
                <c:pt idx="0">
                  <c:v>16.100000000000001</c:v>
                </c:pt>
                <c:pt idx="1">
                  <c:v>16.133333333333333</c:v>
                </c:pt>
                <c:pt idx="2">
                  <c:v>16.166666666666664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16.600000000000001</c:v>
                </c:pt>
                <c:pt idx="6">
                  <c:v>16.8</c:v>
                </c:pt>
                <c:pt idx="7">
                  <c:v>16.833333333333332</c:v>
                </c:pt>
                <c:pt idx="8">
                  <c:v>16.866666666666667</c:v>
                </c:pt>
                <c:pt idx="9">
                  <c:v>16.899999999999999</c:v>
                </c:pt>
                <c:pt idx="10">
                  <c:v>17.166666666666664</c:v>
                </c:pt>
                <c:pt idx="11">
                  <c:v>17.43333333333333</c:v>
                </c:pt>
                <c:pt idx="12">
                  <c:v>17.7</c:v>
                </c:pt>
                <c:pt idx="13">
                  <c:v>17.8</c:v>
                </c:pt>
                <c:pt idx="14">
                  <c:v>17.899999999999999</c:v>
                </c:pt>
                <c:pt idx="15">
                  <c:v>18</c:v>
                </c:pt>
                <c:pt idx="16">
                  <c:v>17.866666666666667</c:v>
                </c:pt>
                <c:pt idx="17">
                  <c:v>17.733333333333334</c:v>
                </c:pt>
                <c:pt idx="18">
                  <c:v>17.600000000000001</c:v>
                </c:pt>
                <c:pt idx="19">
                  <c:v>17.2</c:v>
                </c:pt>
                <c:pt idx="20">
                  <c:v>16.799999999999997</c:v>
                </c:pt>
                <c:pt idx="21">
                  <c:v>16.399999999999999</c:v>
                </c:pt>
                <c:pt idx="22">
                  <c:v>15.499999999999998</c:v>
                </c:pt>
                <c:pt idx="23">
                  <c:v>14.599999999999998</c:v>
                </c:pt>
                <c:pt idx="24">
                  <c:v>13.7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interest_coverage_data!$AG$1</c:f>
              <c:strCache>
                <c:ptCount val="1"/>
                <c:pt idx="0">
                  <c:v>Median Debt Payment to Family Income Ratio: Head Between 35-44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interest_coverage_data!$AG$2:$AG$26</c:f>
              <c:numCache>
                <c:formatCode>0.0</c:formatCode>
                <c:ptCount val="25"/>
                <c:pt idx="0">
                  <c:v>17.2</c:v>
                </c:pt>
                <c:pt idx="1">
                  <c:v>17.733333333333334</c:v>
                </c:pt>
                <c:pt idx="2">
                  <c:v>18.266666666666666</c:v>
                </c:pt>
                <c:pt idx="3">
                  <c:v>18.8</c:v>
                </c:pt>
                <c:pt idx="4">
                  <c:v>18.633333333333333</c:v>
                </c:pt>
                <c:pt idx="5">
                  <c:v>18.466666666666669</c:v>
                </c:pt>
                <c:pt idx="6">
                  <c:v>18.3</c:v>
                </c:pt>
                <c:pt idx="7">
                  <c:v>18.866666666666667</c:v>
                </c:pt>
                <c:pt idx="8">
                  <c:v>19.433333333333334</c:v>
                </c:pt>
                <c:pt idx="9">
                  <c:v>20</c:v>
                </c:pt>
                <c:pt idx="10">
                  <c:v>19.266666666666666</c:v>
                </c:pt>
                <c:pt idx="11">
                  <c:v>18.533333333333331</c:v>
                </c:pt>
                <c:pt idx="12">
                  <c:v>17.8</c:v>
                </c:pt>
                <c:pt idx="13">
                  <c:v>18.733333333333334</c:v>
                </c:pt>
                <c:pt idx="14">
                  <c:v>19.666666666666668</c:v>
                </c:pt>
                <c:pt idx="15">
                  <c:v>20.6</c:v>
                </c:pt>
                <c:pt idx="16">
                  <c:v>20.5</c:v>
                </c:pt>
                <c:pt idx="17">
                  <c:v>20.399999999999999</c:v>
                </c:pt>
                <c:pt idx="18">
                  <c:v>20.3</c:v>
                </c:pt>
                <c:pt idx="19">
                  <c:v>20.5</c:v>
                </c:pt>
                <c:pt idx="20">
                  <c:v>20.7</c:v>
                </c:pt>
                <c:pt idx="21">
                  <c:v>20.9</c:v>
                </c:pt>
                <c:pt idx="22">
                  <c:v>19.3</c:v>
                </c:pt>
                <c:pt idx="23">
                  <c:v>17.700000000000003</c:v>
                </c:pt>
                <c:pt idx="24">
                  <c:v>16.100000000000001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interest_coverage_data!$AH$1</c:f>
              <c:strCache>
                <c:ptCount val="1"/>
                <c:pt idx="0">
                  <c:v>Median Debt Payment to Family Income Ratio: Head Between 45-54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interest_coverage_data!$AH$2:$AH$26</c:f>
              <c:numCache>
                <c:formatCode>0.0</c:formatCode>
                <c:ptCount val="25"/>
                <c:pt idx="0">
                  <c:v>15.8</c:v>
                </c:pt>
                <c:pt idx="1">
                  <c:v>15.866666666666667</c:v>
                </c:pt>
                <c:pt idx="2">
                  <c:v>15.933333333333334</c:v>
                </c:pt>
                <c:pt idx="3">
                  <c:v>16</c:v>
                </c:pt>
                <c:pt idx="4">
                  <c:v>16.2</c:v>
                </c:pt>
                <c:pt idx="5">
                  <c:v>16.399999999999999</c:v>
                </c:pt>
                <c:pt idx="6">
                  <c:v>16.600000000000001</c:v>
                </c:pt>
                <c:pt idx="7">
                  <c:v>17.033333333333335</c:v>
                </c:pt>
                <c:pt idx="8">
                  <c:v>17.466666666666669</c:v>
                </c:pt>
                <c:pt idx="9">
                  <c:v>17.899999999999999</c:v>
                </c:pt>
                <c:pt idx="10">
                  <c:v>17.733333333333331</c:v>
                </c:pt>
                <c:pt idx="11">
                  <c:v>17.566666666666663</c:v>
                </c:pt>
                <c:pt idx="12">
                  <c:v>17.399999999999999</c:v>
                </c:pt>
                <c:pt idx="13">
                  <c:v>17.766666666666666</c:v>
                </c:pt>
                <c:pt idx="14">
                  <c:v>18.133333333333333</c:v>
                </c:pt>
                <c:pt idx="15">
                  <c:v>18.5</c:v>
                </c:pt>
                <c:pt idx="16">
                  <c:v>18.866666666666667</c:v>
                </c:pt>
                <c:pt idx="17">
                  <c:v>19.233333333333334</c:v>
                </c:pt>
                <c:pt idx="18">
                  <c:v>19.600000000000001</c:v>
                </c:pt>
                <c:pt idx="19">
                  <c:v>19.466666666666669</c:v>
                </c:pt>
                <c:pt idx="20">
                  <c:v>19.333333333333336</c:v>
                </c:pt>
                <c:pt idx="21">
                  <c:v>19.2</c:v>
                </c:pt>
                <c:pt idx="22">
                  <c:v>19</c:v>
                </c:pt>
                <c:pt idx="23">
                  <c:v>18.8</c:v>
                </c:pt>
                <c:pt idx="24">
                  <c:v>18.600000000000001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interest_coverage_data!$AI$1</c:f>
              <c:strCache>
                <c:ptCount val="1"/>
                <c:pt idx="0">
                  <c:v>Median Debt Payment to Family Income Ratio: Head Between 55-64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interest_coverage_data!$AI$2:$AI$26</c:f>
              <c:numCache>
                <c:formatCode>0.0</c:formatCode>
                <c:ptCount val="2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14.733333333333333</c:v>
                </c:pt>
                <c:pt idx="5">
                  <c:v>14.466666666666665</c:v>
                </c:pt>
                <c:pt idx="6">
                  <c:v>14.2</c:v>
                </c:pt>
                <c:pt idx="7">
                  <c:v>15.333333333333334</c:v>
                </c:pt>
                <c:pt idx="8">
                  <c:v>16.466666666666669</c:v>
                </c:pt>
                <c:pt idx="9">
                  <c:v>17.600000000000001</c:v>
                </c:pt>
                <c:pt idx="10">
                  <c:v>16.5</c:v>
                </c:pt>
                <c:pt idx="11">
                  <c:v>15.4</c:v>
                </c:pt>
                <c:pt idx="12">
                  <c:v>14.3</c:v>
                </c:pt>
                <c:pt idx="13">
                  <c:v>14.833333333333334</c:v>
                </c:pt>
                <c:pt idx="14">
                  <c:v>15.366666666666667</c:v>
                </c:pt>
                <c:pt idx="15">
                  <c:v>15.9</c:v>
                </c:pt>
                <c:pt idx="16">
                  <c:v>16.433333333333334</c:v>
                </c:pt>
                <c:pt idx="17">
                  <c:v>16.966666666666669</c:v>
                </c:pt>
                <c:pt idx="18">
                  <c:v>17.5</c:v>
                </c:pt>
                <c:pt idx="19">
                  <c:v>17.533333333333335</c:v>
                </c:pt>
                <c:pt idx="20">
                  <c:v>17.56666666666667</c:v>
                </c:pt>
                <c:pt idx="21">
                  <c:v>17.600000000000001</c:v>
                </c:pt>
                <c:pt idx="22">
                  <c:v>17.2</c:v>
                </c:pt>
                <c:pt idx="23">
                  <c:v>16.799999999999997</c:v>
                </c:pt>
                <c:pt idx="24">
                  <c:v>16.399999999999999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interest_coverage_data!$AJ$1</c:f>
              <c:strCache>
                <c:ptCount val="1"/>
                <c:pt idx="0">
                  <c:v>Median Debt Payment to Family Income Ratio: Head Between 65-74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interest_coverage_data!$AJ$2:$AJ$26</c:f>
              <c:numCache>
                <c:formatCode>0.0</c:formatCode>
                <c:ptCount val="25"/>
                <c:pt idx="0">
                  <c:v>10.8</c:v>
                </c:pt>
                <c:pt idx="1">
                  <c:v>10.6</c:v>
                </c:pt>
                <c:pt idx="2">
                  <c:v>10.399999999999999</c:v>
                </c:pt>
                <c:pt idx="3">
                  <c:v>10.199999999999999</c:v>
                </c:pt>
                <c:pt idx="4">
                  <c:v>10.9</c:v>
                </c:pt>
                <c:pt idx="5">
                  <c:v>11.600000000000001</c:v>
                </c:pt>
                <c:pt idx="6">
                  <c:v>12.3</c:v>
                </c:pt>
                <c:pt idx="7">
                  <c:v>12.6</c:v>
                </c:pt>
                <c:pt idx="8">
                  <c:v>12.899999999999999</c:v>
                </c:pt>
                <c:pt idx="9">
                  <c:v>13.2</c:v>
                </c:pt>
                <c:pt idx="10">
                  <c:v>14.133333333333333</c:v>
                </c:pt>
                <c:pt idx="11">
                  <c:v>15.066666666666666</c:v>
                </c:pt>
                <c:pt idx="12">
                  <c:v>16</c:v>
                </c:pt>
                <c:pt idx="13">
                  <c:v>15.866666666666667</c:v>
                </c:pt>
                <c:pt idx="14">
                  <c:v>15.733333333333334</c:v>
                </c:pt>
                <c:pt idx="15">
                  <c:v>15.6</c:v>
                </c:pt>
                <c:pt idx="16">
                  <c:v>16.366666666666667</c:v>
                </c:pt>
                <c:pt idx="17">
                  <c:v>17.133333333333333</c:v>
                </c:pt>
                <c:pt idx="18">
                  <c:v>17.899999999999999</c:v>
                </c:pt>
                <c:pt idx="19">
                  <c:v>17.599999999999998</c:v>
                </c:pt>
                <c:pt idx="20">
                  <c:v>17.299999999999997</c:v>
                </c:pt>
                <c:pt idx="21">
                  <c:v>17</c:v>
                </c:pt>
                <c:pt idx="22">
                  <c:v>16.066666666666666</c:v>
                </c:pt>
                <c:pt idx="23">
                  <c:v>15.133333333333333</c:v>
                </c:pt>
                <c:pt idx="24">
                  <c:v>14.2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interest_coverage_data!$AK$1</c:f>
              <c:strCache>
                <c:ptCount val="1"/>
                <c:pt idx="0">
                  <c:v>Median Debt Payment to Family Income Ratio: Head 75 or Older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interest_coverage_data!$A$2:$A$26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interest_coverage_data!$AK$2:$AK$26</c:f>
              <c:numCache>
                <c:formatCode>0.0</c:formatCode>
                <c:ptCount val="25"/>
                <c:pt idx="0">
                  <c:v>9.5</c:v>
                </c:pt>
                <c:pt idx="1">
                  <c:v>7.4333333333333336</c:v>
                </c:pt>
                <c:pt idx="2">
                  <c:v>5.3666666666666671</c:v>
                </c:pt>
                <c:pt idx="3">
                  <c:v>3.3</c:v>
                </c:pt>
                <c:pt idx="4">
                  <c:v>3.1666666666666665</c:v>
                </c:pt>
                <c:pt idx="5">
                  <c:v>3.0333333333333332</c:v>
                </c:pt>
                <c:pt idx="6">
                  <c:v>2.9</c:v>
                </c:pt>
                <c:pt idx="7">
                  <c:v>4.6333333333333329</c:v>
                </c:pt>
                <c:pt idx="8">
                  <c:v>6.3666666666666663</c:v>
                </c:pt>
                <c:pt idx="9">
                  <c:v>8.1</c:v>
                </c:pt>
                <c:pt idx="10">
                  <c:v>8.0666666666666664</c:v>
                </c:pt>
                <c:pt idx="11">
                  <c:v>8.0333333333333332</c:v>
                </c:pt>
                <c:pt idx="12">
                  <c:v>8</c:v>
                </c:pt>
                <c:pt idx="13">
                  <c:v>9.6</c:v>
                </c:pt>
                <c:pt idx="14">
                  <c:v>11.2</c:v>
                </c:pt>
                <c:pt idx="15">
                  <c:v>12.8</c:v>
                </c:pt>
                <c:pt idx="16">
                  <c:v>12.866666666666667</c:v>
                </c:pt>
                <c:pt idx="17">
                  <c:v>12.933333333333334</c:v>
                </c:pt>
                <c:pt idx="18">
                  <c:v>13</c:v>
                </c:pt>
                <c:pt idx="19">
                  <c:v>13.366666666666667</c:v>
                </c:pt>
                <c:pt idx="20">
                  <c:v>13.733333333333334</c:v>
                </c:pt>
                <c:pt idx="21">
                  <c:v>14.1</c:v>
                </c:pt>
                <c:pt idx="22">
                  <c:v>12.933333333333334</c:v>
                </c:pt>
                <c:pt idx="23">
                  <c:v>11.766666666666666</c:v>
                </c:pt>
                <c:pt idx="24">
                  <c:v>10.6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interest_coverage_data!$T$1</c:f>
              <c:strCache>
                <c:ptCount val="1"/>
                <c:pt idx="0">
                  <c:v>Median Debt Payment to Family Income Ratio: All families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interest_coverage_data!$T$2:$T$26</c:f>
              <c:numCache>
                <c:formatCode>0.0</c:formatCode>
                <c:ptCount val="25"/>
                <c:pt idx="0">
                  <c:v>15.3</c:v>
                </c:pt>
                <c:pt idx="1">
                  <c:v>15.5</c:v>
                </c:pt>
                <c:pt idx="2">
                  <c:v>15.7</c:v>
                </c:pt>
                <c:pt idx="3">
                  <c:v>15.9</c:v>
                </c:pt>
                <c:pt idx="4">
                  <c:v>16</c:v>
                </c:pt>
                <c:pt idx="5">
                  <c:v>16.100000000000001</c:v>
                </c:pt>
                <c:pt idx="6">
                  <c:v>16.2</c:v>
                </c:pt>
                <c:pt idx="7">
                  <c:v>16.766666666666666</c:v>
                </c:pt>
                <c:pt idx="8">
                  <c:v>17.333333333333332</c:v>
                </c:pt>
                <c:pt idx="9">
                  <c:v>17.899999999999999</c:v>
                </c:pt>
                <c:pt idx="10">
                  <c:v>17.5</c:v>
                </c:pt>
                <c:pt idx="11">
                  <c:v>17.100000000000001</c:v>
                </c:pt>
                <c:pt idx="12">
                  <c:v>16.7</c:v>
                </c:pt>
                <c:pt idx="13">
                  <c:v>17.166666666666668</c:v>
                </c:pt>
                <c:pt idx="14">
                  <c:v>17.633333333333333</c:v>
                </c:pt>
                <c:pt idx="15">
                  <c:v>18.100000000000001</c:v>
                </c:pt>
                <c:pt idx="16">
                  <c:v>18.3</c:v>
                </c:pt>
                <c:pt idx="17">
                  <c:v>18.5</c:v>
                </c:pt>
                <c:pt idx="18">
                  <c:v>18.7</c:v>
                </c:pt>
                <c:pt idx="19">
                  <c:v>18.5</c:v>
                </c:pt>
                <c:pt idx="20">
                  <c:v>18.3</c:v>
                </c:pt>
                <c:pt idx="21">
                  <c:v>18.100000000000001</c:v>
                </c:pt>
                <c:pt idx="22">
                  <c:v>17.366666666666667</c:v>
                </c:pt>
                <c:pt idx="23">
                  <c:v>16.633333333333333</c:v>
                </c:pt>
                <c:pt idx="24">
                  <c:v>15.9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253744"/>
        <c:axId val="1077215464"/>
      </c:lineChart>
      <c:dateAx>
        <c:axId val="987253744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5464"/>
        <c:crosses val="autoZero"/>
        <c:auto val="1"/>
        <c:lblOffset val="100"/>
        <c:baseTimeUnit val="years"/>
      </c:dateAx>
      <c:valAx>
        <c:axId val="10772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Interest as a % of Total Income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65766616715187E-3"/>
              <c:y val="0.353335835116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53744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48656284422432555"/>
          <c:y val="0.70265181046276137"/>
          <c:w val="0.47092992389093402"/>
          <c:h val="0.136257844496228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</a:t>
            </a:r>
            <a:r>
              <a:rPr lang="en-US" b="1" baseline="0"/>
              <a:t> Total Debt as a % of Total Assets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2673072413025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7.1014078807434711E-2"/>
          <c:w val="0.90745264996754538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leverage_data!$B$1</c:f>
              <c:strCache>
                <c:ptCount val="1"/>
                <c:pt idx="0">
                  <c:v>Leverage Ratio of Group: All Families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leverage_data!$B$2:$B$26</c:f>
              <c:numCache>
                <c:formatCode>0.0</c:formatCode>
                <c:ptCount val="25"/>
                <c:pt idx="0">
                  <c:v>12.2</c:v>
                </c:pt>
                <c:pt idx="1">
                  <c:v>12.966666666666667</c:v>
                </c:pt>
                <c:pt idx="2">
                  <c:v>13.733333333333334</c:v>
                </c:pt>
                <c:pt idx="3">
                  <c:v>14.5</c:v>
                </c:pt>
                <c:pt idx="4">
                  <c:v>14.533333333333333</c:v>
                </c:pt>
                <c:pt idx="5">
                  <c:v>14.566666666666666</c:v>
                </c:pt>
                <c:pt idx="6">
                  <c:v>14.6</c:v>
                </c:pt>
                <c:pt idx="7">
                  <c:v>14.466666666666667</c:v>
                </c:pt>
                <c:pt idx="8">
                  <c:v>14.333333333333332</c:v>
                </c:pt>
                <c:pt idx="9">
                  <c:v>14.2</c:v>
                </c:pt>
                <c:pt idx="10">
                  <c:v>13.466666666666667</c:v>
                </c:pt>
                <c:pt idx="11">
                  <c:v>12.733333333333334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14.933333333333334</c:v>
                </c:pt>
                <c:pt idx="17">
                  <c:v>14.866666666666667</c:v>
                </c:pt>
                <c:pt idx="18">
                  <c:v>14.8</c:v>
                </c:pt>
                <c:pt idx="19">
                  <c:v>15.333333333333334</c:v>
                </c:pt>
                <c:pt idx="20">
                  <c:v>15.866666666666667</c:v>
                </c:pt>
                <c:pt idx="21">
                  <c:v>16.399999999999999</c:v>
                </c:pt>
                <c:pt idx="22">
                  <c:v>15.799999999999999</c:v>
                </c:pt>
                <c:pt idx="23">
                  <c:v>15.2</c:v>
                </c:pt>
                <c:pt idx="24">
                  <c:v>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leverage_data!$C$1</c:f>
              <c:strCache>
                <c:ptCount val="1"/>
                <c:pt idx="0">
                  <c:v>Leverage Ratio of Group: Income Percentile &lt; 20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leverage_data!$C$2:$C$26</c:f>
              <c:numCache>
                <c:formatCode>0.0</c:formatCode>
                <c:ptCount val="25"/>
                <c:pt idx="0">
                  <c:v>9.1</c:v>
                </c:pt>
                <c:pt idx="1">
                  <c:v>10.433333333333334</c:v>
                </c:pt>
                <c:pt idx="2">
                  <c:v>11.766666666666666</c:v>
                </c:pt>
                <c:pt idx="3">
                  <c:v>13.1</c:v>
                </c:pt>
                <c:pt idx="4">
                  <c:v>12.766666666666666</c:v>
                </c:pt>
                <c:pt idx="5">
                  <c:v>12.433333333333334</c:v>
                </c:pt>
                <c:pt idx="6">
                  <c:v>12.1</c:v>
                </c:pt>
                <c:pt idx="7">
                  <c:v>12.299999999999999</c:v>
                </c:pt>
                <c:pt idx="8">
                  <c:v>12.5</c:v>
                </c:pt>
                <c:pt idx="9">
                  <c:v>12.7</c:v>
                </c:pt>
                <c:pt idx="10">
                  <c:v>12.966666666666667</c:v>
                </c:pt>
                <c:pt idx="11">
                  <c:v>13.233333333333334</c:v>
                </c:pt>
                <c:pt idx="12">
                  <c:v>13.5</c:v>
                </c:pt>
                <c:pt idx="13">
                  <c:v>14.033333333333333</c:v>
                </c:pt>
                <c:pt idx="14">
                  <c:v>14.566666666666666</c:v>
                </c:pt>
                <c:pt idx="15">
                  <c:v>15.1</c:v>
                </c:pt>
                <c:pt idx="16">
                  <c:v>14.566666666666666</c:v>
                </c:pt>
                <c:pt idx="17">
                  <c:v>14.033333333333333</c:v>
                </c:pt>
                <c:pt idx="18">
                  <c:v>13.5</c:v>
                </c:pt>
                <c:pt idx="19">
                  <c:v>15.1</c:v>
                </c:pt>
                <c:pt idx="20">
                  <c:v>16.7</c:v>
                </c:pt>
                <c:pt idx="21">
                  <c:v>18.3</c:v>
                </c:pt>
                <c:pt idx="22">
                  <c:v>18.400000000000002</c:v>
                </c:pt>
                <c:pt idx="23">
                  <c:v>18.5</c:v>
                </c:pt>
                <c:pt idx="24">
                  <c:v>18.600000000000001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leverage_data!$D$1</c:f>
              <c:strCache>
                <c:ptCount val="1"/>
                <c:pt idx="0">
                  <c:v>Leverage Ratio of Group: Income Percentile 20-39.9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leverage_data!$D$2:$D$26</c:f>
              <c:numCache>
                <c:formatCode>0.0</c:formatCode>
                <c:ptCount val="25"/>
                <c:pt idx="0">
                  <c:v>10.199999999999999</c:v>
                </c:pt>
                <c:pt idx="1">
                  <c:v>11.299999999999999</c:v>
                </c:pt>
                <c:pt idx="2">
                  <c:v>12.399999999999999</c:v>
                </c:pt>
                <c:pt idx="3">
                  <c:v>13.5</c:v>
                </c:pt>
                <c:pt idx="4">
                  <c:v>13.8</c:v>
                </c:pt>
                <c:pt idx="5">
                  <c:v>14.100000000000001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14.4</c:v>
                </c:pt>
                <c:pt idx="10">
                  <c:v>14.433333333333334</c:v>
                </c:pt>
                <c:pt idx="11">
                  <c:v>14.466666666666667</c:v>
                </c:pt>
                <c:pt idx="12">
                  <c:v>14.5</c:v>
                </c:pt>
                <c:pt idx="13">
                  <c:v>16.133333333333333</c:v>
                </c:pt>
                <c:pt idx="14">
                  <c:v>17.766666666666666</c:v>
                </c:pt>
                <c:pt idx="15">
                  <c:v>19.399999999999999</c:v>
                </c:pt>
                <c:pt idx="16">
                  <c:v>19.133333333333333</c:v>
                </c:pt>
                <c:pt idx="17">
                  <c:v>18.866666666666667</c:v>
                </c:pt>
                <c:pt idx="18">
                  <c:v>18.600000000000001</c:v>
                </c:pt>
                <c:pt idx="19">
                  <c:v>19.533333333333335</c:v>
                </c:pt>
                <c:pt idx="20">
                  <c:v>20.466666666666669</c:v>
                </c:pt>
                <c:pt idx="21">
                  <c:v>21.4</c:v>
                </c:pt>
                <c:pt idx="22">
                  <c:v>21.733333333333331</c:v>
                </c:pt>
                <c:pt idx="23">
                  <c:v>22.066666666666663</c:v>
                </c:pt>
                <c:pt idx="24">
                  <c:v>22.4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leverage_data!$E$1</c:f>
              <c:strCache>
                <c:ptCount val="1"/>
                <c:pt idx="0">
                  <c:v>Leverage Ratio of Group: Income Percentile 40-59.9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leverage_data!$E$2:$E$26</c:f>
              <c:numCache>
                <c:formatCode>0.0</c:formatCode>
                <c:ptCount val="25"/>
                <c:pt idx="0">
                  <c:v>14.5</c:v>
                </c:pt>
                <c:pt idx="1">
                  <c:v>15.433333333333334</c:v>
                </c:pt>
                <c:pt idx="2">
                  <c:v>16.366666666666667</c:v>
                </c:pt>
                <c:pt idx="3">
                  <c:v>17.3</c:v>
                </c:pt>
                <c:pt idx="4">
                  <c:v>18.033333333333335</c:v>
                </c:pt>
                <c:pt idx="5">
                  <c:v>18.766666666666666</c:v>
                </c:pt>
                <c:pt idx="6">
                  <c:v>19.5</c:v>
                </c:pt>
                <c:pt idx="7">
                  <c:v>19.866666666666667</c:v>
                </c:pt>
                <c:pt idx="8">
                  <c:v>20.233333333333334</c:v>
                </c:pt>
                <c:pt idx="9">
                  <c:v>20.6</c:v>
                </c:pt>
                <c:pt idx="10">
                  <c:v>20.133333333333333</c:v>
                </c:pt>
                <c:pt idx="11">
                  <c:v>19.666666666666664</c:v>
                </c:pt>
                <c:pt idx="12">
                  <c:v>19.2</c:v>
                </c:pt>
                <c:pt idx="13">
                  <c:v>20.533333333333331</c:v>
                </c:pt>
                <c:pt idx="14">
                  <c:v>21.866666666666667</c:v>
                </c:pt>
                <c:pt idx="15">
                  <c:v>23.2</c:v>
                </c:pt>
                <c:pt idx="16">
                  <c:v>23.566666666666666</c:v>
                </c:pt>
                <c:pt idx="17">
                  <c:v>23.933333333333334</c:v>
                </c:pt>
                <c:pt idx="18">
                  <c:v>24.3</c:v>
                </c:pt>
                <c:pt idx="19">
                  <c:v>25.033333333333335</c:v>
                </c:pt>
                <c:pt idx="20">
                  <c:v>25.766666666666666</c:v>
                </c:pt>
                <c:pt idx="21">
                  <c:v>26.5</c:v>
                </c:pt>
                <c:pt idx="22">
                  <c:v>26.133333333333333</c:v>
                </c:pt>
                <c:pt idx="23">
                  <c:v>25.766666666666666</c:v>
                </c:pt>
                <c:pt idx="24">
                  <c:v>25.4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leverage_data!$F$1</c:f>
              <c:strCache>
                <c:ptCount val="1"/>
                <c:pt idx="0">
                  <c:v>Leverage Ratio of Group: Income Percentile 60-79.9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leverage_data!$F$2:$F$26</c:f>
              <c:numCache>
                <c:formatCode>0.0</c:formatCode>
                <c:ptCount val="25"/>
                <c:pt idx="0">
                  <c:v>19.899999999999999</c:v>
                </c:pt>
                <c:pt idx="1">
                  <c:v>20.233333333333331</c:v>
                </c:pt>
                <c:pt idx="2">
                  <c:v>20.566666666666663</c:v>
                </c:pt>
                <c:pt idx="3">
                  <c:v>20.9</c:v>
                </c:pt>
                <c:pt idx="4">
                  <c:v>21.333333333333332</c:v>
                </c:pt>
                <c:pt idx="5">
                  <c:v>21.766666666666666</c:v>
                </c:pt>
                <c:pt idx="6">
                  <c:v>22.2</c:v>
                </c:pt>
                <c:pt idx="7">
                  <c:v>22.466666666666665</c:v>
                </c:pt>
                <c:pt idx="8">
                  <c:v>22.733333333333334</c:v>
                </c:pt>
                <c:pt idx="9">
                  <c:v>23</c:v>
                </c:pt>
                <c:pt idx="10">
                  <c:v>21.333333333333332</c:v>
                </c:pt>
                <c:pt idx="11">
                  <c:v>19.666666666666664</c:v>
                </c:pt>
                <c:pt idx="12">
                  <c:v>18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21.6</c:v>
                </c:pt>
                <c:pt idx="16">
                  <c:v>22.833333333333336</c:v>
                </c:pt>
                <c:pt idx="17">
                  <c:v>24.06666666666667</c:v>
                </c:pt>
                <c:pt idx="18">
                  <c:v>25.3</c:v>
                </c:pt>
                <c:pt idx="19">
                  <c:v>26.1</c:v>
                </c:pt>
                <c:pt idx="20">
                  <c:v>26.9</c:v>
                </c:pt>
                <c:pt idx="21">
                  <c:v>27.7</c:v>
                </c:pt>
                <c:pt idx="22">
                  <c:v>26.566666666666666</c:v>
                </c:pt>
                <c:pt idx="23">
                  <c:v>25.433333333333334</c:v>
                </c:pt>
                <c:pt idx="24">
                  <c:v>24.3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leverage_data!$G$1</c:f>
              <c:strCache>
                <c:ptCount val="1"/>
                <c:pt idx="0">
                  <c:v>Leverage Ratio of Group: Income Percentile 80-89.9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leverage_data!$G$2:$G$26</c:f>
              <c:numCache>
                <c:formatCode>0.0</c:formatCode>
                <c:ptCount val="25"/>
                <c:pt idx="0">
                  <c:v>17.7</c:v>
                </c:pt>
                <c:pt idx="1">
                  <c:v>18.266666666666666</c:v>
                </c:pt>
                <c:pt idx="2">
                  <c:v>18.833333333333332</c:v>
                </c:pt>
                <c:pt idx="3">
                  <c:v>19.399999999999999</c:v>
                </c:pt>
                <c:pt idx="4">
                  <c:v>19.899999999999999</c:v>
                </c:pt>
                <c:pt idx="5">
                  <c:v>20.399999999999999</c:v>
                </c:pt>
                <c:pt idx="6">
                  <c:v>20.9</c:v>
                </c:pt>
                <c:pt idx="7">
                  <c:v>20.599999999999998</c:v>
                </c:pt>
                <c:pt idx="8">
                  <c:v>20.299999999999997</c:v>
                </c:pt>
                <c:pt idx="9">
                  <c:v>20</c:v>
                </c:pt>
                <c:pt idx="10">
                  <c:v>19.366666666666667</c:v>
                </c:pt>
                <c:pt idx="11">
                  <c:v>18.733333333333334</c:v>
                </c:pt>
                <c:pt idx="12">
                  <c:v>18.100000000000001</c:v>
                </c:pt>
                <c:pt idx="13">
                  <c:v>19.633333333333333</c:v>
                </c:pt>
                <c:pt idx="14">
                  <c:v>21.166666666666664</c:v>
                </c:pt>
                <c:pt idx="15">
                  <c:v>22.7</c:v>
                </c:pt>
                <c:pt idx="16">
                  <c:v>22.9</c:v>
                </c:pt>
                <c:pt idx="17">
                  <c:v>23.1</c:v>
                </c:pt>
                <c:pt idx="18">
                  <c:v>23.3</c:v>
                </c:pt>
                <c:pt idx="19">
                  <c:v>23.2</c:v>
                </c:pt>
                <c:pt idx="20">
                  <c:v>23.1</c:v>
                </c:pt>
                <c:pt idx="21">
                  <c:v>23</c:v>
                </c:pt>
                <c:pt idx="22">
                  <c:v>22.566666666666666</c:v>
                </c:pt>
                <c:pt idx="23">
                  <c:v>22.133333333333333</c:v>
                </c:pt>
                <c:pt idx="24">
                  <c:v>21.7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leverage_data!$H$1</c:f>
              <c:strCache>
                <c:ptCount val="1"/>
                <c:pt idx="0">
                  <c:v>Leverage Ratio of Group: Income Percentile 90-100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leverage_data!$H$2:$H$26</c:f>
              <c:numCache>
                <c:formatCode>0.0</c:formatCode>
                <c:ptCount val="25"/>
                <c:pt idx="0">
                  <c:v>8.4</c:v>
                </c:pt>
                <c:pt idx="1">
                  <c:v>9.1333333333333329</c:v>
                </c:pt>
                <c:pt idx="2">
                  <c:v>9.8666666666666671</c:v>
                </c:pt>
                <c:pt idx="3">
                  <c:v>10.6</c:v>
                </c:pt>
                <c:pt idx="4">
                  <c:v>10.233333333333333</c:v>
                </c:pt>
                <c:pt idx="5">
                  <c:v>9.8666666666666671</c:v>
                </c:pt>
                <c:pt idx="6">
                  <c:v>9.5</c:v>
                </c:pt>
                <c:pt idx="7">
                  <c:v>9.3000000000000007</c:v>
                </c:pt>
                <c:pt idx="8">
                  <c:v>9.1000000000000014</c:v>
                </c:pt>
                <c:pt idx="9">
                  <c:v>8.9</c:v>
                </c:pt>
                <c:pt idx="10">
                  <c:v>8.4</c:v>
                </c:pt>
                <c:pt idx="11">
                  <c:v>7.9</c:v>
                </c:pt>
                <c:pt idx="12">
                  <c:v>7.4</c:v>
                </c:pt>
                <c:pt idx="13">
                  <c:v>7.9666666666666668</c:v>
                </c:pt>
                <c:pt idx="14">
                  <c:v>8.5333333333333332</c:v>
                </c:pt>
                <c:pt idx="15">
                  <c:v>9.1</c:v>
                </c:pt>
                <c:pt idx="16">
                  <c:v>8.8333333333333339</c:v>
                </c:pt>
                <c:pt idx="17">
                  <c:v>8.5666666666666664</c:v>
                </c:pt>
                <c:pt idx="18">
                  <c:v>8.3000000000000007</c:v>
                </c:pt>
                <c:pt idx="19">
                  <c:v>8.8000000000000007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9.3333333333333339</c:v>
                </c:pt>
                <c:pt idx="23">
                  <c:v>8.8666666666666671</c:v>
                </c:pt>
                <c:pt idx="24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6248"/>
        <c:axId val="1077216640"/>
      </c:lineChart>
      <c:dateAx>
        <c:axId val="107721624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6640"/>
        <c:crosses val="autoZero"/>
        <c:auto val="1"/>
        <c:lblOffset val="100"/>
        <c:baseTimeUnit val="years"/>
      </c:dateAx>
      <c:valAx>
        <c:axId val="1077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Debt as a % of Total Assets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5876584853277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624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0250267531261227"/>
          <c:y val="7.6888182540511343E-2"/>
          <c:w val="0.37568440913678114"/>
          <c:h val="0.19631144368612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</a:t>
            </a:r>
            <a:r>
              <a:rPr lang="en-US" b="1" baseline="0"/>
              <a:t> Total Debt as a % of Total Assets by Net Worth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2673072413025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7.1014078807434711E-2"/>
          <c:w val="0.90745264996754538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leverage_data!$B$1</c:f>
              <c:strCache>
                <c:ptCount val="1"/>
                <c:pt idx="0">
                  <c:v>Leverage Ratio of Group: All Families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leverage_data!$B$2:$B$26</c:f>
              <c:numCache>
                <c:formatCode>0.0</c:formatCode>
                <c:ptCount val="25"/>
                <c:pt idx="0">
                  <c:v>12.2</c:v>
                </c:pt>
                <c:pt idx="1">
                  <c:v>12.966666666666667</c:v>
                </c:pt>
                <c:pt idx="2">
                  <c:v>13.733333333333334</c:v>
                </c:pt>
                <c:pt idx="3">
                  <c:v>14.5</c:v>
                </c:pt>
                <c:pt idx="4">
                  <c:v>14.533333333333333</c:v>
                </c:pt>
                <c:pt idx="5">
                  <c:v>14.566666666666666</c:v>
                </c:pt>
                <c:pt idx="6">
                  <c:v>14.6</c:v>
                </c:pt>
                <c:pt idx="7">
                  <c:v>14.466666666666667</c:v>
                </c:pt>
                <c:pt idx="8">
                  <c:v>14.333333333333332</c:v>
                </c:pt>
                <c:pt idx="9">
                  <c:v>14.2</c:v>
                </c:pt>
                <c:pt idx="10">
                  <c:v>13.466666666666667</c:v>
                </c:pt>
                <c:pt idx="11">
                  <c:v>12.733333333333334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14.933333333333334</c:v>
                </c:pt>
                <c:pt idx="17">
                  <c:v>14.866666666666667</c:v>
                </c:pt>
                <c:pt idx="18">
                  <c:v>14.8</c:v>
                </c:pt>
                <c:pt idx="19">
                  <c:v>15.333333333333334</c:v>
                </c:pt>
                <c:pt idx="20">
                  <c:v>15.866666666666667</c:v>
                </c:pt>
                <c:pt idx="21">
                  <c:v>16.399999999999999</c:v>
                </c:pt>
                <c:pt idx="22">
                  <c:v>15.799999999999999</c:v>
                </c:pt>
                <c:pt idx="23">
                  <c:v>15.2</c:v>
                </c:pt>
                <c:pt idx="24">
                  <c:v>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leverage_data!$I$1</c:f>
              <c:strCache>
                <c:ptCount val="1"/>
                <c:pt idx="0">
                  <c:v>Leverage Ratio of Group: Net Worth Percentile Less than 25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leverage_data!$I$2:$I$26</c:f>
              <c:numCache>
                <c:formatCode>0.0</c:formatCode>
                <c:ptCount val="25"/>
                <c:pt idx="0">
                  <c:v>109.9</c:v>
                </c:pt>
                <c:pt idx="1">
                  <c:v>108.96666666666667</c:v>
                </c:pt>
                <c:pt idx="2">
                  <c:v>108.03333333333333</c:v>
                </c:pt>
                <c:pt idx="3">
                  <c:v>107.1</c:v>
                </c:pt>
                <c:pt idx="4">
                  <c:v>105.16666666666666</c:v>
                </c:pt>
                <c:pt idx="5">
                  <c:v>103.23333333333332</c:v>
                </c:pt>
                <c:pt idx="6">
                  <c:v>101.3</c:v>
                </c:pt>
                <c:pt idx="7">
                  <c:v>104.93333333333334</c:v>
                </c:pt>
                <c:pt idx="8">
                  <c:v>108.56666666666666</c:v>
                </c:pt>
                <c:pt idx="9">
                  <c:v>112.2</c:v>
                </c:pt>
                <c:pt idx="10">
                  <c:v>108.03333333333333</c:v>
                </c:pt>
                <c:pt idx="11">
                  <c:v>103.86666666666667</c:v>
                </c:pt>
                <c:pt idx="12">
                  <c:v>99.7</c:v>
                </c:pt>
                <c:pt idx="13">
                  <c:v>102.26666666666667</c:v>
                </c:pt>
                <c:pt idx="14">
                  <c:v>104.83333333333334</c:v>
                </c:pt>
                <c:pt idx="15">
                  <c:v>107.4</c:v>
                </c:pt>
                <c:pt idx="16">
                  <c:v>107.73333333333333</c:v>
                </c:pt>
                <c:pt idx="17">
                  <c:v>108.06666666666666</c:v>
                </c:pt>
                <c:pt idx="18">
                  <c:v>108.4</c:v>
                </c:pt>
                <c:pt idx="19">
                  <c:v>115.16666666666667</c:v>
                </c:pt>
                <c:pt idx="20">
                  <c:v>121.93333333333334</c:v>
                </c:pt>
                <c:pt idx="21">
                  <c:v>128.69999999999999</c:v>
                </c:pt>
                <c:pt idx="22">
                  <c:v>131.63333333333333</c:v>
                </c:pt>
                <c:pt idx="23">
                  <c:v>134.56666666666666</c:v>
                </c:pt>
                <c:pt idx="24">
                  <c:v>137.5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leverage_data!$J$1</c:f>
              <c:strCache>
                <c:ptCount val="1"/>
                <c:pt idx="0">
                  <c:v>Leverage Ratio of Group: Net Worth Percentile 25-49.9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leverage_data!$J$2:$J$26</c:f>
              <c:numCache>
                <c:formatCode>0.0</c:formatCode>
                <c:ptCount val="25"/>
                <c:pt idx="0">
                  <c:v>43.6</c:v>
                </c:pt>
                <c:pt idx="1">
                  <c:v>45.233333333333334</c:v>
                </c:pt>
                <c:pt idx="2">
                  <c:v>46.866666666666667</c:v>
                </c:pt>
                <c:pt idx="3">
                  <c:v>48.5</c:v>
                </c:pt>
                <c:pt idx="4">
                  <c:v>49.266666666666666</c:v>
                </c:pt>
                <c:pt idx="5">
                  <c:v>50.033333333333331</c:v>
                </c:pt>
                <c:pt idx="6">
                  <c:v>50.8</c:v>
                </c:pt>
                <c:pt idx="7">
                  <c:v>50.866666666666667</c:v>
                </c:pt>
                <c:pt idx="8">
                  <c:v>50.933333333333337</c:v>
                </c:pt>
                <c:pt idx="9">
                  <c:v>51</c:v>
                </c:pt>
                <c:pt idx="10">
                  <c:v>49.966666666666669</c:v>
                </c:pt>
                <c:pt idx="11">
                  <c:v>48.933333333333337</c:v>
                </c:pt>
                <c:pt idx="12">
                  <c:v>47.9</c:v>
                </c:pt>
                <c:pt idx="13">
                  <c:v>49.966666666666669</c:v>
                </c:pt>
                <c:pt idx="14">
                  <c:v>52.033333333333331</c:v>
                </c:pt>
                <c:pt idx="15">
                  <c:v>54.1</c:v>
                </c:pt>
                <c:pt idx="16">
                  <c:v>54.866666666666667</c:v>
                </c:pt>
                <c:pt idx="17">
                  <c:v>55.633333333333333</c:v>
                </c:pt>
                <c:pt idx="18">
                  <c:v>56.4</c:v>
                </c:pt>
                <c:pt idx="19">
                  <c:v>59.1</c:v>
                </c:pt>
                <c:pt idx="20">
                  <c:v>61.8</c:v>
                </c:pt>
                <c:pt idx="21">
                  <c:v>64.5</c:v>
                </c:pt>
                <c:pt idx="22">
                  <c:v>63.7</c:v>
                </c:pt>
                <c:pt idx="23">
                  <c:v>62.900000000000006</c:v>
                </c:pt>
                <c:pt idx="24">
                  <c:v>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leverage_data!$K$1</c:f>
              <c:strCache>
                <c:ptCount val="1"/>
                <c:pt idx="0">
                  <c:v>Leverage Ratio of Group: Net Worth Percentile 50-74.9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leverage_data!$K$2:$K$26</c:f>
              <c:numCache>
                <c:formatCode>0.0</c:formatCode>
                <c:ptCount val="25"/>
                <c:pt idx="0">
                  <c:v>25.5</c:v>
                </c:pt>
                <c:pt idx="1">
                  <c:v>26.233333333333334</c:v>
                </c:pt>
                <c:pt idx="2">
                  <c:v>26.966666666666669</c:v>
                </c:pt>
                <c:pt idx="3">
                  <c:v>27.7</c:v>
                </c:pt>
                <c:pt idx="4">
                  <c:v>28.366666666666667</c:v>
                </c:pt>
                <c:pt idx="5">
                  <c:v>29.033333333333331</c:v>
                </c:pt>
                <c:pt idx="6">
                  <c:v>29.7</c:v>
                </c:pt>
                <c:pt idx="7">
                  <c:v>28.833333333333332</c:v>
                </c:pt>
                <c:pt idx="8">
                  <c:v>27.966666666666669</c:v>
                </c:pt>
                <c:pt idx="9">
                  <c:v>27.1</c:v>
                </c:pt>
                <c:pt idx="10">
                  <c:v>26.8</c:v>
                </c:pt>
                <c:pt idx="11">
                  <c:v>26.5</c:v>
                </c:pt>
                <c:pt idx="12">
                  <c:v>26.2</c:v>
                </c:pt>
                <c:pt idx="13">
                  <c:v>28.566666666666666</c:v>
                </c:pt>
                <c:pt idx="14">
                  <c:v>30.93333333333333</c:v>
                </c:pt>
                <c:pt idx="15">
                  <c:v>33.299999999999997</c:v>
                </c:pt>
                <c:pt idx="16">
                  <c:v>32.766666666666666</c:v>
                </c:pt>
                <c:pt idx="17">
                  <c:v>32.233333333333334</c:v>
                </c:pt>
                <c:pt idx="18">
                  <c:v>31.7</c:v>
                </c:pt>
                <c:pt idx="19">
                  <c:v>32.93333333333333</c:v>
                </c:pt>
                <c:pt idx="20">
                  <c:v>34.166666666666664</c:v>
                </c:pt>
                <c:pt idx="21">
                  <c:v>35.4</c:v>
                </c:pt>
                <c:pt idx="22">
                  <c:v>34.633333333333333</c:v>
                </c:pt>
                <c:pt idx="23">
                  <c:v>33.866666666666667</c:v>
                </c:pt>
                <c:pt idx="24">
                  <c:v>33.1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leverage_data!$L$1</c:f>
              <c:strCache>
                <c:ptCount val="1"/>
                <c:pt idx="0">
                  <c:v>Leverage Ratio of Group: Net Worth Percentile 75-89.9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leverage_data!$L$2:$L$26</c:f>
              <c:numCache>
                <c:formatCode>0.0</c:formatCode>
                <c:ptCount val="25"/>
                <c:pt idx="0">
                  <c:v>14.6</c:v>
                </c:pt>
                <c:pt idx="1">
                  <c:v>14.9</c:v>
                </c:pt>
                <c:pt idx="2">
                  <c:v>15.2</c:v>
                </c:pt>
                <c:pt idx="3">
                  <c:v>15.5</c:v>
                </c:pt>
                <c:pt idx="4">
                  <c:v>15.2</c:v>
                </c:pt>
                <c:pt idx="5">
                  <c:v>14.899999999999999</c:v>
                </c:pt>
                <c:pt idx="6">
                  <c:v>14.6</c:v>
                </c:pt>
                <c:pt idx="7">
                  <c:v>15.1</c:v>
                </c:pt>
                <c:pt idx="8">
                  <c:v>15.600000000000001</c:v>
                </c:pt>
                <c:pt idx="9">
                  <c:v>16.100000000000001</c:v>
                </c:pt>
                <c:pt idx="10">
                  <c:v>15.533333333333335</c:v>
                </c:pt>
                <c:pt idx="11">
                  <c:v>14.966666666666669</c:v>
                </c:pt>
                <c:pt idx="12">
                  <c:v>14.4</c:v>
                </c:pt>
                <c:pt idx="13">
                  <c:v>15</c:v>
                </c:pt>
                <c:pt idx="14">
                  <c:v>15.6</c:v>
                </c:pt>
                <c:pt idx="15">
                  <c:v>16.2</c:v>
                </c:pt>
                <c:pt idx="16">
                  <c:v>16.633333333333333</c:v>
                </c:pt>
                <c:pt idx="17">
                  <c:v>17.066666666666666</c:v>
                </c:pt>
                <c:pt idx="18">
                  <c:v>17.5</c:v>
                </c:pt>
                <c:pt idx="19">
                  <c:v>17.633333333333333</c:v>
                </c:pt>
                <c:pt idx="20">
                  <c:v>17.766666666666666</c:v>
                </c:pt>
                <c:pt idx="21">
                  <c:v>17.899999999999999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leverage_data!$M$1</c:f>
              <c:strCache>
                <c:ptCount val="1"/>
                <c:pt idx="0">
                  <c:v>Leverage Ratio of Group: Net Worth Percentile 90-100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leverage_data!$M$2:$M$26</c:f>
              <c:numCache>
                <c:formatCode>0.0</c:formatCode>
                <c:ptCount val="25"/>
                <c:pt idx="0">
                  <c:v>4.9000000000000004</c:v>
                </c:pt>
                <c:pt idx="1">
                  <c:v>5.4333333333333336</c:v>
                </c:pt>
                <c:pt idx="2">
                  <c:v>5.9666666666666668</c:v>
                </c:pt>
                <c:pt idx="3">
                  <c:v>6.5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5.7</c:v>
                </c:pt>
                <c:pt idx="8">
                  <c:v>5.8000000000000007</c:v>
                </c:pt>
                <c:pt idx="9">
                  <c:v>5.9</c:v>
                </c:pt>
                <c:pt idx="10">
                  <c:v>5.5333333333333332</c:v>
                </c:pt>
                <c:pt idx="11">
                  <c:v>5.1666666666666661</c:v>
                </c:pt>
                <c:pt idx="12">
                  <c:v>4.8</c:v>
                </c:pt>
                <c:pt idx="13">
                  <c:v>5.333333333333333</c:v>
                </c:pt>
                <c:pt idx="14">
                  <c:v>5.8666666666666671</c:v>
                </c:pt>
                <c:pt idx="15">
                  <c:v>6.4</c:v>
                </c:pt>
                <c:pt idx="16">
                  <c:v>6.3</c:v>
                </c:pt>
                <c:pt idx="17">
                  <c:v>6.1999999999999993</c:v>
                </c:pt>
                <c:pt idx="18">
                  <c:v>6.1</c:v>
                </c:pt>
                <c:pt idx="19">
                  <c:v>6.333333333333333</c:v>
                </c:pt>
                <c:pt idx="20">
                  <c:v>6.5666666666666664</c:v>
                </c:pt>
                <c:pt idx="21">
                  <c:v>6.8</c:v>
                </c:pt>
                <c:pt idx="22">
                  <c:v>6.3999999999999995</c:v>
                </c:pt>
                <c:pt idx="23">
                  <c:v>6</c:v>
                </c:pt>
                <c:pt idx="24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7424"/>
        <c:axId val="1077217816"/>
      </c:lineChart>
      <c:dateAx>
        <c:axId val="1077217424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7816"/>
        <c:crosses val="autoZero"/>
        <c:auto val="1"/>
        <c:lblOffset val="100"/>
        <c:baseTimeUnit val="years"/>
      </c:dateAx>
      <c:valAx>
        <c:axId val="10772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Debt as a % of Total Assets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5876584853277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7424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9191443893223867"/>
          <c:y val="0.36756548067213723"/>
          <c:w val="0.39767090838750901"/>
          <c:h val="0.184199889597303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</a:t>
            </a:r>
            <a:r>
              <a:rPr lang="en-US" b="1" baseline="0"/>
              <a:t> Total Debt as a % of Total Assets by Age Cohort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2673072413025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23917248587561E-2"/>
          <c:y val="7.1014078807434711E-2"/>
          <c:w val="0.90745264996754538"/>
          <c:h val="0.86751326747636059"/>
        </c:manualLayout>
      </c:layout>
      <c:lineChart>
        <c:grouping val="standard"/>
        <c:varyColors val="0"/>
        <c:ser>
          <c:idx val="0"/>
          <c:order val="0"/>
          <c:tx>
            <c:strRef>
              <c:f>leverage_data!$B$1</c:f>
              <c:strCache>
                <c:ptCount val="1"/>
                <c:pt idx="0">
                  <c:v>Leverage Ratio of Group: All Families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leverage_data!$B$2:$B$26</c:f>
              <c:numCache>
                <c:formatCode>0.0</c:formatCode>
                <c:ptCount val="25"/>
                <c:pt idx="0">
                  <c:v>12.2</c:v>
                </c:pt>
                <c:pt idx="1">
                  <c:v>12.966666666666667</c:v>
                </c:pt>
                <c:pt idx="2">
                  <c:v>13.733333333333334</c:v>
                </c:pt>
                <c:pt idx="3">
                  <c:v>14.5</c:v>
                </c:pt>
                <c:pt idx="4">
                  <c:v>14.533333333333333</c:v>
                </c:pt>
                <c:pt idx="5">
                  <c:v>14.566666666666666</c:v>
                </c:pt>
                <c:pt idx="6">
                  <c:v>14.6</c:v>
                </c:pt>
                <c:pt idx="7">
                  <c:v>14.466666666666667</c:v>
                </c:pt>
                <c:pt idx="8">
                  <c:v>14.333333333333332</c:v>
                </c:pt>
                <c:pt idx="9">
                  <c:v>14.2</c:v>
                </c:pt>
                <c:pt idx="10">
                  <c:v>13.466666666666667</c:v>
                </c:pt>
                <c:pt idx="11">
                  <c:v>12.733333333333334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14.933333333333334</c:v>
                </c:pt>
                <c:pt idx="17">
                  <c:v>14.866666666666667</c:v>
                </c:pt>
                <c:pt idx="18">
                  <c:v>14.8</c:v>
                </c:pt>
                <c:pt idx="19">
                  <c:v>15.333333333333334</c:v>
                </c:pt>
                <c:pt idx="20">
                  <c:v>15.866666666666667</c:v>
                </c:pt>
                <c:pt idx="21">
                  <c:v>16.399999999999999</c:v>
                </c:pt>
                <c:pt idx="22">
                  <c:v>15.799999999999999</c:v>
                </c:pt>
                <c:pt idx="23">
                  <c:v>15.2</c:v>
                </c:pt>
                <c:pt idx="24">
                  <c:v>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leverage_data!$N$1</c:f>
              <c:strCache>
                <c:ptCount val="1"/>
                <c:pt idx="0">
                  <c:v>Leverage Ratio of Group: Head of Family Less Than 35 Years Old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leverage_data!$N$2:$N$26</c:f>
              <c:numCache>
                <c:formatCode>0.0</c:formatCode>
                <c:ptCount val="25"/>
                <c:pt idx="0">
                  <c:v>35.1</c:v>
                </c:pt>
                <c:pt idx="1">
                  <c:v>35.866666666666667</c:v>
                </c:pt>
                <c:pt idx="2">
                  <c:v>36.633333333333333</c:v>
                </c:pt>
                <c:pt idx="3">
                  <c:v>37.4</c:v>
                </c:pt>
                <c:pt idx="4">
                  <c:v>38.9</c:v>
                </c:pt>
                <c:pt idx="5">
                  <c:v>40.4</c:v>
                </c:pt>
                <c:pt idx="6">
                  <c:v>41.9</c:v>
                </c:pt>
                <c:pt idx="7">
                  <c:v>40.133333333333333</c:v>
                </c:pt>
                <c:pt idx="8">
                  <c:v>38.366666666666667</c:v>
                </c:pt>
                <c:pt idx="9">
                  <c:v>36.6</c:v>
                </c:pt>
                <c:pt idx="10">
                  <c:v>35.56666666666667</c:v>
                </c:pt>
                <c:pt idx="11">
                  <c:v>34.533333333333331</c:v>
                </c:pt>
                <c:pt idx="12">
                  <c:v>33.5</c:v>
                </c:pt>
                <c:pt idx="13">
                  <c:v>37.799999999999997</c:v>
                </c:pt>
                <c:pt idx="14">
                  <c:v>42.099999999999994</c:v>
                </c:pt>
                <c:pt idx="15">
                  <c:v>46.4</c:v>
                </c:pt>
                <c:pt idx="16">
                  <c:v>45.699999999999996</c:v>
                </c:pt>
                <c:pt idx="17">
                  <c:v>45</c:v>
                </c:pt>
                <c:pt idx="18">
                  <c:v>44.3</c:v>
                </c:pt>
                <c:pt idx="19">
                  <c:v>46.733333333333334</c:v>
                </c:pt>
                <c:pt idx="20">
                  <c:v>49.166666666666671</c:v>
                </c:pt>
                <c:pt idx="21">
                  <c:v>51.6</c:v>
                </c:pt>
                <c:pt idx="22">
                  <c:v>49.633333333333333</c:v>
                </c:pt>
                <c:pt idx="23">
                  <c:v>47.666666666666671</c:v>
                </c:pt>
                <c:pt idx="24">
                  <c:v>45.7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leverage_data!$O$1</c:f>
              <c:strCache>
                <c:ptCount val="1"/>
                <c:pt idx="0">
                  <c:v>Leverage Ratio of Group: Head of Family 35-44 Years Old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leverage_data!$O$2:$O$26</c:f>
              <c:numCache>
                <c:formatCode>0.0</c:formatCode>
                <c:ptCount val="25"/>
                <c:pt idx="0">
                  <c:v>22.4</c:v>
                </c:pt>
                <c:pt idx="1">
                  <c:v>23.9</c:v>
                </c:pt>
                <c:pt idx="2">
                  <c:v>25.4</c:v>
                </c:pt>
                <c:pt idx="3">
                  <c:v>26.9</c:v>
                </c:pt>
                <c:pt idx="4">
                  <c:v>26.566666666666666</c:v>
                </c:pt>
                <c:pt idx="5">
                  <c:v>26.233333333333334</c:v>
                </c:pt>
                <c:pt idx="6">
                  <c:v>25.9</c:v>
                </c:pt>
                <c:pt idx="7">
                  <c:v>25.599999999999998</c:v>
                </c:pt>
                <c:pt idx="8">
                  <c:v>25.299999999999997</c:v>
                </c:pt>
                <c:pt idx="9">
                  <c:v>25</c:v>
                </c:pt>
                <c:pt idx="10">
                  <c:v>24.2</c:v>
                </c:pt>
                <c:pt idx="11">
                  <c:v>23.4</c:v>
                </c:pt>
                <c:pt idx="12">
                  <c:v>22.6</c:v>
                </c:pt>
                <c:pt idx="13">
                  <c:v>23.733333333333334</c:v>
                </c:pt>
                <c:pt idx="14">
                  <c:v>24.866666666666667</c:v>
                </c:pt>
                <c:pt idx="15">
                  <c:v>26</c:v>
                </c:pt>
                <c:pt idx="16">
                  <c:v>26.7</c:v>
                </c:pt>
                <c:pt idx="17">
                  <c:v>27.4</c:v>
                </c:pt>
                <c:pt idx="18">
                  <c:v>28.1</c:v>
                </c:pt>
                <c:pt idx="19">
                  <c:v>31.166666666666668</c:v>
                </c:pt>
                <c:pt idx="20">
                  <c:v>34.233333333333334</c:v>
                </c:pt>
                <c:pt idx="21">
                  <c:v>37.299999999999997</c:v>
                </c:pt>
                <c:pt idx="22">
                  <c:v>33.9</c:v>
                </c:pt>
                <c:pt idx="23">
                  <c:v>30.5</c:v>
                </c:pt>
                <c:pt idx="24">
                  <c:v>27.1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leverage_data!$P$1</c:f>
              <c:strCache>
                <c:ptCount val="1"/>
                <c:pt idx="0">
                  <c:v>Leverage Ratio of Group: Head of Family 45-54 Years Old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leverage_data!$P$2:$P$26</c:f>
              <c:numCache>
                <c:formatCode>0.0</c:formatCode>
                <c:ptCount val="25"/>
                <c:pt idx="0">
                  <c:v>11.4</c:v>
                </c:pt>
                <c:pt idx="1">
                  <c:v>12.433333333333334</c:v>
                </c:pt>
                <c:pt idx="2">
                  <c:v>13.466666666666667</c:v>
                </c:pt>
                <c:pt idx="3">
                  <c:v>14.5</c:v>
                </c:pt>
                <c:pt idx="4">
                  <c:v>15.066666666666666</c:v>
                </c:pt>
                <c:pt idx="5">
                  <c:v>15.633333333333333</c:v>
                </c:pt>
                <c:pt idx="6">
                  <c:v>16.2</c:v>
                </c:pt>
                <c:pt idx="7">
                  <c:v>16.033333333333331</c:v>
                </c:pt>
                <c:pt idx="8">
                  <c:v>15.866666666666665</c:v>
                </c:pt>
                <c:pt idx="9">
                  <c:v>15.7</c:v>
                </c:pt>
                <c:pt idx="10">
                  <c:v>14.966666666666667</c:v>
                </c:pt>
                <c:pt idx="11">
                  <c:v>14.233333333333334</c:v>
                </c:pt>
                <c:pt idx="12">
                  <c:v>13.5</c:v>
                </c:pt>
                <c:pt idx="13">
                  <c:v>14.766666666666667</c:v>
                </c:pt>
                <c:pt idx="14">
                  <c:v>16.033333333333335</c:v>
                </c:pt>
                <c:pt idx="15">
                  <c:v>17.3</c:v>
                </c:pt>
                <c:pt idx="16">
                  <c:v>16.966666666666669</c:v>
                </c:pt>
                <c:pt idx="17">
                  <c:v>16.633333333333333</c:v>
                </c:pt>
                <c:pt idx="18">
                  <c:v>16.3</c:v>
                </c:pt>
                <c:pt idx="19">
                  <c:v>17.433333333333334</c:v>
                </c:pt>
                <c:pt idx="20">
                  <c:v>18.566666666666666</c:v>
                </c:pt>
                <c:pt idx="21">
                  <c:v>19.7</c:v>
                </c:pt>
                <c:pt idx="22">
                  <c:v>19.466666666666665</c:v>
                </c:pt>
                <c:pt idx="23">
                  <c:v>19.233333333333334</c:v>
                </c:pt>
                <c:pt idx="24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leverage_data!$Q$1</c:f>
              <c:strCache>
                <c:ptCount val="1"/>
                <c:pt idx="0">
                  <c:v>Leverage Ratio of Group: Head of Family 55-64 Years Old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leverage_data!$Q$2:$Q$26</c:f>
              <c:numCache>
                <c:formatCode>0.0</c:formatCode>
                <c:ptCount val="25"/>
                <c:pt idx="0">
                  <c:v>6.8</c:v>
                </c:pt>
                <c:pt idx="1">
                  <c:v>7.2</c:v>
                </c:pt>
                <c:pt idx="2">
                  <c:v>7.6</c:v>
                </c:pt>
                <c:pt idx="3">
                  <c:v>8</c:v>
                </c:pt>
                <c:pt idx="4">
                  <c:v>8.3000000000000007</c:v>
                </c:pt>
                <c:pt idx="5">
                  <c:v>8.6000000000000014</c:v>
                </c:pt>
                <c:pt idx="6">
                  <c:v>8.9</c:v>
                </c:pt>
                <c:pt idx="7">
                  <c:v>8.9333333333333336</c:v>
                </c:pt>
                <c:pt idx="8">
                  <c:v>8.9666666666666668</c:v>
                </c:pt>
                <c:pt idx="9">
                  <c:v>9</c:v>
                </c:pt>
                <c:pt idx="10">
                  <c:v>8.3666666666666671</c:v>
                </c:pt>
                <c:pt idx="11">
                  <c:v>7.7333333333333334</c:v>
                </c:pt>
                <c:pt idx="12">
                  <c:v>7.1</c:v>
                </c:pt>
                <c:pt idx="13">
                  <c:v>7.833333333333333</c:v>
                </c:pt>
                <c:pt idx="14">
                  <c:v>8.5666666666666664</c:v>
                </c:pt>
                <c:pt idx="15">
                  <c:v>9.3000000000000007</c:v>
                </c:pt>
                <c:pt idx="16">
                  <c:v>9.6</c:v>
                </c:pt>
                <c:pt idx="17">
                  <c:v>9.8999999999999986</c:v>
                </c:pt>
                <c:pt idx="18">
                  <c:v>10.199999999999999</c:v>
                </c:pt>
                <c:pt idx="19">
                  <c:v>10.466666666666667</c:v>
                </c:pt>
                <c:pt idx="20">
                  <c:v>10.733333333333334</c:v>
                </c:pt>
                <c:pt idx="21">
                  <c:v>11</c:v>
                </c:pt>
                <c:pt idx="22">
                  <c:v>11.166666666666666</c:v>
                </c:pt>
                <c:pt idx="23">
                  <c:v>11.333333333333332</c:v>
                </c:pt>
                <c:pt idx="24">
                  <c:v>11.5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leverage_data!$R$1</c:f>
              <c:strCache>
                <c:ptCount val="1"/>
                <c:pt idx="0">
                  <c:v>Leverage Ratio of Group: Head of Family 65-74 Years Old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leverage_data!$R$2:$R$26</c:f>
              <c:numCache>
                <c:formatCode>0.0</c:formatCode>
                <c:ptCount val="25"/>
                <c:pt idx="0">
                  <c:v>2.6</c:v>
                </c:pt>
                <c:pt idx="1">
                  <c:v>3.1</c:v>
                </c:pt>
                <c:pt idx="2">
                  <c:v>3.5999999999999996</c:v>
                </c:pt>
                <c:pt idx="3">
                  <c:v>4.0999999999999996</c:v>
                </c:pt>
                <c:pt idx="4">
                  <c:v>4.0666666666666664</c:v>
                </c:pt>
                <c:pt idx="5">
                  <c:v>4.0333333333333332</c:v>
                </c:pt>
                <c:pt idx="6">
                  <c:v>4</c:v>
                </c:pt>
                <c:pt idx="7">
                  <c:v>4.2333333333333334</c:v>
                </c:pt>
                <c:pt idx="8">
                  <c:v>4.4666666666666668</c:v>
                </c:pt>
                <c:pt idx="9">
                  <c:v>4.7</c:v>
                </c:pt>
                <c:pt idx="10">
                  <c:v>4.5333333333333332</c:v>
                </c:pt>
                <c:pt idx="11">
                  <c:v>4.3666666666666671</c:v>
                </c:pt>
                <c:pt idx="12">
                  <c:v>4.2</c:v>
                </c:pt>
                <c:pt idx="13">
                  <c:v>4.5333333333333332</c:v>
                </c:pt>
                <c:pt idx="14">
                  <c:v>4.8666666666666671</c:v>
                </c:pt>
                <c:pt idx="15">
                  <c:v>5.2</c:v>
                </c:pt>
                <c:pt idx="16">
                  <c:v>5.6333333333333337</c:v>
                </c:pt>
                <c:pt idx="17">
                  <c:v>6.0666666666666664</c:v>
                </c:pt>
                <c:pt idx="18">
                  <c:v>6.5</c:v>
                </c:pt>
                <c:pt idx="19">
                  <c:v>6.9333333333333336</c:v>
                </c:pt>
                <c:pt idx="20">
                  <c:v>7.3666666666666671</c:v>
                </c:pt>
                <c:pt idx="21">
                  <c:v>7.8</c:v>
                </c:pt>
                <c:pt idx="22">
                  <c:v>7.333333333333333</c:v>
                </c:pt>
                <c:pt idx="23">
                  <c:v>6.8666666666666671</c:v>
                </c:pt>
                <c:pt idx="24">
                  <c:v>6.4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leverage_data!$S$1</c:f>
              <c:strCache>
                <c:ptCount val="1"/>
                <c:pt idx="0">
                  <c:v>Leverage Ratio of Group: Head of Family 75 or More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leverage_data!$A$2:$A$26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leverage_data!$S$2:$S$26</c:f>
              <c:numCache>
                <c:formatCode>0.0</c:formatCode>
                <c:ptCount val="25"/>
                <c:pt idx="0">
                  <c:v>1.1000000000000001</c:v>
                </c:pt>
                <c:pt idx="1">
                  <c:v>1.6</c:v>
                </c:pt>
                <c:pt idx="2">
                  <c:v>2.1</c:v>
                </c:pt>
                <c:pt idx="3">
                  <c:v>2.6</c:v>
                </c:pt>
                <c:pt idx="4">
                  <c:v>2.1333333333333333</c:v>
                </c:pt>
                <c:pt idx="5">
                  <c:v>1.6666666666666665</c:v>
                </c:pt>
                <c:pt idx="6">
                  <c:v>1.2</c:v>
                </c:pt>
                <c:pt idx="7">
                  <c:v>1.5333333333333334</c:v>
                </c:pt>
                <c:pt idx="8">
                  <c:v>1.8666666666666667</c:v>
                </c:pt>
                <c:pt idx="9">
                  <c:v>2.2000000000000002</c:v>
                </c:pt>
                <c:pt idx="10">
                  <c:v>2.0666666666666669</c:v>
                </c:pt>
                <c:pt idx="11">
                  <c:v>1.9333333333333336</c:v>
                </c:pt>
                <c:pt idx="12">
                  <c:v>1.8</c:v>
                </c:pt>
                <c:pt idx="13">
                  <c:v>2.5333333333333332</c:v>
                </c:pt>
                <c:pt idx="14">
                  <c:v>3.2666666666666666</c:v>
                </c:pt>
                <c:pt idx="15">
                  <c:v>4</c:v>
                </c:pt>
                <c:pt idx="16">
                  <c:v>3.4</c:v>
                </c:pt>
                <c:pt idx="17">
                  <c:v>2.8</c:v>
                </c:pt>
                <c:pt idx="18">
                  <c:v>2.2000000000000002</c:v>
                </c:pt>
                <c:pt idx="19">
                  <c:v>2.7666666666666666</c:v>
                </c:pt>
                <c:pt idx="20">
                  <c:v>3.333333333333333</c:v>
                </c:pt>
                <c:pt idx="21">
                  <c:v>3.9</c:v>
                </c:pt>
                <c:pt idx="22">
                  <c:v>3.8</c:v>
                </c:pt>
                <c:pt idx="23">
                  <c:v>3.7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218600"/>
        <c:axId val="1077218992"/>
      </c:lineChart>
      <c:dateAx>
        <c:axId val="1077218600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8992"/>
        <c:crosses val="autoZero"/>
        <c:auto val="1"/>
        <c:lblOffset val="100"/>
        <c:baseTimeUnit val="years"/>
      </c:dateAx>
      <c:valAx>
        <c:axId val="10772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Debt as a % of Total Assets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5876584853277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8600"/>
        <c:crosses val="autoZero"/>
        <c:crossBetween val="midCat"/>
        <c:majorUnit val="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0983150839618819"/>
          <c:y val="7.8906774888647627E-2"/>
          <c:w val="0.49587727170742651"/>
          <c:h val="0.206404405426802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Contribution to Real Income by Source</a:t>
            </a:r>
          </a:p>
          <a:p>
            <a:pPr>
              <a:defRPr/>
            </a:pPr>
            <a:r>
              <a:rPr lang="en-US" b="1"/>
              <a:t>From 12/31/1989 - 12/31/2013</a:t>
            </a:r>
          </a:p>
        </c:rich>
      </c:tx>
      <c:layout>
        <c:manualLayout>
          <c:xMode val="edge"/>
          <c:yMode val="edge"/>
          <c:x val="0.32765146793641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41506540319894E-2"/>
          <c:y val="7.4869590192375032E-2"/>
          <c:w val="0.90253506067581302"/>
          <c:h val="0.77989475663485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gross_income_by_source_data!$B$1</c:f>
              <c:strCache>
                <c:ptCount val="1"/>
                <c:pt idx="0">
                  <c:v>Before-Tax Family Income from Wages: All Families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gross_income_by_source_data!$B$2:$B$26</c:f>
              <c:numCache>
                <c:formatCode>0.0</c:formatCode>
                <c:ptCount val="25"/>
                <c:pt idx="0">
                  <c:v>65.8</c:v>
                </c:pt>
                <c:pt idx="1">
                  <c:v>64.86666666666666</c:v>
                </c:pt>
                <c:pt idx="2">
                  <c:v>63.93333333333333</c:v>
                </c:pt>
                <c:pt idx="3">
                  <c:v>63</c:v>
                </c:pt>
                <c:pt idx="4">
                  <c:v>65.3</c:v>
                </c:pt>
                <c:pt idx="5">
                  <c:v>67.599999999999994</c:v>
                </c:pt>
                <c:pt idx="6">
                  <c:v>69.900000000000006</c:v>
                </c:pt>
                <c:pt idx="7">
                  <c:v>69.433333333333337</c:v>
                </c:pt>
                <c:pt idx="8">
                  <c:v>68.966666666666669</c:v>
                </c:pt>
                <c:pt idx="9">
                  <c:v>68.5</c:v>
                </c:pt>
                <c:pt idx="10">
                  <c:v>68.766666666666666</c:v>
                </c:pt>
                <c:pt idx="11">
                  <c:v>69.033333333333331</c:v>
                </c:pt>
                <c:pt idx="12">
                  <c:v>69.3</c:v>
                </c:pt>
                <c:pt idx="13">
                  <c:v>69.433333333333337</c:v>
                </c:pt>
                <c:pt idx="14">
                  <c:v>69.566666666666663</c:v>
                </c:pt>
                <c:pt idx="15">
                  <c:v>69.7</c:v>
                </c:pt>
                <c:pt idx="16">
                  <c:v>67.966666666666669</c:v>
                </c:pt>
                <c:pt idx="17">
                  <c:v>66.233333333333334</c:v>
                </c:pt>
                <c:pt idx="18">
                  <c:v>64.5</c:v>
                </c:pt>
                <c:pt idx="19">
                  <c:v>65.7</c:v>
                </c:pt>
                <c:pt idx="20">
                  <c:v>66.900000000000006</c:v>
                </c:pt>
                <c:pt idx="21">
                  <c:v>68.099999999999994</c:v>
                </c:pt>
                <c:pt idx="22">
                  <c:v>66.199999999999989</c:v>
                </c:pt>
                <c:pt idx="23">
                  <c:v>64.3</c:v>
                </c:pt>
                <c:pt idx="24">
                  <c:v>62.4</c:v>
                </c:pt>
              </c:numCache>
            </c:numRef>
          </c:val>
        </c:ser>
        <c:ser>
          <c:idx val="1"/>
          <c:order val="1"/>
          <c:tx>
            <c:strRef>
              <c:f>gross_income_by_source_data!$C$1</c:f>
              <c:strCache>
                <c:ptCount val="1"/>
                <c:pt idx="0">
                  <c:v>Before-Tax Family Income from Interest or Dividends: All Families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gross_income_by_source_data!$C$2:$C$26</c:f>
              <c:numCache>
                <c:formatCode>0.0</c:formatCode>
                <c:ptCount val="25"/>
                <c:pt idx="0">
                  <c:v>6.4</c:v>
                </c:pt>
                <c:pt idx="1">
                  <c:v>6</c:v>
                </c:pt>
                <c:pt idx="2">
                  <c:v>5.6</c:v>
                </c:pt>
                <c:pt idx="3">
                  <c:v>5.2</c:v>
                </c:pt>
                <c:pt idx="4">
                  <c:v>5.1333333333333337</c:v>
                </c:pt>
                <c:pt idx="5">
                  <c:v>5.0666666666666664</c:v>
                </c:pt>
                <c:pt idx="6">
                  <c:v>5</c:v>
                </c:pt>
                <c:pt idx="7">
                  <c:v>4.7333333333333334</c:v>
                </c:pt>
                <c:pt idx="8">
                  <c:v>4.4666666666666668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3.9666666666666668</c:v>
                </c:pt>
                <c:pt idx="14">
                  <c:v>3.7333333333333334</c:v>
                </c:pt>
                <c:pt idx="15">
                  <c:v>3.5</c:v>
                </c:pt>
                <c:pt idx="16">
                  <c:v>3.5666666666666669</c:v>
                </c:pt>
                <c:pt idx="17">
                  <c:v>3.6333333333333337</c:v>
                </c:pt>
                <c:pt idx="18">
                  <c:v>3.7</c:v>
                </c:pt>
                <c:pt idx="19">
                  <c:v>3.666666666666667</c:v>
                </c:pt>
                <c:pt idx="20">
                  <c:v>3.6333333333333337</c:v>
                </c:pt>
                <c:pt idx="21">
                  <c:v>3.6</c:v>
                </c:pt>
                <c:pt idx="22">
                  <c:v>3.6333333333333333</c:v>
                </c:pt>
                <c:pt idx="23">
                  <c:v>3.666666666666667</c:v>
                </c:pt>
                <c:pt idx="24">
                  <c:v>3.7</c:v>
                </c:pt>
              </c:numCache>
            </c:numRef>
          </c:val>
        </c:ser>
        <c:ser>
          <c:idx val="2"/>
          <c:order val="2"/>
          <c:tx>
            <c:strRef>
              <c:f>gross_income_by_source_data!$D$1</c:f>
              <c:strCache>
                <c:ptCount val="1"/>
                <c:pt idx="0">
                  <c:v>Before-Tax Family Income from Business, Farm, Self-Employment: All Families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gross_income_by_source_data!$D$2:$D$26</c:f>
              <c:numCache>
                <c:formatCode>0.0</c:formatCode>
                <c:ptCount val="25"/>
                <c:pt idx="0">
                  <c:v>10.9</c:v>
                </c:pt>
                <c:pt idx="1">
                  <c:v>11.666666666666666</c:v>
                </c:pt>
                <c:pt idx="2">
                  <c:v>12.433333333333334</c:v>
                </c:pt>
                <c:pt idx="3">
                  <c:v>13.2</c:v>
                </c:pt>
                <c:pt idx="4">
                  <c:v>12.666666666666666</c:v>
                </c:pt>
                <c:pt idx="5">
                  <c:v>12.133333333333333</c:v>
                </c:pt>
                <c:pt idx="6">
                  <c:v>11.6</c:v>
                </c:pt>
                <c:pt idx="7">
                  <c:v>12</c:v>
                </c:pt>
                <c:pt idx="8">
                  <c:v>12.4</c:v>
                </c:pt>
                <c:pt idx="9">
                  <c:v>12.8</c:v>
                </c:pt>
                <c:pt idx="10">
                  <c:v>12.433333333333334</c:v>
                </c:pt>
                <c:pt idx="11">
                  <c:v>12.066666666666666</c:v>
                </c:pt>
                <c:pt idx="12">
                  <c:v>11.7</c:v>
                </c:pt>
                <c:pt idx="13">
                  <c:v>11.433333333333334</c:v>
                </c:pt>
                <c:pt idx="14">
                  <c:v>11.166666666666668</c:v>
                </c:pt>
                <c:pt idx="15">
                  <c:v>10.9</c:v>
                </c:pt>
                <c:pt idx="16">
                  <c:v>11.8</c:v>
                </c:pt>
                <c:pt idx="17">
                  <c:v>12.7</c:v>
                </c:pt>
                <c:pt idx="18">
                  <c:v>13.6</c:v>
                </c:pt>
                <c:pt idx="19">
                  <c:v>13.133333333333333</c:v>
                </c:pt>
                <c:pt idx="20">
                  <c:v>12.666666666666666</c:v>
                </c:pt>
                <c:pt idx="21">
                  <c:v>12.2</c:v>
                </c:pt>
                <c:pt idx="22">
                  <c:v>12.366666666666665</c:v>
                </c:pt>
                <c:pt idx="23">
                  <c:v>12.533333333333331</c:v>
                </c:pt>
                <c:pt idx="24">
                  <c:v>12.7</c:v>
                </c:pt>
              </c:numCache>
            </c:numRef>
          </c:val>
        </c:ser>
        <c:ser>
          <c:idx val="3"/>
          <c:order val="3"/>
          <c:tx>
            <c:strRef>
              <c:f>gross_income_by_source_data!$E$1</c:f>
              <c:strCache>
                <c:ptCount val="1"/>
                <c:pt idx="0">
                  <c:v>Before-Tax Family Income from Capital Gains: All Families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gross_income_by_source_data!$E$2:$E$26</c:f>
              <c:numCache>
                <c:formatCode>0.0</c:formatCode>
                <c:ptCount val="25"/>
                <c:pt idx="0">
                  <c:v>5.2</c:v>
                </c:pt>
                <c:pt idx="1">
                  <c:v>4.0999999999999996</c:v>
                </c:pt>
                <c:pt idx="2">
                  <c:v>3</c:v>
                </c:pt>
                <c:pt idx="3">
                  <c:v>1.9</c:v>
                </c:pt>
                <c:pt idx="4">
                  <c:v>2.1333333333333333</c:v>
                </c:pt>
                <c:pt idx="5">
                  <c:v>2.3666666666666667</c:v>
                </c:pt>
                <c:pt idx="6">
                  <c:v>2.6</c:v>
                </c:pt>
                <c:pt idx="7">
                  <c:v>3.2333333333333334</c:v>
                </c:pt>
                <c:pt idx="8">
                  <c:v>3.8666666666666667</c:v>
                </c:pt>
                <c:pt idx="9">
                  <c:v>4.5</c:v>
                </c:pt>
                <c:pt idx="10">
                  <c:v>4.833333333333333</c:v>
                </c:pt>
                <c:pt idx="11">
                  <c:v>5.1666666666666661</c:v>
                </c:pt>
                <c:pt idx="12">
                  <c:v>5.5</c:v>
                </c:pt>
                <c:pt idx="13">
                  <c:v>4.7333333333333334</c:v>
                </c:pt>
                <c:pt idx="14">
                  <c:v>3.9666666666666668</c:v>
                </c:pt>
                <c:pt idx="15">
                  <c:v>3.2</c:v>
                </c:pt>
                <c:pt idx="16">
                  <c:v>4.3666666666666671</c:v>
                </c:pt>
                <c:pt idx="17">
                  <c:v>5.5333333333333332</c:v>
                </c:pt>
                <c:pt idx="18">
                  <c:v>6.7</c:v>
                </c:pt>
                <c:pt idx="19">
                  <c:v>4.7666666666666666</c:v>
                </c:pt>
                <c:pt idx="20">
                  <c:v>2.8333333333333335</c:v>
                </c:pt>
                <c:pt idx="21">
                  <c:v>0.9</c:v>
                </c:pt>
                <c:pt idx="22">
                  <c:v>2.2000000000000002</c:v>
                </c:pt>
                <c:pt idx="23">
                  <c:v>3.5</c:v>
                </c:pt>
                <c:pt idx="24">
                  <c:v>4.8</c:v>
                </c:pt>
              </c:numCache>
            </c:numRef>
          </c:val>
        </c:ser>
        <c:ser>
          <c:idx val="4"/>
          <c:order val="4"/>
          <c:tx>
            <c:strRef>
              <c:f>gross_income_by_source_data!$F$1</c:f>
              <c:strCache>
                <c:ptCount val="1"/>
                <c:pt idx="0">
                  <c:v>Before-Tax Family Income from Social Security or Retirement: All Families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gross_income_by_source_data!$F$2:$F$26</c:f>
              <c:numCache>
                <c:formatCode>0.0</c:formatCode>
                <c:ptCount val="25"/>
                <c:pt idx="0">
                  <c:v>8.1999999999999993</c:v>
                </c:pt>
                <c:pt idx="1">
                  <c:v>8.0333333333333332</c:v>
                </c:pt>
                <c:pt idx="2">
                  <c:v>7.8666666666666671</c:v>
                </c:pt>
                <c:pt idx="3">
                  <c:v>7.7</c:v>
                </c:pt>
                <c:pt idx="4">
                  <c:v>8</c:v>
                </c:pt>
                <c:pt idx="5">
                  <c:v>8.3000000000000007</c:v>
                </c:pt>
                <c:pt idx="6">
                  <c:v>8.6</c:v>
                </c:pt>
                <c:pt idx="7">
                  <c:v>8.4333333333333336</c:v>
                </c:pt>
                <c:pt idx="8">
                  <c:v>8.2666666666666657</c:v>
                </c:pt>
                <c:pt idx="9">
                  <c:v>8.1</c:v>
                </c:pt>
                <c:pt idx="10">
                  <c:v>8</c:v>
                </c:pt>
                <c:pt idx="11">
                  <c:v>7.9</c:v>
                </c:pt>
                <c:pt idx="12">
                  <c:v>7.8</c:v>
                </c:pt>
                <c:pt idx="13">
                  <c:v>8.8333333333333339</c:v>
                </c:pt>
                <c:pt idx="14">
                  <c:v>9.8666666666666671</c:v>
                </c:pt>
                <c:pt idx="15">
                  <c:v>10.9</c:v>
                </c:pt>
                <c:pt idx="16">
                  <c:v>10.466666666666667</c:v>
                </c:pt>
                <c:pt idx="17">
                  <c:v>10.033333333333333</c:v>
                </c:pt>
                <c:pt idx="18">
                  <c:v>9.6</c:v>
                </c:pt>
                <c:pt idx="19">
                  <c:v>10.4</c:v>
                </c:pt>
                <c:pt idx="20">
                  <c:v>11.2</c:v>
                </c:pt>
                <c:pt idx="21">
                  <c:v>12</c:v>
                </c:pt>
                <c:pt idx="22">
                  <c:v>12.333333333333334</c:v>
                </c:pt>
                <c:pt idx="23">
                  <c:v>12.666666666666668</c:v>
                </c:pt>
                <c:pt idx="24">
                  <c:v>13</c:v>
                </c:pt>
              </c:numCache>
            </c:numRef>
          </c:val>
        </c:ser>
        <c:ser>
          <c:idx val="5"/>
          <c:order val="5"/>
          <c:tx>
            <c:strRef>
              <c:f>gross_income_by_source_data!$G$1</c:f>
              <c:strCache>
                <c:ptCount val="1"/>
                <c:pt idx="0">
                  <c:v>Before-Tax Family Income from Transfers or Other: All Families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gross_income_by_source_data!$G$2:$G$26</c:f>
              <c:numCache>
                <c:formatCode>0.0</c:formatCode>
                <c:ptCount val="25"/>
                <c:pt idx="0">
                  <c:v>3.5</c:v>
                </c:pt>
                <c:pt idx="1">
                  <c:v>5.333333333333333</c:v>
                </c:pt>
                <c:pt idx="2">
                  <c:v>7.1666666666666661</c:v>
                </c:pt>
                <c:pt idx="3">
                  <c:v>9</c:v>
                </c:pt>
                <c:pt idx="4">
                  <c:v>6.7666666666666666</c:v>
                </c:pt>
                <c:pt idx="5">
                  <c:v>4.5333333333333332</c:v>
                </c:pt>
                <c:pt idx="6">
                  <c:v>2.2999999999999998</c:v>
                </c:pt>
                <c:pt idx="7">
                  <c:v>2.1333333333333333</c:v>
                </c:pt>
                <c:pt idx="8">
                  <c:v>1.9666666666666668</c:v>
                </c:pt>
                <c:pt idx="9">
                  <c:v>1.8</c:v>
                </c:pt>
                <c:pt idx="10">
                  <c:v>1.7333333333333334</c:v>
                </c:pt>
                <c:pt idx="11">
                  <c:v>1.6666666666666667</c:v>
                </c:pt>
                <c:pt idx="12">
                  <c:v>1.6</c:v>
                </c:pt>
                <c:pt idx="13">
                  <c:v>1.6666666666666667</c:v>
                </c:pt>
                <c:pt idx="14">
                  <c:v>1.7333333333333334</c:v>
                </c:pt>
                <c:pt idx="15">
                  <c:v>1.8</c:v>
                </c:pt>
                <c:pt idx="16">
                  <c:v>1.8333333333333333</c:v>
                </c:pt>
                <c:pt idx="17">
                  <c:v>1.8666666666666667</c:v>
                </c:pt>
                <c:pt idx="18">
                  <c:v>1.9</c:v>
                </c:pt>
                <c:pt idx="19">
                  <c:v>2.3333333333333335</c:v>
                </c:pt>
                <c:pt idx="20">
                  <c:v>2.7666666666666666</c:v>
                </c:pt>
                <c:pt idx="21">
                  <c:v>3.2</c:v>
                </c:pt>
                <c:pt idx="22">
                  <c:v>3.2666666666666666</c:v>
                </c:pt>
                <c:pt idx="23">
                  <c:v>3.333333333333333</c:v>
                </c:pt>
                <c:pt idx="24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238056"/>
        <c:axId val="988238448"/>
      </c:barChart>
      <c:dateAx>
        <c:axId val="98823805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38448"/>
        <c:crosses val="autoZero"/>
        <c:auto val="1"/>
        <c:lblOffset val="100"/>
        <c:baseTimeUnit val="years"/>
      </c:dateAx>
      <c:valAx>
        <c:axId val="988238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1652267529414586E-3"/>
              <c:y val="0.4655334893212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38056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7926298022900125E-2"/>
          <c:y val="0.90562937722611392"/>
          <c:w val="0.93785992072395485"/>
          <c:h val="9.4370622773886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US Households</a:t>
            </a:r>
            <a:r>
              <a:rPr lang="en-US" b="1" baseline="0"/>
              <a:t> with Any Debt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31445956838597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7446703802499E-2"/>
          <c:y val="7.3032671155570994E-2"/>
          <c:w val="0.91102912051233043"/>
          <c:h val="0.85338216737373029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any_debt_characteristic_data!$B$1</c:f>
              <c:strCache>
                <c:ptCount val="1"/>
                <c:pt idx="0">
                  <c:v>Families with Any Debt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any_debt_characteristic_data!$B$2:$B$26</c:f>
              <c:numCache>
                <c:formatCode>0.0</c:formatCode>
                <c:ptCount val="25"/>
                <c:pt idx="0">
                  <c:v>72.3</c:v>
                </c:pt>
                <c:pt idx="1">
                  <c:v>72.599999999999994</c:v>
                </c:pt>
                <c:pt idx="2">
                  <c:v>72.900000000000006</c:v>
                </c:pt>
                <c:pt idx="3">
                  <c:v>73.2</c:v>
                </c:pt>
                <c:pt idx="4">
                  <c:v>73.63333333333334</c:v>
                </c:pt>
                <c:pt idx="5">
                  <c:v>74.066666666666663</c:v>
                </c:pt>
                <c:pt idx="6">
                  <c:v>74.5</c:v>
                </c:pt>
                <c:pt idx="7">
                  <c:v>74.36666666666666</c:v>
                </c:pt>
                <c:pt idx="8">
                  <c:v>74.23333333333332</c:v>
                </c:pt>
                <c:pt idx="9">
                  <c:v>74.099999999999994</c:v>
                </c:pt>
                <c:pt idx="10">
                  <c:v>74.433333333333323</c:v>
                </c:pt>
                <c:pt idx="11">
                  <c:v>74.766666666666652</c:v>
                </c:pt>
                <c:pt idx="12">
                  <c:v>75.099999999999994</c:v>
                </c:pt>
                <c:pt idx="13">
                  <c:v>75.533333333333331</c:v>
                </c:pt>
                <c:pt idx="14">
                  <c:v>75.966666666666669</c:v>
                </c:pt>
                <c:pt idx="15">
                  <c:v>76.400000000000006</c:v>
                </c:pt>
                <c:pt idx="16">
                  <c:v>76.600000000000009</c:v>
                </c:pt>
                <c:pt idx="17">
                  <c:v>76.800000000000011</c:v>
                </c:pt>
                <c:pt idx="18">
                  <c:v>77</c:v>
                </c:pt>
                <c:pt idx="19">
                  <c:v>76.3</c:v>
                </c:pt>
                <c:pt idx="20">
                  <c:v>75.599999999999994</c:v>
                </c:pt>
                <c:pt idx="21">
                  <c:v>74.900000000000006</c:v>
                </c:pt>
                <c:pt idx="22">
                  <c:v>74.766666666666666</c:v>
                </c:pt>
                <c:pt idx="23">
                  <c:v>74.633333333333326</c:v>
                </c:pt>
                <c:pt idx="24">
                  <c:v>74.5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any_debt_characteristic_data!$C$1</c:f>
              <c:strCache>
                <c:ptCount val="1"/>
                <c:pt idx="0">
                  <c:v>Families in Less Than 20 Income Percentile with Any Debt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any_debt_characteristic_data!$C$2:$C$26</c:f>
              <c:numCache>
                <c:formatCode>0.0</c:formatCode>
                <c:ptCount val="25"/>
                <c:pt idx="0">
                  <c:v>47.1</c:v>
                </c:pt>
                <c:pt idx="1">
                  <c:v>47.7</c:v>
                </c:pt>
                <c:pt idx="2">
                  <c:v>48.3</c:v>
                </c:pt>
                <c:pt idx="3">
                  <c:v>48.9</c:v>
                </c:pt>
                <c:pt idx="4">
                  <c:v>49</c:v>
                </c:pt>
                <c:pt idx="5">
                  <c:v>49.1</c:v>
                </c:pt>
                <c:pt idx="6">
                  <c:v>49.2</c:v>
                </c:pt>
                <c:pt idx="7">
                  <c:v>48.56666666666667</c:v>
                </c:pt>
                <c:pt idx="8">
                  <c:v>47.933333333333337</c:v>
                </c:pt>
                <c:pt idx="9">
                  <c:v>47.3</c:v>
                </c:pt>
                <c:pt idx="10">
                  <c:v>47.966666666666661</c:v>
                </c:pt>
                <c:pt idx="11">
                  <c:v>48.633333333333326</c:v>
                </c:pt>
                <c:pt idx="12">
                  <c:v>49.3</c:v>
                </c:pt>
                <c:pt idx="13">
                  <c:v>50.4</c:v>
                </c:pt>
                <c:pt idx="14">
                  <c:v>51.5</c:v>
                </c:pt>
                <c:pt idx="15">
                  <c:v>52.6</c:v>
                </c:pt>
                <c:pt idx="16">
                  <c:v>52.300000000000004</c:v>
                </c:pt>
                <c:pt idx="17">
                  <c:v>52</c:v>
                </c:pt>
                <c:pt idx="18">
                  <c:v>51.7</c:v>
                </c:pt>
                <c:pt idx="19">
                  <c:v>51.966666666666669</c:v>
                </c:pt>
                <c:pt idx="20">
                  <c:v>52.233333333333334</c:v>
                </c:pt>
                <c:pt idx="21">
                  <c:v>52.5</c:v>
                </c:pt>
                <c:pt idx="22">
                  <c:v>52.366666666666667</c:v>
                </c:pt>
                <c:pt idx="23">
                  <c:v>52.233333333333334</c:v>
                </c:pt>
                <c:pt idx="24">
                  <c:v>52.1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any_debt_characteristic_data!$D$1</c:f>
              <c:strCache>
                <c:ptCount val="1"/>
                <c:pt idx="0">
                  <c:v>Families in 20-39.9 Income Percentile with Any Debt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any_debt_characteristic_data!$D$2:$D$26</c:f>
              <c:numCache>
                <c:formatCode>0.0</c:formatCode>
                <c:ptCount val="25"/>
                <c:pt idx="0">
                  <c:v>59.5</c:v>
                </c:pt>
                <c:pt idx="1">
                  <c:v>61.6</c:v>
                </c:pt>
                <c:pt idx="2">
                  <c:v>63.7</c:v>
                </c:pt>
                <c:pt idx="3">
                  <c:v>65.8</c:v>
                </c:pt>
                <c:pt idx="4">
                  <c:v>66.733333333333334</c:v>
                </c:pt>
                <c:pt idx="5">
                  <c:v>67.666666666666657</c:v>
                </c:pt>
                <c:pt idx="6">
                  <c:v>68.599999999999994</c:v>
                </c:pt>
                <c:pt idx="7">
                  <c:v>68</c:v>
                </c:pt>
                <c:pt idx="8">
                  <c:v>67.400000000000006</c:v>
                </c:pt>
                <c:pt idx="9">
                  <c:v>66.8</c:v>
                </c:pt>
                <c:pt idx="10">
                  <c:v>67.933333333333337</c:v>
                </c:pt>
                <c:pt idx="11">
                  <c:v>69.066666666666663</c:v>
                </c:pt>
                <c:pt idx="12">
                  <c:v>70.2</c:v>
                </c:pt>
                <c:pt idx="13">
                  <c:v>70.066666666666663</c:v>
                </c:pt>
                <c:pt idx="14">
                  <c:v>69.933333333333337</c:v>
                </c:pt>
                <c:pt idx="15">
                  <c:v>69.8</c:v>
                </c:pt>
                <c:pt idx="16">
                  <c:v>69.933333333333337</c:v>
                </c:pt>
                <c:pt idx="17">
                  <c:v>70.066666666666663</c:v>
                </c:pt>
                <c:pt idx="18">
                  <c:v>70.2</c:v>
                </c:pt>
                <c:pt idx="19">
                  <c:v>69.066666666666663</c:v>
                </c:pt>
                <c:pt idx="20">
                  <c:v>67.933333333333337</c:v>
                </c:pt>
                <c:pt idx="21">
                  <c:v>66.8</c:v>
                </c:pt>
                <c:pt idx="22">
                  <c:v>66.7</c:v>
                </c:pt>
                <c:pt idx="23">
                  <c:v>66.599999999999994</c:v>
                </c:pt>
                <c:pt idx="24">
                  <c:v>66.5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any_debt_characteristic_data!$E$1</c:f>
              <c:strCache>
                <c:ptCount val="1"/>
                <c:pt idx="0">
                  <c:v>Families in 40-59.9 Income Percentile with Any Debt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any_debt_characteristic_data!$E$2:$E$26</c:f>
              <c:numCache>
                <c:formatCode>0.0</c:formatCode>
                <c:ptCount val="25"/>
                <c:pt idx="0">
                  <c:v>78.099999999999994</c:v>
                </c:pt>
                <c:pt idx="1">
                  <c:v>78.433333333333323</c:v>
                </c:pt>
                <c:pt idx="2">
                  <c:v>78.766666666666652</c:v>
                </c:pt>
                <c:pt idx="3">
                  <c:v>79.099999999999994</c:v>
                </c:pt>
                <c:pt idx="4">
                  <c:v>79.2</c:v>
                </c:pt>
                <c:pt idx="5">
                  <c:v>79.300000000000011</c:v>
                </c:pt>
                <c:pt idx="6">
                  <c:v>79.400000000000006</c:v>
                </c:pt>
                <c:pt idx="7">
                  <c:v>79.566666666666677</c:v>
                </c:pt>
                <c:pt idx="8">
                  <c:v>79.733333333333348</c:v>
                </c:pt>
                <c:pt idx="9">
                  <c:v>79.900000000000006</c:v>
                </c:pt>
                <c:pt idx="10">
                  <c:v>80.63333333333334</c:v>
                </c:pt>
                <c:pt idx="11">
                  <c:v>81.366666666666674</c:v>
                </c:pt>
                <c:pt idx="12">
                  <c:v>82.1</c:v>
                </c:pt>
                <c:pt idx="13">
                  <c:v>82.733333333333334</c:v>
                </c:pt>
                <c:pt idx="14">
                  <c:v>83.366666666666674</c:v>
                </c:pt>
                <c:pt idx="15">
                  <c:v>84</c:v>
                </c:pt>
                <c:pt idx="16">
                  <c:v>83.933333333333337</c:v>
                </c:pt>
                <c:pt idx="17">
                  <c:v>83.866666666666674</c:v>
                </c:pt>
                <c:pt idx="18">
                  <c:v>83.8</c:v>
                </c:pt>
                <c:pt idx="19">
                  <c:v>83.133333333333326</c:v>
                </c:pt>
                <c:pt idx="20">
                  <c:v>82.466666666666669</c:v>
                </c:pt>
                <c:pt idx="21">
                  <c:v>81.8</c:v>
                </c:pt>
                <c:pt idx="22">
                  <c:v>81.533333333333331</c:v>
                </c:pt>
                <c:pt idx="23">
                  <c:v>81.266666666666666</c:v>
                </c:pt>
                <c:pt idx="24">
                  <c:v>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any_debt_characteristic_data!$F$1</c:f>
              <c:strCache>
                <c:ptCount val="1"/>
                <c:pt idx="0">
                  <c:v>Families in 60-79.9 Income Percentile with Any Debt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any_debt_characteristic_data!$F$2:$F$26</c:f>
              <c:numCache>
                <c:formatCode>0.0</c:formatCode>
                <c:ptCount val="25"/>
                <c:pt idx="0">
                  <c:v>86.2</c:v>
                </c:pt>
                <c:pt idx="1">
                  <c:v>85.733333333333334</c:v>
                </c:pt>
                <c:pt idx="2">
                  <c:v>85.266666666666666</c:v>
                </c:pt>
                <c:pt idx="3">
                  <c:v>84.8</c:v>
                </c:pt>
                <c:pt idx="4">
                  <c:v>85.666666666666671</c:v>
                </c:pt>
                <c:pt idx="5">
                  <c:v>86.533333333333331</c:v>
                </c:pt>
                <c:pt idx="6">
                  <c:v>87.4</c:v>
                </c:pt>
                <c:pt idx="7">
                  <c:v>87.366666666666674</c:v>
                </c:pt>
                <c:pt idx="8">
                  <c:v>87.333333333333343</c:v>
                </c:pt>
                <c:pt idx="9">
                  <c:v>87.3</c:v>
                </c:pt>
                <c:pt idx="10">
                  <c:v>86.733333333333334</c:v>
                </c:pt>
                <c:pt idx="11">
                  <c:v>86.166666666666657</c:v>
                </c:pt>
                <c:pt idx="12">
                  <c:v>85.6</c:v>
                </c:pt>
                <c:pt idx="13">
                  <c:v>85.933333333333323</c:v>
                </c:pt>
                <c:pt idx="14">
                  <c:v>86.266666666666652</c:v>
                </c:pt>
                <c:pt idx="15">
                  <c:v>86.6</c:v>
                </c:pt>
                <c:pt idx="16">
                  <c:v>88.033333333333331</c:v>
                </c:pt>
                <c:pt idx="17">
                  <c:v>89.466666666666669</c:v>
                </c:pt>
                <c:pt idx="18">
                  <c:v>90.9</c:v>
                </c:pt>
                <c:pt idx="19">
                  <c:v>89.566666666666677</c:v>
                </c:pt>
                <c:pt idx="20">
                  <c:v>88.233333333333348</c:v>
                </c:pt>
                <c:pt idx="21">
                  <c:v>86.9</c:v>
                </c:pt>
                <c:pt idx="22">
                  <c:v>87</c:v>
                </c:pt>
                <c:pt idx="23">
                  <c:v>87.1</c:v>
                </c:pt>
                <c:pt idx="24">
                  <c:v>87.2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any_debt_characteristic_data!$G$1</c:f>
              <c:strCache>
                <c:ptCount val="1"/>
                <c:pt idx="0">
                  <c:v>Families in 80-89.9 Income Percentile with Any Debt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any_debt_characteristic_data!$G$2:$G$26</c:f>
              <c:numCache>
                <c:formatCode>0.0</c:formatCode>
                <c:ptCount val="25"/>
                <c:pt idx="0">
                  <c:v>93.7</c:v>
                </c:pt>
                <c:pt idx="1">
                  <c:v>91.63333333333334</c:v>
                </c:pt>
                <c:pt idx="2">
                  <c:v>89.566666666666663</c:v>
                </c:pt>
                <c:pt idx="3">
                  <c:v>87.5</c:v>
                </c:pt>
                <c:pt idx="4">
                  <c:v>88.4</c:v>
                </c:pt>
                <c:pt idx="5">
                  <c:v>89.300000000000011</c:v>
                </c:pt>
                <c:pt idx="6">
                  <c:v>90.2</c:v>
                </c:pt>
                <c:pt idx="7">
                  <c:v>90</c:v>
                </c:pt>
                <c:pt idx="8">
                  <c:v>89.8</c:v>
                </c:pt>
                <c:pt idx="9">
                  <c:v>89.6</c:v>
                </c:pt>
                <c:pt idx="10">
                  <c:v>90.2</c:v>
                </c:pt>
                <c:pt idx="11">
                  <c:v>90.800000000000011</c:v>
                </c:pt>
                <c:pt idx="12">
                  <c:v>91.4</c:v>
                </c:pt>
                <c:pt idx="13">
                  <c:v>91.566666666666677</c:v>
                </c:pt>
                <c:pt idx="14">
                  <c:v>91.733333333333348</c:v>
                </c:pt>
                <c:pt idx="15">
                  <c:v>91.9</c:v>
                </c:pt>
                <c:pt idx="16">
                  <c:v>91.13333333333334</c:v>
                </c:pt>
                <c:pt idx="17">
                  <c:v>90.366666666666674</c:v>
                </c:pt>
                <c:pt idx="18">
                  <c:v>89.6</c:v>
                </c:pt>
                <c:pt idx="19">
                  <c:v>89.36666666666666</c:v>
                </c:pt>
                <c:pt idx="20">
                  <c:v>89.133333333333326</c:v>
                </c:pt>
                <c:pt idx="21">
                  <c:v>88.9</c:v>
                </c:pt>
                <c:pt idx="22">
                  <c:v>88.333333333333343</c:v>
                </c:pt>
                <c:pt idx="23">
                  <c:v>87.76666666666668</c:v>
                </c:pt>
                <c:pt idx="24">
                  <c:v>87.2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any_debt_characteristic_data!$H$1</c:f>
              <c:strCache>
                <c:ptCount val="1"/>
                <c:pt idx="0">
                  <c:v>Families in 90-100 Income Percentile with Any Debt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any_debt_characteristic_data!$H$2:$H$26</c:f>
              <c:numCache>
                <c:formatCode>0.0</c:formatCode>
                <c:ptCount val="25"/>
                <c:pt idx="0">
                  <c:v>87.6</c:v>
                </c:pt>
                <c:pt idx="1">
                  <c:v>87.533333333333331</c:v>
                </c:pt>
                <c:pt idx="2">
                  <c:v>87.466666666666669</c:v>
                </c:pt>
                <c:pt idx="3">
                  <c:v>87.4</c:v>
                </c:pt>
                <c:pt idx="4">
                  <c:v>86.966666666666669</c:v>
                </c:pt>
                <c:pt idx="5">
                  <c:v>86.533333333333331</c:v>
                </c:pt>
                <c:pt idx="6">
                  <c:v>86.1</c:v>
                </c:pt>
                <c:pt idx="7">
                  <c:v>86.766666666666666</c:v>
                </c:pt>
                <c:pt idx="8">
                  <c:v>87.433333333333337</c:v>
                </c:pt>
                <c:pt idx="9">
                  <c:v>88.1</c:v>
                </c:pt>
                <c:pt idx="10">
                  <c:v>87.166666666666657</c:v>
                </c:pt>
                <c:pt idx="11">
                  <c:v>86.23333333333332</c:v>
                </c:pt>
                <c:pt idx="12">
                  <c:v>85.3</c:v>
                </c:pt>
                <c:pt idx="13">
                  <c:v>85.633333333333326</c:v>
                </c:pt>
                <c:pt idx="14">
                  <c:v>85.966666666666669</c:v>
                </c:pt>
                <c:pt idx="15">
                  <c:v>86.3</c:v>
                </c:pt>
                <c:pt idx="16">
                  <c:v>86.733333333333334</c:v>
                </c:pt>
                <c:pt idx="17">
                  <c:v>87.166666666666657</c:v>
                </c:pt>
                <c:pt idx="18">
                  <c:v>87.6</c:v>
                </c:pt>
                <c:pt idx="19">
                  <c:v>86.566666666666663</c:v>
                </c:pt>
                <c:pt idx="20">
                  <c:v>85.533333333333331</c:v>
                </c:pt>
                <c:pt idx="21">
                  <c:v>84.5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4704"/>
        <c:axId val="161895096"/>
      </c:lineChart>
      <c:dateAx>
        <c:axId val="161894704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5096"/>
        <c:crosses val="autoZero"/>
        <c:auto val="1"/>
        <c:lblOffset val="100"/>
        <c:baseTimeUnit val="years"/>
      </c:dateAx>
      <c:valAx>
        <c:axId val="1618950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2061504124683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4704"/>
        <c:crosses val="autoZero"/>
        <c:crossBetween val="midCat"/>
        <c:majorUnit val="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42415800363971778"/>
          <c:y val="0.52721594948623651"/>
          <c:w val="0.44832030070606094"/>
          <c:h val="0.19833003603425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50" b="1" baseline="0"/>
              <a:t>US Household Total Income Contribution by Source for Households whose Net Worth is in the Top Decile</a:t>
            </a:r>
          </a:p>
          <a:p>
            <a:pPr>
              <a:defRPr/>
            </a:pPr>
            <a:r>
              <a:rPr lang="en-US" sz="1250" b="1" baseline="0"/>
              <a:t>From 12/31/1989 - 12/31/2013</a:t>
            </a:r>
          </a:p>
        </c:rich>
      </c:tx>
      <c:layout>
        <c:manualLayout>
          <c:xMode val="edge"/>
          <c:yMode val="edge"/>
          <c:x val="0.1386788341453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83840373168018E-2"/>
          <c:y val="6.8813813147966169E-2"/>
          <c:w val="0.91719272684296493"/>
          <c:h val="0.755671648457215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gross_income_by_source_data!$AF$1</c:f>
              <c:strCache>
                <c:ptCount val="1"/>
                <c:pt idx="0">
                  <c:v>Before-Tax Family Income from Wages: Net Worth Percentile 90-100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gross_income_by_source_data!$AF$2:$AF$26</c:f>
              <c:numCache>
                <c:formatCode>0.0</c:formatCode>
                <c:ptCount val="25"/>
                <c:pt idx="0">
                  <c:v>44.2</c:v>
                </c:pt>
                <c:pt idx="1">
                  <c:v>43.9</c:v>
                </c:pt>
                <c:pt idx="2">
                  <c:v>43.599999999999994</c:v>
                </c:pt>
                <c:pt idx="3">
                  <c:v>43.3</c:v>
                </c:pt>
                <c:pt idx="4">
                  <c:v>45.699999999999996</c:v>
                </c:pt>
                <c:pt idx="5">
                  <c:v>48.099999999999994</c:v>
                </c:pt>
                <c:pt idx="6">
                  <c:v>50.5</c:v>
                </c:pt>
                <c:pt idx="7">
                  <c:v>49.233333333333334</c:v>
                </c:pt>
                <c:pt idx="8">
                  <c:v>47.966666666666669</c:v>
                </c:pt>
                <c:pt idx="9">
                  <c:v>46.7</c:v>
                </c:pt>
                <c:pt idx="10">
                  <c:v>47.633333333333333</c:v>
                </c:pt>
                <c:pt idx="11">
                  <c:v>48.566666666666663</c:v>
                </c:pt>
                <c:pt idx="12">
                  <c:v>49.5</c:v>
                </c:pt>
                <c:pt idx="13">
                  <c:v>50.666666666666664</c:v>
                </c:pt>
                <c:pt idx="14">
                  <c:v>51.833333333333329</c:v>
                </c:pt>
                <c:pt idx="15">
                  <c:v>53</c:v>
                </c:pt>
                <c:pt idx="16">
                  <c:v>50.766666666666666</c:v>
                </c:pt>
                <c:pt idx="17">
                  <c:v>48.533333333333331</c:v>
                </c:pt>
                <c:pt idx="18">
                  <c:v>46.3</c:v>
                </c:pt>
                <c:pt idx="19">
                  <c:v>49.466666666666661</c:v>
                </c:pt>
                <c:pt idx="20">
                  <c:v>52.633333333333326</c:v>
                </c:pt>
                <c:pt idx="21">
                  <c:v>55.8</c:v>
                </c:pt>
                <c:pt idx="22">
                  <c:v>52.766666666666666</c:v>
                </c:pt>
                <c:pt idx="23">
                  <c:v>49.733333333333334</c:v>
                </c:pt>
                <c:pt idx="24">
                  <c:v>46.7</c:v>
                </c:pt>
              </c:numCache>
            </c:numRef>
          </c:val>
        </c:ser>
        <c:ser>
          <c:idx val="1"/>
          <c:order val="1"/>
          <c:tx>
            <c:strRef>
              <c:f>gross_income_by_source_data!$AG$1</c:f>
              <c:strCache>
                <c:ptCount val="1"/>
                <c:pt idx="0">
                  <c:v>Before-Tax Family Income from Interest/Dividends: Net Worth Percentile 90-100(%)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gross_income_by_source_data!$AG$2:$AG$26</c:f>
              <c:numCache>
                <c:formatCode>0.0</c:formatCode>
                <c:ptCount val="25"/>
                <c:pt idx="0">
                  <c:v>14.1</c:v>
                </c:pt>
                <c:pt idx="1">
                  <c:v>13.366666666666667</c:v>
                </c:pt>
                <c:pt idx="2">
                  <c:v>12.633333333333333</c:v>
                </c:pt>
                <c:pt idx="3">
                  <c:v>11.9</c:v>
                </c:pt>
                <c:pt idx="4">
                  <c:v>12</c:v>
                </c:pt>
                <c:pt idx="5">
                  <c:v>12.1</c:v>
                </c:pt>
                <c:pt idx="6">
                  <c:v>12.2</c:v>
                </c:pt>
                <c:pt idx="7">
                  <c:v>11.166666666666666</c:v>
                </c:pt>
                <c:pt idx="8">
                  <c:v>10.133333333333333</c:v>
                </c:pt>
                <c:pt idx="9">
                  <c:v>9.1</c:v>
                </c:pt>
                <c:pt idx="10">
                  <c:v>8.9666666666666668</c:v>
                </c:pt>
                <c:pt idx="11">
                  <c:v>8.8333333333333321</c:v>
                </c:pt>
                <c:pt idx="12">
                  <c:v>8.6999999999999993</c:v>
                </c:pt>
                <c:pt idx="13">
                  <c:v>8.5333333333333332</c:v>
                </c:pt>
                <c:pt idx="14">
                  <c:v>8.3666666666666671</c:v>
                </c:pt>
                <c:pt idx="15">
                  <c:v>8.1999999999999993</c:v>
                </c:pt>
                <c:pt idx="16">
                  <c:v>8.0666666666666664</c:v>
                </c:pt>
                <c:pt idx="17">
                  <c:v>7.9333333333333336</c:v>
                </c:pt>
                <c:pt idx="18">
                  <c:v>7.8</c:v>
                </c:pt>
                <c:pt idx="19">
                  <c:v>8.1</c:v>
                </c:pt>
                <c:pt idx="20">
                  <c:v>8.3999999999999986</c:v>
                </c:pt>
                <c:pt idx="21">
                  <c:v>8.6999999999999993</c:v>
                </c:pt>
                <c:pt idx="22">
                  <c:v>8.6</c:v>
                </c:pt>
                <c:pt idx="23">
                  <c:v>8.5</c:v>
                </c:pt>
                <c:pt idx="24">
                  <c:v>8.4</c:v>
                </c:pt>
              </c:numCache>
            </c:numRef>
          </c:val>
        </c:ser>
        <c:ser>
          <c:idx val="2"/>
          <c:order val="2"/>
          <c:tx>
            <c:strRef>
              <c:f>gross_income_by_source_data!$AH$1</c:f>
              <c:strCache>
                <c:ptCount val="1"/>
                <c:pt idx="0">
                  <c:v>Before-Tax Family Income from Bus/Farm/Self-Empl: Net Worth Percentile 90-100(%)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gross_income_by_source_data!$AH$2:$AH$26</c:f>
              <c:numCache>
                <c:formatCode>0.0</c:formatCode>
                <c:ptCount val="25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27.6</c:v>
                </c:pt>
                <c:pt idx="5">
                  <c:v>26.200000000000003</c:v>
                </c:pt>
                <c:pt idx="6">
                  <c:v>24.8</c:v>
                </c:pt>
                <c:pt idx="7">
                  <c:v>25.5</c:v>
                </c:pt>
                <c:pt idx="8">
                  <c:v>26.2</c:v>
                </c:pt>
                <c:pt idx="9">
                  <c:v>26.9</c:v>
                </c:pt>
                <c:pt idx="10">
                  <c:v>25.9</c:v>
                </c:pt>
                <c:pt idx="11">
                  <c:v>24.9</c:v>
                </c:pt>
                <c:pt idx="12">
                  <c:v>23.9</c:v>
                </c:pt>
                <c:pt idx="13">
                  <c:v>23.099999999999998</c:v>
                </c:pt>
                <c:pt idx="14">
                  <c:v>22.299999999999997</c:v>
                </c:pt>
                <c:pt idx="15">
                  <c:v>21.5</c:v>
                </c:pt>
                <c:pt idx="16">
                  <c:v>22.533333333333335</c:v>
                </c:pt>
                <c:pt idx="17">
                  <c:v>23.56666666666667</c:v>
                </c:pt>
                <c:pt idx="18">
                  <c:v>24.6</c:v>
                </c:pt>
                <c:pt idx="19">
                  <c:v>24.366666666666667</c:v>
                </c:pt>
                <c:pt idx="20">
                  <c:v>24.133333333333333</c:v>
                </c:pt>
                <c:pt idx="21">
                  <c:v>23.9</c:v>
                </c:pt>
                <c:pt idx="22">
                  <c:v>23.966666666666665</c:v>
                </c:pt>
                <c:pt idx="23">
                  <c:v>24.033333333333331</c:v>
                </c:pt>
                <c:pt idx="24">
                  <c:v>24.1</c:v>
                </c:pt>
              </c:numCache>
            </c:numRef>
          </c:val>
        </c:ser>
        <c:ser>
          <c:idx val="3"/>
          <c:order val="3"/>
          <c:tx>
            <c:strRef>
              <c:f>gross_income_by_source_data!$AI$1</c:f>
              <c:strCache>
                <c:ptCount val="1"/>
                <c:pt idx="0">
                  <c:v>Before-Tax Family Income from Capital Gains: Net Worth Percentile 90-100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gross_income_by_source_data!$AI$2:$AI$26</c:f>
              <c:numCache>
                <c:formatCode>0.0</c:formatCode>
                <c:ptCount val="25"/>
                <c:pt idx="0">
                  <c:v>12.3</c:v>
                </c:pt>
                <c:pt idx="1">
                  <c:v>9.7000000000000011</c:v>
                </c:pt>
                <c:pt idx="2">
                  <c:v>7.1000000000000005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7.7333333333333334</c:v>
                </c:pt>
                <c:pt idx="8">
                  <c:v>9.4666666666666668</c:v>
                </c:pt>
                <c:pt idx="9">
                  <c:v>11.2</c:v>
                </c:pt>
                <c:pt idx="10">
                  <c:v>11.6</c:v>
                </c:pt>
                <c:pt idx="11">
                  <c:v>12</c:v>
                </c:pt>
                <c:pt idx="12">
                  <c:v>12.4</c:v>
                </c:pt>
                <c:pt idx="13">
                  <c:v>11.033333333333333</c:v>
                </c:pt>
                <c:pt idx="14">
                  <c:v>9.6666666666666679</c:v>
                </c:pt>
                <c:pt idx="15">
                  <c:v>8.3000000000000007</c:v>
                </c:pt>
                <c:pt idx="16">
                  <c:v>10.333333333333334</c:v>
                </c:pt>
                <c:pt idx="17">
                  <c:v>12.366666666666667</c:v>
                </c:pt>
                <c:pt idx="18">
                  <c:v>14.4</c:v>
                </c:pt>
                <c:pt idx="19">
                  <c:v>10.366666666666667</c:v>
                </c:pt>
                <c:pt idx="20">
                  <c:v>6.3333333333333339</c:v>
                </c:pt>
                <c:pt idx="21">
                  <c:v>2.2999999999999998</c:v>
                </c:pt>
                <c:pt idx="22">
                  <c:v>5.0666666666666664</c:v>
                </c:pt>
                <c:pt idx="23">
                  <c:v>7.833333333333333</c:v>
                </c:pt>
                <c:pt idx="24">
                  <c:v>10.6</c:v>
                </c:pt>
              </c:numCache>
            </c:numRef>
          </c:val>
        </c:ser>
        <c:ser>
          <c:idx val="4"/>
          <c:order val="4"/>
          <c:tx>
            <c:strRef>
              <c:f>gross_income_by_source_data!$AJ$1</c:f>
              <c:strCache>
                <c:ptCount val="1"/>
                <c:pt idx="0">
                  <c:v>Before-Tax Fam Income from Social Sec/Retiremnt: Net Worth Percentile 90-100(%)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gross_income_by_source_data!$AJ$2:$AJ$26</c:f>
              <c:numCache>
                <c:formatCode>0.0</c:formatCode>
                <c:ptCount val="25"/>
                <c:pt idx="0">
                  <c:v>5.2</c:v>
                </c:pt>
                <c:pt idx="1">
                  <c:v>5.2666666666666666</c:v>
                </c:pt>
                <c:pt idx="2">
                  <c:v>5.3333333333333339</c:v>
                </c:pt>
                <c:pt idx="3">
                  <c:v>5.4</c:v>
                </c:pt>
                <c:pt idx="4">
                  <c:v>5.3666666666666671</c:v>
                </c:pt>
                <c:pt idx="5">
                  <c:v>5.3333333333333339</c:v>
                </c:pt>
                <c:pt idx="6">
                  <c:v>5.3</c:v>
                </c:pt>
                <c:pt idx="7">
                  <c:v>5.1333333333333329</c:v>
                </c:pt>
                <c:pt idx="8">
                  <c:v>4.9666666666666668</c:v>
                </c:pt>
                <c:pt idx="9">
                  <c:v>4.8</c:v>
                </c:pt>
                <c:pt idx="10">
                  <c:v>4.666666666666667</c:v>
                </c:pt>
                <c:pt idx="11">
                  <c:v>4.5333333333333332</c:v>
                </c:pt>
                <c:pt idx="12">
                  <c:v>4.4000000000000004</c:v>
                </c:pt>
                <c:pt idx="13">
                  <c:v>5.666666666666667</c:v>
                </c:pt>
                <c:pt idx="14">
                  <c:v>6.9333333333333336</c:v>
                </c:pt>
                <c:pt idx="15">
                  <c:v>8.1999999999999993</c:v>
                </c:pt>
                <c:pt idx="16">
                  <c:v>7.5333333333333332</c:v>
                </c:pt>
                <c:pt idx="17">
                  <c:v>6.8666666666666671</c:v>
                </c:pt>
                <c:pt idx="18">
                  <c:v>6.2</c:v>
                </c:pt>
                <c:pt idx="19">
                  <c:v>6.7333333333333334</c:v>
                </c:pt>
                <c:pt idx="20">
                  <c:v>7.2666666666666666</c:v>
                </c:pt>
                <c:pt idx="21">
                  <c:v>7.8</c:v>
                </c:pt>
                <c:pt idx="22">
                  <c:v>8</c:v>
                </c:pt>
                <c:pt idx="23">
                  <c:v>8.1999999999999993</c:v>
                </c:pt>
                <c:pt idx="24">
                  <c:v>8.4</c:v>
                </c:pt>
              </c:numCache>
            </c:numRef>
          </c:val>
        </c:ser>
        <c:ser>
          <c:idx val="5"/>
          <c:order val="5"/>
          <c:tx>
            <c:strRef>
              <c:f>gross_income_by_source_data!$AK$1</c:f>
              <c:strCache>
                <c:ptCount val="1"/>
                <c:pt idx="0">
                  <c:v>Before-Tax Family Income from Transfers or Other: Net Worth Percentile 90-100(%)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gross_income_by_source_data!$AK$2:$AK$26</c:f>
              <c:numCache>
                <c:formatCode>0.0</c:formatCode>
                <c:ptCount val="25"/>
                <c:pt idx="0">
                  <c:v>1.2</c:v>
                </c:pt>
                <c:pt idx="1">
                  <c:v>2.7666666666666666</c:v>
                </c:pt>
                <c:pt idx="2">
                  <c:v>4.3333333333333339</c:v>
                </c:pt>
                <c:pt idx="3">
                  <c:v>5.9</c:v>
                </c:pt>
                <c:pt idx="4">
                  <c:v>4.3</c:v>
                </c:pt>
                <c:pt idx="5">
                  <c:v>2.7</c:v>
                </c:pt>
                <c:pt idx="6">
                  <c:v>1.1000000000000001</c:v>
                </c:pt>
                <c:pt idx="7">
                  <c:v>1.1333333333333333</c:v>
                </c:pt>
                <c:pt idx="8">
                  <c:v>1.1666666666666665</c:v>
                </c:pt>
                <c:pt idx="9">
                  <c:v>1.2</c:v>
                </c:pt>
                <c:pt idx="10">
                  <c:v>1.1666666666666667</c:v>
                </c:pt>
                <c:pt idx="11">
                  <c:v>1.1333333333333333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0.8</c:v>
                </c:pt>
                <c:pt idx="16">
                  <c:v>0.76666666666666672</c:v>
                </c:pt>
                <c:pt idx="17">
                  <c:v>0.73333333333333339</c:v>
                </c:pt>
                <c:pt idx="18">
                  <c:v>0.7</c:v>
                </c:pt>
                <c:pt idx="19">
                  <c:v>0.96666666666666656</c:v>
                </c:pt>
                <c:pt idx="20">
                  <c:v>1.2333333333333334</c:v>
                </c:pt>
                <c:pt idx="21">
                  <c:v>1.5</c:v>
                </c:pt>
                <c:pt idx="22">
                  <c:v>1.5666666666666667</c:v>
                </c:pt>
                <c:pt idx="23">
                  <c:v>1.6333333333333333</c:v>
                </c:pt>
                <c:pt idx="24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239232"/>
        <c:axId val="988239624"/>
      </c:barChart>
      <c:dateAx>
        <c:axId val="98823923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39624"/>
        <c:crosses val="autoZero"/>
        <c:auto val="1"/>
        <c:lblOffset val="100"/>
        <c:baseTimeUnit val="years"/>
      </c:dateAx>
      <c:valAx>
        <c:axId val="988239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392917887954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39232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852691609167066E-2"/>
          <c:y val="0.87736908435220595"/>
          <c:w val="0.93226150015096254"/>
          <c:h val="0.12263091564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baseline="0"/>
              <a:t>US Household Total Income Contribution by Source for Households whose Net Worth is in the 75-90 Percentile</a:t>
            </a:r>
          </a:p>
          <a:p>
            <a:pPr>
              <a:defRPr/>
            </a:pPr>
            <a:r>
              <a:rPr lang="en-US" sz="1150" b="1" baseline="0"/>
              <a:t>From 12/31/1989 - 12/31/2013</a:t>
            </a:r>
          </a:p>
        </c:rich>
      </c:tx>
      <c:layout>
        <c:manualLayout>
          <c:xMode val="edge"/>
          <c:yMode val="edge"/>
          <c:x val="0.1386788341453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8073756452832E-2"/>
          <c:y val="5.670225905914842E-2"/>
          <c:w val="0.91865849345967998"/>
          <c:h val="0.76778320254603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gross_income_by_source_data!$Z$1</c:f>
              <c:strCache>
                <c:ptCount val="1"/>
                <c:pt idx="0">
                  <c:v>Before-Tax Family Income from Wages: Net Worth Percentile 75-89.8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gross_income_by_source_data!$Z$2:$Z$26</c:f>
              <c:numCache>
                <c:formatCode>0.0</c:formatCode>
                <c:ptCount val="25"/>
                <c:pt idx="0">
                  <c:v>72.3</c:v>
                </c:pt>
                <c:pt idx="1">
                  <c:v>69.5</c:v>
                </c:pt>
                <c:pt idx="2">
                  <c:v>66.7</c:v>
                </c:pt>
                <c:pt idx="3">
                  <c:v>63.9</c:v>
                </c:pt>
                <c:pt idx="4">
                  <c:v>66.766666666666666</c:v>
                </c:pt>
                <c:pt idx="5">
                  <c:v>69.633333333333326</c:v>
                </c:pt>
                <c:pt idx="6">
                  <c:v>72.5</c:v>
                </c:pt>
                <c:pt idx="7">
                  <c:v>72.36666666666666</c:v>
                </c:pt>
                <c:pt idx="8">
                  <c:v>72.23333333333332</c:v>
                </c:pt>
                <c:pt idx="9">
                  <c:v>72.099999999999994</c:v>
                </c:pt>
                <c:pt idx="10">
                  <c:v>72.966666666666669</c:v>
                </c:pt>
                <c:pt idx="11">
                  <c:v>73.833333333333343</c:v>
                </c:pt>
                <c:pt idx="12">
                  <c:v>74.7</c:v>
                </c:pt>
                <c:pt idx="13">
                  <c:v>73.933333333333337</c:v>
                </c:pt>
                <c:pt idx="14">
                  <c:v>73.166666666666671</c:v>
                </c:pt>
                <c:pt idx="15">
                  <c:v>72.400000000000006</c:v>
                </c:pt>
                <c:pt idx="16">
                  <c:v>72.366666666666674</c:v>
                </c:pt>
                <c:pt idx="17">
                  <c:v>72.333333333333343</c:v>
                </c:pt>
                <c:pt idx="18">
                  <c:v>72.3</c:v>
                </c:pt>
                <c:pt idx="19">
                  <c:v>71.433333333333337</c:v>
                </c:pt>
                <c:pt idx="20">
                  <c:v>70.566666666666663</c:v>
                </c:pt>
                <c:pt idx="21">
                  <c:v>69.7</c:v>
                </c:pt>
                <c:pt idx="22">
                  <c:v>69.5</c:v>
                </c:pt>
                <c:pt idx="23">
                  <c:v>69.3</c:v>
                </c:pt>
                <c:pt idx="24">
                  <c:v>69.099999999999994</c:v>
                </c:pt>
              </c:numCache>
            </c:numRef>
          </c:val>
        </c:ser>
        <c:ser>
          <c:idx val="1"/>
          <c:order val="1"/>
          <c:tx>
            <c:strRef>
              <c:f>gross_income_by_source_data!$AA$1</c:f>
              <c:strCache>
                <c:ptCount val="1"/>
                <c:pt idx="0">
                  <c:v>Before-Tax Family Income from Interest/Dividend: Net Worth Percentile 75-89.8(%)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gross_income_by_source_data!$AA$2:$AA$26</c:f>
              <c:numCache>
                <c:formatCode>0.0</c:formatCode>
                <c:ptCount val="25"/>
                <c:pt idx="0">
                  <c:v>4.8</c:v>
                </c:pt>
                <c:pt idx="1">
                  <c:v>4.666666666666667</c:v>
                </c:pt>
                <c:pt idx="2">
                  <c:v>4.5333333333333332</c:v>
                </c:pt>
                <c:pt idx="3">
                  <c:v>4.4000000000000004</c:v>
                </c:pt>
                <c:pt idx="4">
                  <c:v>4.0333333333333332</c:v>
                </c:pt>
                <c:pt idx="5">
                  <c:v>3.6666666666666665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3.5666666666666669</c:v>
                </c:pt>
                <c:pt idx="11">
                  <c:v>3.5333333333333332</c:v>
                </c:pt>
                <c:pt idx="12">
                  <c:v>3.5</c:v>
                </c:pt>
                <c:pt idx="13">
                  <c:v>2.9666666666666668</c:v>
                </c:pt>
                <c:pt idx="14">
                  <c:v>2.4333333333333336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1.8</c:v>
                </c:pt>
                <c:pt idx="20">
                  <c:v>1.7000000000000002</c:v>
                </c:pt>
                <c:pt idx="21">
                  <c:v>1.6</c:v>
                </c:pt>
                <c:pt idx="22">
                  <c:v>1.4666666666666668</c:v>
                </c:pt>
                <c:pt idx="23">
                  <c:v>1.3333333333333335</c:v>
                </c:pt>
                <c:pt idx="24">
                  <c:v>1.2</c:v>
                </c:pt>
              </c:numCache>
            </c:numRef>
          </c:val>
        </c:ser>
        <c:ser>
          <c:idx val="2"/>
          <c:order val="2"/>
          <c:tx>
            <c:strRef>
              <c:f>gross_income_by_source_data!$AB$1</c:f>
              <c:strCache>
                <c:ptCount val="1"/>
                <c:pt idx="0">
                  <c:v>Before-Tax Family Income from Bus/Farm/Self-Empl: Net Wrth Percentile 75-89.8(%)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gross_income_by_source_data!$AB$2:$AB$26</c:f>
              <c:numCache>
                <c:formatCode>0.0</c:formatCode>
                <c:ptCount val="25"/>
                <c:pt idx="0">
                  <c:v>9.1</c:v>
                </c:pt>
                <c:pt idx="1">
                  <c:v>8.9666666666666668</c:v>
                </c:pt>
                <c:pt idx="2">
                  <c:v>8.8333333333333321</c:v>
                </c:pt>
                <c:pt idx="3">
                  <c:v>8.6999999999999993</c:v>
                </c:pt>
                <c:pt idx="4">
                  <c:v>8.5333333333333332</c:v>
                </c:pt>
                <c:pt idx="5">
                  <c:v>8.3666666666666671</c:v>
                </c:pt>
                <c:pt idx="6">
                  <c:v>8.1999999999999993</c:v>
                </c:pt>
                <c:pt idx="7">
                  <c:v>8.6666666666666661</c:v>
                </c:pt>
                <c:pt idx="8">
                  <c:v>9.1333333333333329</c:v>
                </c:pt>
                <c:pt idx="9">
                  <c:v>9.6</c:v>
                </c:pt>
                <c:pt idx="10">
                  <c:v>8.8000000000000007</c:v>
                </c:pt>
                <c:pt idx="11">
                  <c:v>8</c:v>
                </c:pt>
                <c:pt idx="12">
                  <c:v>7.2</c:v>
                </c:pt>
                <c:pt idx="13">
                  <c:v>7.666666666666667</c:v>
                </c:pt>
                <c:pt idx="14">
                  <c:v>8.1333333333333329</c:v>
                </c:pt>
                <c:pt idx="15">
                  <c:v>8.6</c:v>
                </c:pt>
                <c:pt idx="16">
                  <c:v>8.3666666666666671</c:v>
                </c:pt>
                <c:pt idx="17">
                  <c:v>8.1333333333333329</c:v>
                </c:pt>
                <c:pt idx="18">
                  <c:v>7.9</c:v>
                </c:pt>
                <c:pt idx="19">
                  <c:v>7.666666666666667</c:v>
                </c:pt>
                <c:pt idx="20">
                  <c:v>7.4333333333333336</c:v>
                </c:pt>
                <c:pt idx="21">
                  <c:v>7.2</c:v>
                </c:pt>
                <c:pt idx="22">
                  <c:v>7.3666666666666671</c:v>
                </c:pt>
                <c:pt idx="23">
                  <c:v>7.5333333333333332</c:v>
                </c:pt>
                <c:pt idx="24">
                  <c:v>7.7</c:v>
                </c:pt>
              </c:numCache>
            </c:numRef>
          </c:val>
        </c:ser>
        <c:ser>
          <c:idx val="3"/>
          <c:order val="3"/>
          <c:tx>
            <c:strRef>
              <c:f>gross_income_by_source_data!$AC$1</c:f>
              <c:strCache>
                <c:ptCount val="1"/>
                <c:pt idx="0">
                  <c:v>Before-Tax Family Income from Capital Gains: Net Worth Percentile 75-89.8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gross_income_by_source_data!$AC$2:$AC$26</c:f>
              <c:numCache>
                <c:formatCode>0.0</c:formatCode>
                <c:ptCount val="25"/>
                <c:pt idx="0">
                  <c:v>2.6</c:v>
                </c:pt>
                <c:pt idx="1">
                  <c:v>2.2333333333333334</c:v>
                </c:pt>
                <c:pt idx="2">
                  <c:v>1.8666666666666667</c:v>
                </c:pt>
                <c:pt idx="3">
                  <c:v>1.5</c:v>
                </c:pt>
                <c:pt idx="4">
                  <c:v>1.4</c:v>
                </c:pt>
                <c:pt idx="5">
                  <c:v>1.2999999999999998</c:v>
                </c:pt>
                <c:pt idx="6">
                  <c:v>1.2</c:v>
                </c:pt>
                <c:pt idx="7">
                  <c:v>1.5666666666666667</c:v>
                </c:pt>
                <c:pt idx="8">
                  <c:v>1.9333333333333331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2.1333333333333333</c:v>
                </c:pt>
                <c:pt idx="14">
                  <c:v>1.6666666666666665</c:v>
                </c:pt>
                <c:pt idx="15">
                  <c:v>1.2</c:v>
                </c:pt>
                <c:pt idx="16">
                  <c:v>1.7666666666666666</c:v>
                </c:pt>
                <c:pt idx="17">
                  <c:v>2.333333333333333</c:v>
                </c:pt>
                <c:pt idx="18">
                  <c:v>2.9</c:v>
                </c:pt>
                <c:pt idx="19">
                  <c:v>1.8666666666666665</c:v>
                </c:pt>
                <c:pt idx="20">
                  <c:v>0.83333333333333326</c:v>
                </c:pt>
                <c:pt idx="21">
                  <c:v>-0.2</c:v>
                </c:pt>
                <c:pt idx="22">
                  <c:v>0.33333333333333331</c:v>
                </c:pt>
                <c:pt idx="23">
                  <c:v>0.86666666666666659</c:v>
                </c:pt>
                <c:pt idx="24">
                  <c:v>1.4</c:v>
                </c:pt>
              </c:numCache>
            </c:numRef>
          </c:val>
        </c:ser>
        <c:ser>
          <c:idx val="4"/>
          <c:order val="4"/>
          <c:tx>
            <c:strRef>
              <c:f>gross_income_by_source_data!$AD$1</c:f>
              <c:strCache>
                <c:ptCount val="1"/>
                <c:pt idx="0">
                  <c:v>Before-Tax Fam Income from Social Sec/Retiremnt: Net Worth Percentile 75-89.8(%)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gross_income_by_source_data!$AD$2:$AD$26</c:f>
              <c:numCache>
                <c:formatCode>0.0</c:formatCode>
                <c:ptCount val="25"/>
                <c:pt idx="0">
                  <c:v>9.5</c:v>
                </c:pt>
                <c:pt idx="1">
                  <c:v>9.6333333333333329</c:v>
                </c:pt>
                <c:pt idx="2">
                  <c:v>9.7666666666666657</c:v>
                </c:pt>
                <c:pt idx="3">
                  <c:v>9.9</c:v>
                </c:pt>
                <c:pt idx="4">
                  <c:v>11.333333333333334</c:v>
                </c:pt>
                <c:pt idx="5">
                  <c:v>12.766666666666666</c:v>
                </c:pt>
                <c:pt idx="6">
                  <c:v>14.2</c:v>
                </c:pt>
                <c:pt idx="7">
                  <c:v>13.2</c:v>
                </c:pt>
                <c:pt idx="8">
                  <c:v>12.2</c:v>
                </c:pt>
                <c:pt idx="9">
                  <c:v>11.2</c:v>
                </c:pt>
                <c:pt idx="10">
                  <c:v>11.033333333333333</c:v>
                </c:pt>
                <c:pt idx="11">
                  <c:v>10.866666666666667</c:v>
                </c:pt>
                <c:pt idx="12">
                  <c:v>10.7</c:v>
                </c:pt>
                <c:pt idx="13">
                  <c:v>12.233333333333333</c:v>
                </c:pt>
                <c:pt idx="14">
                  <c:v>13.766666666666666</c:v>
                </c:pt>
                <c:pt idx="15">
                  <c:v>15.3</c:v>
                </c:pt>
                <c:pt idx="16">
                  <c:v>14.933333333333334</c:v>
                </c:pt>
                <c:pt idx="17">
                  <c:v>14.566666666666666</c:v>
                </c:pt>
                <c:pt idx="18">
                  <c:v>14.2</c:v>
                </c:pt>
                <c:pt idx="19">
                  <c:v>16.166666666666668</c:v>
                </c:pt>
                <c:pt idx="20">
                  <c:v>18.133333333333333</c:v>
                </c:pt>
                <c:pt idx="21">
                  <c:v>20.100000000000001</c:v>
                </c:pt>
                <c:pt idx="22">
                  <c:v>19.600000000000001</c:v>
                </c:pt>
                <c:pt idx="23">
                  <c:v>19.100000000000001</c:v>
                </c:pt>
                <c:pt idx="24">
                  <c:v>18.600000000000001</c:v>
                </c:pt>
              </c:numCache>
            </c:numRef>
          </c:val>
        </c:ser>
        <c:ser>
          <c:idx val="5"/>
          <c:order val="5"/>
          <c:tx>
            <c:strRef>
              <c:f>gross_income_by_source_data!$AE$1</c:f>
              <c:strCache>
                <c:ptCount val="1"/>
                <c:pt idx="0">
                  <c:v>Before-Tax Family Income from Transfers/Other: Net Worth Percentile 75-89.8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gross_income_by_source_data!$AE$2:$AE$26</c:f>
              <c:numCache>
                <c:formatCode>0.0</c:formatCode>
                <c:ptCount val="25"/>
                <c:pt idx="0">
                  <c:v>1.8</c:v>
                </c:pt>
                <c:pt idx="1">
                  <c:v>5.0666666666666664</c:v>
                </c:pt>
                <c:pt idx="2">
                  <c:v>8.3333333333333321</c:v>
                </c:pt>
                <c:pt idx="3">
                  <c:v>11.6</c:v>
                </c:pt>
                <c:pt idx="4">
                  <c:v>7.9666666666666668</c:v>
                </c:pt>
                <c:pt idx="5">
                  <c:v>4.333333333333333</c:v>
                </c:pt>
                <c:pt idx="6">
                  <c:v>0.7</c:v>
                </c:pt>
                <c:pt idx="7">
                  <c:v>0.83333333333333337</c:v>
                </c:pt>
                <c:pt idx="8">
                  <c:v>0.96666666666666679</c:v>
                </c:pt>
                <c:pt idx="9">
                  <c:v>1.1000000000000001</c:v>
                </c:pt>
                <c:pt idx="10">
                  <c:v>1.1666666666666667</c:v>
                </c:pt>
                <c:pt idx="11">
                  <c:v>1.2333333333333334</c:v>
                </c:pt>
                <c:pt idx="12">
                  <c:v>1.3</c:v>
                </c:pt>
                <c:pt idx="13">
                  <c:v>1.1000000000000001</c:v>
                </c:pt>
                <c:pt idx="14">
                  <c:v>0.9</c:v>
                </c:pt>
                <c:pt idx="15">
                  <c:v>0.7</c:v>
                </c:pt>
                <c:pt idx="16">
                  <c:v>0.73333333333333328</c:v>
                </c:pt>
                <c:pt idx="17">
                  <c:v>0.76666666666666661</c:v>
                </c:pt>
                <c:pt idx="18">
                  <c:v>0.8</c:v>
                </c:pt>
                <c:pt idx="19">
                  <c:v>1.1000000000000001</c:v>
                </c:pt>
                <c:pt idx="20">
                  <c:v>1.4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240408"/>
        <c:axId val="988240800"/>
      </c:barChart>
      <c:dateAx>
        <c:axId val="98824040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40800"/>
        <c:crosses val="autoZero"/>
        <c:auto val="1"/>
        <c:lblOffset val="100"/>
        <c:baseTimeUnit val="years"/>
      </c:dateAx>
      <c:valAx>
        <c:axId val="988240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392917887954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40408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852691609167066E-2"/>
          <c:y val="0.87736908435220595"/>
          <c:w val="0.93226150015096254"/>
          <c:h val="0.12263091564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baseline="0"/>
              <a:t>US Household Total Income Contribution by Source for Households whose Net Worth is in the 50-75 Percentile</a:t>
            </a:r>
          </a:p>
          <a:p>
            <a:pPr>
              <a:defRPr/>
            </a:pPr>
            <a:r>
              <a:rPr lang="en-US" sz="1150" b="1" baseline="0"/>
              <a:t>From 12/31/1989 - 12/31/2013</a:t>
            </a:r>
          </a:p>
        </c:rich>
      </c:tx>
      <c:layout>
        <c:manualLayout>
          <c:xMode val="edge"/>
          <c:yMode val="edge"/>
          <c:x val="0.1386788341453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8073756452832E-2"/>
          <c:y val="5.670225905914842E-2"/>
          <c:w val="0.91865849345967998"/>
          <c:h val="0.76778320254603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gross_income_by_source_data!$T$1</c:f>
              <c:strCache>
                <c:ptCount val="1"/>
                <c:pt idx="0">
                  <c:v>Before-Tax Family Income from Wages: Net Worth Percentile 50-74.9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gross_income_by_source_data!$T$2:$T$26</c:f>
              <c:numCache>
                <c:formatCode>0.0</c:formatCode>
                <c:ptCount val="25"/>
                <c:pt idx="0">
                  <c:v>76.3</c:v>
                </c:pt>
                <c:pt idx="1">
                  <c:v>75.033333333333331</c:v>
                </c:pt>
                <c:pt idx="2">
                  <c:v>73.766666666666666</c:v>
                </c:pt>
                <c:pt idx="3">
                  <c:v>72.5</c:v>
                </c:pt>
                <c:pt idx="4">
                  <c:v>75.13333333333334</c:v>
                </c:pt>
                <c:pt idx="5">
                  <c:v>77.76666666666668</c:v>
                </c:pt>
                <c:pt idx="6">
                  <c:v>80.400000000000006</c:v>
                </c:pt>
                <c:pt idx="7">
                  <c:v>80.233333333333334</c:v>
                </c:pt>
                <c:pt idx="8">
                  <c:v>80.066666666666663</c:v>
                </c:pt>
                <c:pt idx="9">
                  <c:v>79.900000000000006</c:v>
                </c:pt>
                <c:pt idx="10">
                  <c:v>80.7</c:v>
                </c:pt>
                <c:pt idx="11">
                  <c:v>81.5</c:v>
                </c:pt>
                <c:pt idx="12">
                  <c:v>82.3</c:v>
                </c:pt>
                <c:pt idx="13">
                  <c:v>81.3</c:v>
                </c:pt>
                <c:pt idx="14">
                  <c:v>80.3</c:v>
                </c:pt>
                <c:pt idx="15">
                  <c:v>79.3</c:v>
                </c:pt>
                <c:pt idx="16">
                  <c:v>78.766666666666666</c:v>
                </c:pt>
                <c:pt idx="17">
                  <c:v>78.233333333333334</c:v>
                </c:pt>
                <c:pt idx="18">
                  <c:v>77.7</c:v>
                </c:pt>
                <c:pt idx="19">
                  <c:v>77.233333333333334</c:v>
                </c:pt>
                <c:pt idx="20">
                  <c:v>76.766666666666666</c:v>
                </c:pt>
                <c:pt idx="21">
                  <c:v>76.3</c:v>
                </c:pt>
                <c:pt idx="22">
                  <c:v>75.133333333333326</c:v>
                </c:pt>
                <c:pt idx="23">
                  <c:v>73.966666666666669</c:v>
                </c:pt>
                <c:pt idx="24">
                  <c:v>72.8</c:v>
                </c:pt>
              </c:numCache>
            </c:numRef>
          </c:val>
        </c:ser>
        <c:ser>
          <c:idx val="1"/>
          <c:order val="1"/>
          <c:tx>
            <c:strRef>
              <c:f>gross_income_by_source_data!$U$1</c:f>
              <c:strCache>
                <c:ptCount val="1"/>
                <c:pt idx="0">
                  <c:v>Before-Tax Family Income from Interest/Dividend: Net Worth Percentile 50-74.9(%)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gross_income_by_source_data!$U$2:$U$26</c:f>
              <c:numCache>
                <c:formatCode>0.0</c:formatCode>
                <c:ptCount val="25"/>
                <c:pt idx="0">
                  <c:v>2</c:v>
                </c:pt>
                <c:pt idx="1">
                  <c:v>1.9333333333333333</c:v>
                </c:pt>
                <c:pt idx="2">
                  <c:v>1.8666666666666667</c:v>
                </c:pt>
                <c:pt idx="3">
                  <c:v>1.8</c:v>
                </c:pt>
                <c:pt idx="4">
                  <c:v>1.6333333333333333</c:v>
                </c:pt>
                <c:pt idx="5">
                  <c:v>1.4666666666666668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1.2333333333333334</c:v>
                </c:pt>
                <c:pt idx="11">
                  <c:v>1.1666666666666667</c:v>
                </c:pt>
                <c:pt idx="12">
                  <c:v>1.1000000000000001</c:v>
                </c:pt>
                <c:pt idx="13">
                  <c:v>0.96666666666666667</c:v>
                </c:pt>
                <c:pt idx="14">
                  <c:v>0.83333333333333326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gross_income_by_source_data!$V$1</c:f>
              <c:strCache>
                <c:ptCount val="1"/>
                <c:pt idx="0">
                  <c:v>Before-Tax Family Income from Bus/Farm/Self-Empl: Net Wrth Percentile 50-74.9(%)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gross_income_by_source_data!$V$2:$V$26</c:f>
              <c:numCache>
                <c:formatCode>0.0</c:formatCode>
                <c:ptCount val="25"/>
                <c:pt idx="0">
                  <c:v>3.5</c:v>
                </c:pt>
                <c:pt idx="1">
                  <c:v>4.4333333333333336</c:v>
                </c:pt>
                <c:pt idx="2">
                  <c:v>5.3666666666666671</c:v>
                </c:pt>
                <c:pt idx="3">
                  <c:v>6.3</c:v>
                </c:pt>
                <c:pt idx="4">
                  <c:v>6.0333333333333332</c:v>
                </c:pt>
                <c:pt idx="5">
                  <c:v>5.7666666666666666</c:v>
                </c:pt>
                <c:pt idx="6">
                  <c:v>5.5</c:v>
                </c:pt>
                <c:pt idx="7">
                  <c:v>5.166666666666667</c:v>
                </c:pt>
                <c:pt idx="8">
                  <c:v>4.8333333333333339</c:v>
                </c:pt>
                <c:pt idx="9">
                  <c:v>4.5</c:v>
                </c:pt>
                <c:pt idx="10">
                  <c:v>4.4666666666666668</c:v>
                </c:pt>
                <c:pt idx="11">
                  <c:v>4.4333333333333336</c:v>
                </c:pt>
                <c:pt idx="12">
                  <c:v>4.4000000000000004</c:v>
                </c:pt>
                <c:pt idx="13">
                  <c:v>4.6333333333333337</c:v>
                </c:pt>
                <c:pt idx="14">
                  <c:v>4.8666666666666671</c:v>
                </c:pt>
                <c:pt idx="15">
                  <c:v>5.0999999999999996</c:v>
                </c:pt>
                <c:pt idx="16">
                  <c:v>5.7</c:v>
                </c:pt>
                <c:pt idx="17">
                  <c:v>6.3000000000000007</c:v>
                </c:pt>
                <c:pt idx="18">
                  <c:v>6.9</c:v>
                </c:pt>
                <c:pt idx="19">
                  <c:v>6.2</c:v>
                </c:pt>
                <c:pt idx="20">
                  <c:v>5.5</c:v>
                </c:pt>
                <c:pt idx="21">
                  <c:v>4.8</c:v>
                </c:pt>
                <c:pt idx="22">
                  <c:v>4.5666666666666664</c:v>
                </c:pt>
                <c:pt idx="23">
                  <c:v>4.333333333333333</c:v>
                </c:pt>
                <c:pt idx="24">
                  <c:v>4.0999999999999996</c:v>
                </c:pt>
              </c:numCache>
            </c:numRef>
          </c:val>
        </c:ser>
        <c:ser>
          <c:idx val="3"/>
          <c:order val="3"/>
          <c:tx>
            <c:strRef>
              <c:f>gross_income_by_source_data!$W$1</c:f>
              <c:strCache>
                <c:ptCount val="1"/>
                <c:pt idx="0">
                  <c:v>Before-Tax Family Income from Capital Gains: Net Worth Percentile 50-74.9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gross_income_by_source_data!$W$2:$W$26</c:f>
              <c:numCache>
                <c:formatCode>0.0</c:formatCode>
                <c:ptCount val="25"/>
                <c:pt idx="0">
                  <c:v>1.9</c:v>
                </c:pt>
                <c:pt idx="1">
                  <c:v>1.4</c:v>
                </c:pt>
                <c:pt idx="2">
                  <c:v>0.89999999999999991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0.8666666666666667</c:v>
                </c:pt>
                <c:pt idx="8">
                  <c:v>0.73333333333333339</c:v>
                </c:pt>
                <c:pt idx="9">
                  <c:v>0.6</c:v>
                </c:pt>
                <c:pt idx="10">
                  <c:v>0.76666666666666672</c:v>
                </c:pt>
                <c:pt idx="11">
                  <c:v>0.93333333333333335</c:v>
                </c:pt>
                <c:pt idx="12">
                  <c:v>1.1000000000000001</c:v>
                </c:pt>
                <c:pt idx="13">
                  <c:v>0.73333333333333339</c:v>
                </c:pt>
                <c:pt idx="14">
                  <c:v>0.3666666666666667</c:v>
                </c:pt>
                <c:pt idx="15">
                  <c:v>0</c:v>
                </c:pt>
                <c:pt idx="16">
                  <c:v>0.43333333333333335</c:v>
                </c:pt>
                <c:pt idx="17">
                  <c:v>0.8666666666666667</c:v>
                </c:pt>
                <c:pt idx="18">
                  <c:v>1.3</c:v>
                </c:pt>
                <c:pt idx="19">
                  <c:v>0.90000000000000013</c:v>
                </c:pt>
                <c:pt idx="20">
                  <c:v>0.50000000000000011</c:v>
                </c:pt>
                <c:pt idx="21">
                  <c:v>0.1</c:v>
                </c:pt>
                <c:pt idx="22">
                  <c:v>0.3</c:v>
                </c:pt>
                <c:pt idx="23">
                  <c:v>0.5</c:v>
                </c:pt>
                <c:pt idx="24">
                  <c:v>0.7</c:v>
                </c:pt>
              </c:numCache>
            </c:numRef>
          </c:val>
        </c:ser>
        <c:ser>
          <c:idx val="4"/>
          <c:order val="4"/>
          <c:tx>
            <c:strRef>
              <c:f>gross_income_by_source_data!$X$1</c:f>
              <c:strCache>
                <c:ptCount val="1"/>
                <c:pt idx="0">
                  <c:v>Before-Tax Fam Income from Social Sec/Retiremnt: Net Worth Percentile 50-74.9(%)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gross_income_by_source_data!$X$2:$X$26</c:f>
              <c:numCache>
                <c:formatCode>0.0</c:formatCode>
                <c:ptCount val="25"/>
                <c:pt idx="0">
                  <c:v>11.1</c:v>
                </c:pt>
                <c:pt idx="1">
                  <c:v>10.6</c:v>
                </c:pt>
                <c:pt idx="2">
                  <c:v>10.1</c:v>
                </c:pt>
                <c:pt idx="3">
                  <c:v>9.6</c:v>
                </c:pt>
                <c:pt idx="4">
                  <c:v>9.7333333333333325</c:v>
                </c:pt>
                <c:pt idx="5">
                  <c:v>9.8666666666666671</c:v>
                </c:pt>
                <c:pt idx="6">
                  <c:v>10</c:v>
                </c:pt>
                <c:pt idx="7">
                  <c:v>10.7</c:v>
                </c:pt>
                <c:pt idx="8">
                  <c:v>11.399999999999999</c:v>
                </c:pt>
                <c:pt idx="9">
                  <c:v>12.1</c:v>
                </c:pt>
                <c:pt idx="10">
                  <c:v>11.466666666666667</c:v>
                </c:pt>
                <c:pt idx="11">
                  <c:v>10.833333333333332</c:v>
                </c:pt>
                <c:pt idx="12">
                  <c:v>10.199999999999999</c:v>
                </c:pt>
                <c:pt idx="13">
                  <c:v>11.2</c:v>
                </c:pt>
                <c:pt idx="14">
                  <c:v>12.2</c:v>
                </c:pt>
                <c:pt idx="15">
                  <c:v>13.2</c:v>
                </c:pt>
                <c:pt idx="16">
                  <c:v>12.733333333333333</c:v>
                </c:pt>
                <c:pt idx="17">
                  <c:v>12.266666666666666</c:v>
                </c:pt>
                <c:pt idx="18">
                  <c:v>11.8</c:v>
                </c:pt>
                <c:pt idx="19">
                  <c:v>13.166666666666668</c:v>
                </c:pt>
                <c:pt idx="20">
                  <c:v>14.533333333333335</c:v>
                </c:pt>
                <c:pt idx="21">
                  <c:v>15.9</c:v>
                </c:pt>
                <c:pt idx="22">
                  <c:v>16.899999999999999</c:v>
                </c:pt>
                <c:pt idx="23">
                  <c:v>17.899999999999999</c:v>
                </c:pt>
                <c:pt idx="24">
                  <c:v>18.899999999999999</c:v>
                </c:pt>
              </c:numCache>
            </c:numRef>
          </c:val>
        </c:ser>
        <c:ser>
          <c:idx val="5"/>
          <c:order val="5"/>
          <c:tx>
            <c:strRef>
              <c:f>gross_income_by_source_data!$Y$1</c:f>
              <c:strCache>
                <c:ptCount val="1"/>
                <c:pt idx="0">
                  <c:v>Before-Tax Family Income from Transfers/Other: Net Worth Percentile 50-74.9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gross_income_by_source_data!$Y$2:$Y$26</c:f>
              <c:numCache>
                <c:formatCode>0.0</c:formatCode>
                <c:ptCount val="25"/>
                <c:pt idx="0">
                  <c:v>5.0999999999999996</c:v>
                </c:pt>
                <c:pt idx="1">
                  <c:v>6.5333333333333332</c:v>
                </c:pt>
                <c:pt idx="2">
                  <c:v>7.9666666666666668</c:v>
                </c:pt>
                <c:pt idx="3">
                  <c:v>9.4</c:v>
                </c:pt>
                <c:pt idx="4">
                  <c:v>6.8666666666666671</c:v>
                </c:pt>
                <c:pt idx="5">
                  <c:v>4.3333333333333339</c:v>
                </c:pt>
                <c:pt idx="6">
                  <c:v>1.8</c:v>
                </c:pt>
                <c:pt idx="7">
                  <c:v>1.7333333333333334</c:v>
                </c:pt>
                <c:pt idx="8">
                  <c:v>1.6666666666666667</c:v>
                </c:pt>
                <c:pt idx="9">
                  <c:v>1.6</c:v>
                </c:pt>
                <c:pt idx="10">
                  <c:v>1.4000000000000001</c:v>
                </c:pt>
                <c:pt idx="11">
                  <c:v>1.2000000000000002</c:v>
                </c:pt>
                <c:pt idx="12">
                  <c:v>1</c:v>
                </c:pt>
                <c:pt idx="13">
                  <c:v>1.2333333333333334</c:v>
                </c:pt>
                <c:pt idx="14">
                  <c:v>1.4666666666666668</c:v>
                </c:pt>
                <c:pt idx="15">
                  <c:v>1.7</c:v>
                </c:pt>
                <c:pt idx="16">
                  <c:v>1.6666666666666667</c:v>
                </c:pt>
                <c:pt idx="17">
                  <c:v>1.6333333333333333</c:v>
                </c:pt>
                <c:pt idx="18">
                  <c:v>1.6</c:v>
                </c:pt>
                <c:pt idx="19">
                  <c:v>1.9000000000000001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2.7333333333333334</c:v>
                </c:pt>
                <c:pt idx="23">
                  <c:v>2.9666666666666668</c:v>
                </c:pt>
                <c:pt idx="24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465192"/>
        <c:axId val="1120465584"/>
      </c:barChart>
      <c:dateAx>
        <c:axId val="112046519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5584"/>
        <c:crosses val="autoZero"/>
        <c:auto val="1"/>
        <c:lblOffset val="100"/>
        <c:baseTimeUnit val="years"/>
      </c:dateAx>
      <c:valAx>
        <c:axId val="1120465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392917887954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5192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852691609167066E-2"/>
          <c:y val="0.87736908435220595"/>
          <c:w val="0.93226150015096254"/>
          <c:h val="0.12263091564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baseline="0"/>
              <a:t>US Household Total Income Contribution by Source for Households whose Net Worth is in the 25-50 Percentile</a:t>
            </a:r>
          </a:p>
          <a:p>
            <a:pPr>
              <a:defRPr/>
            </a:pPr>
            <a:r>
              <a:rPr lang="en-US" sz="1150" b="1" baseline="0"/>
              <a:t>From 12/31/1989 - 12/31/2013</a:t>
            </a:r>
          </a:p>
        </c:rich>
      </c:tx>
      <c:layout>
        <c:manualLayout>
          <c:xMode val="edge"/>
          <c:yMode val="edge"/>
          <c:x val="0.1386788341453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8073756452832E-2"/>
          <c:y val="5.670225905914842E-2"/>
          <c:w val="0.91865849345967998"/>
          <c:h val="0.76778320254603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gross_income_by_source_data!$N$1</c:f>
              <c:strCache>
                <c:ptCount val="1"/>
                <c:pt idx="0">
                  <c:v>Before-Tax Family Income from Wages: Net Worth Percentile 25-49.9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gross_income_by_source_data!$N$2:$N$26</c:f>
              <c:numCache>
                <c:formatCode>0.0</c:formatCode>
                <c:ptCount val="25"/>
                <c:pt idx="0">
                  <c:v>82</c:v>
                </c:pt>
                <c:pt idx="1">
                  <c:v>81.766666666666666</c:v>
                </c:pt>
                <c:pt idx="2">
                  <c:v>81.533333333333331</c:v>
                </c:pt>
                <c:pt idx="3">
                  <c:v>81.3</c:v>
                </c:pt>
                <c:pt idx="4">
                  <c:v>82.666666666666671</c:v>
                </c:pt>
                <c:pt idx="5">
                  <c:v>84.033333333333331</c:v>
                </c:pt>
                <c:pt idx="6">
                  <c:v>85.4</c:v>
                </c:pt>
                <c:pt idx="7">
                  <c:v>85.866666666666674</c:v>
                </c:pt>
                <c:pt idx="8">
                  <c:v>86.333333333333343</c:v>
                </c:pt>
                <c:pt idx="9">
                  <c:v>86.8</c:v>
                </c:pt>
                <c:pt idx="10">
                  <c:v>86.833333333333329</c:v>
                </c:pt>
                <c:pt idx="11">
                  <c:v>86.866666666666674</c:v>
                </c:pt>
                <c:pt idx="12">
                  <c:v>86.9</c:v>
                </c:pt>
                <c:pt idx="13">
                  <c:v>86.433333333333337</c:v>
                </c:pt>
                <c:pt idx="14">
                  <c:v>85.966666666666669</c:v>
                </c:pt>
                <c:pt idx="15">
                  <c:v>85.5</c:v>
                </c:pt>
                <c:pt idx="16">
                  <c:v>83.666666666666671</c:v>
                </c:pt>
                <c:pt idx="17">
                  <c:v>81.833333333333343</c:v>
                </c:pt>
                <c:pt idx="18">
                  <c:v>80</c:v>
                </c:pt>
                <c:pt idx="19">
                  <c:v>80.233333333333334</c:v>
                </c:pt>
                <c:pt idx="20">
                  <c:v>80.466666666666669</c:v>
                </c:pt>
                <c:pt idx="21">
                  <c:v>80.7</c:v>
                </c:pt>
                <c:pt idx="22">
                  <c:v>80.233333333333334</c:v>
                </c:pt>
                <c:pt idx="23">
                  <c:v>79.766666666666666</c:v>
                </c:pt>
                <c:pt idx="24">
                  <c:v>79.3</c:v>
                </c:pt>
              </c:numCache>
            </c:numRef>
          </c:val>
        </c:ser>
        <c:ser>
          <c:idx val="1"/>
          <c:order val="1"/>
          <c:tx>
            <c:strRef>
              <c:f>gross_income_by_source_data!$O$1</c:f>
              <c:strCache>
                <c:ptCount val="1"/>
                <c:pt idx="0">
                  <c:v>Before-Tax Family Income from Interest/Dividend: Net Worth Percentile 25-49.9(%)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gross_income_by_source_data!$O$2:$O$26</c:f>
              <c:numCache>
                <c:formatCode>0.0</c:formatCode>
                <c:ptCount val="25"/>
                <c:pt idx="0">
                  <c:v>1.5</c:v>
                </c:pt>
                <c:pt idx="1">
                  <c:v>1.1666666666666667</c:v>
                </c:pt>
                <c:pt idx="2">
                  <c:v>0.83333333333333337</c:v>
                </c:pt>
                <c:pt idx="3">
                  <c:v>0.5</c:v>
                </c:pt>
                <c:pt idx="4">
                  <c:v>0.46666666666666667</c:v>
                </c:pt>
                <c:pt idx="5">
                  <c:v>0.43333333333333335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0.3666666666666667</c:v>
                </c:pt>
                <c:pt idx="14">
                  <c:v>0.33333333333333337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0.23333333333333334</c:v>
                </c:pt>
                <c:pt idx="20">
                  <c:v>0.16666666666666669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gross_income_by_source_data!$P$1</c:f>
              <c:strCache>
                <c:ptCount val="1"/>
                <c:pt idx="0">
                  <c:v>Before-Tax Family Income from Bus/Farm/Self-Empl: Net Wrth Percentile 25-49.9(%)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gross_income_by_source_data!$P$2:$P$26</c:f>
              <c:numCache>
                <c:formatCode>0.0</c:formatCode>
                <c:ptCount val="25"/>
                <c:pt idx="0">
                  <c:v>3.5</c:v>
                </c:pt>
                <c:pt idx="1">
                  <c:v>3.4333333333333331</c:v>
                </c:pt>
                <c:pt idx="2">
                  <c:v>3.3666666666666663</c:v>
                </c:pt>
                <c:pt idx="3">
                  <c:v>3.3</c:v>
                </c:pt>
                <c:pt idx="4">
                  <c:v>3.1</c:v>
                </c:pt>
                <c:pt idx="5">
                  <c:v>2.9000000000000004</c:v>
                </c:pt>
                <c:pt idx="6">
                  <c:v>2.7</c:v>
                </c:pt>
                <c:pt idx="7">
                  <c:v>2.9666666666666668</c:v>
                </c:pt>
                <c:pt idx="8">
                  <c:v>3.2333333333333334</c:v>
                </c:pt>
                <c:pt idx="9">
                  <c:v>3.5</c:v>
                </c:pt>
                <c:pt idx="10">
                  <c:v>2.7666666666666666</c:v>
                </c:pt>
                <c:pt idx="11">
                  <c:v>2.0333333333333332</c:v>
                </c:pt>
                <c:pt idx="12">
                  <c:v>1.3</c:v>
                </c:pt>
                <c:pt idx="13">
                  <c:v>1.7333333333333334</c:v>
                </c:pt>
                <c:pt idx="14">
                  <c:v>2.166666666666667</c:v>
                </c:pt>
                <c:pt idx="15">
                  <c:v>2.6</c:v>
                </c:pt>
                <c:pt idx="16">
                  <c:v>3.5</c:v>
                </c:pt>
                <c:pt idx="17">
                  <c:v>4.4000000000000004</c:v>
                </c:pt>
                <c:pt idx="18">
                  <c:v>5.3</c:v>
                </c:pt>
                <c:pt idx="19">
                  <c:v>5.0666666666666664</c:v>
                </c:pt>
                <c:pt idx="20">
                  <c:v>4.833333333333333</c:v>
                </c:pt>
                <c:pt idx="21">
                  <c:v>4.5999999999999996</c:v>
                </c:pt>
                <c:pt idx="22">
                  <c:v>4.0999999999999996</c:v>
                </c:pt>
                <c:pt idx="23">
                  <c:v>3.5999999999999996</c:v>
                </c:pt>
                <c:pt idx="24">
                  <c:v>3.1</c:v>
                </c:pt>
              </c:numCache>
            </c:numRef>
          </c:val>
        </c:ser>
        <c:ser>
          <c:idx val="3"/>
          <c:order val="3"/>
          <c:tx>
            <c:strRef>
              <c:f>gross_income_by_source_data!$Q$1</c:f>
              <c:strCache>
                <c:ptCount val="1"/>
                <c:pt idx="0">
                  <c:v>Before-Tax Family Income from Capital Gains: Net Worth Percentile 25-49.9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gross_income_by_source_data!$Q$2:$Q$26</c:f>
              <c:numCache>
                <c:formatCode>0.0</c:formatCode>
                <c:ptCount val="25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0.23333333333333334</c:v>
                </c:pt>
                <c:pt idx="5">
                  <c:v>0.3666666666666667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0.43333333333333335</c:v>
                </c:pt>
                <c:pt idx="11">
                  <c:v>0.3666666666666667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  <c:pt idx="16">
                  <c:v>0.13333333333333333</c:v>
                </c:pt>
                <c:pt idx="17">
                  <c:v>0.26666666666666666</c:v>
                </c:pt>
                <c:pt idx="18">
                  <c:v>0.4</c:v>
                </c:pt>
                <c:pt idx="19">
                  <c:v>0.33333333333333337</c:v>
                </c:pt>
                <c:pt idx="20">
                  <c:v>0.26666666666666672</c:v>
                </c:pt>
                <c:pt idx="21">
                  <c:v>0.2</c:v>
                </c:pt>
                <c:pt idx="22">
                  <c:v>0.16666666666666669</c:v>
                </c:pt>
                <c:pt idx="23">
                  <c:v>0.13333333333333336</c:v>
                </c:pt>
                <c:pt idx="24">
                  <c:v>0.1</c:v>
                </c:pt>
              </c:numCache>
            </c:numRef>
          </c:val>
        </c:ser>
        <c:ser>
          <c:idx val="4"/>
          <c:order val="4"/>
          <c:tx>
            <c:strRef>
              <c:f>gross_income_by_source_data!$R$1</c:f>
              <c:strCache>
                <c:ptCount val="1"/>
                <c:pt idx="0">
                  <c:v>Before-Tax Fam Income from Social Sec/Retiremnt: Net Worth Percentile 25-49.9(%)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gross_income_by_source_data!$R$2:$R$26</c:f>
              <c:numCache>
                <c:formatCode>0.0</c:formatCode>
                <c:ptCount val="25"/>
                <c:pt idx="0">
                  <c:v>9</c:v>
                </c:pt>
                <c:pt idx="1">
                  <c:v>8.3666666666666671</c:v>
                </c:pt>
                <c:pt idx="2">
                  <c:v>7.7333333333333334</c:v>
                </c:pt>
                <c:pt idx="3">
                  <c:v>7.1</c:v>
                </c:pt>
                <c:pt idx="4">
                  <c:v>7.3999999999999995</c:v>
                </c:pt>
                <c:pt idx="5">
                  <c:v>7.6999999999999993</c:v>
                </c:pt>
                <c:pt idx="6">
                  <c:v>8</c:v>
                </c:pt>
                <c:pt idx="7">
                  <c:v>7.666666666666667</c:v>
                </c:pt>
                <c:pt idx="8">
                  <c:v>7.3333333333333339</c:v>
                </c:pt>
                <c:pt idx="9">
                  <c:v>7</c:v>
                </c:pt>
                <c:pt idx="10">
                  <c:v>7.6333333333333337</c:v>
                </c:pt>
                <c:pt idx="11">
                  <c:v>8.2666666666666675</c:v>
                </c:pt>
                <c:pt idx="12">
                  <c:v>8.9</c:v>
                </c:pt>
                <c:pt idx="13">
                  <c:v>9</c:v>
                </c:pt>
                <c:pt idx="14">
                  <c:v>9.1</c:v>
                </c:pt>
                <c:pt idx="15">
                  <c:v>9.1999999999999993</c:v>
                </c:pt>
                <c:pt idx="16">
                  <c:v>9.7666666666666657</c:v>
                </c:pt>
                <c:pt idx="17">
                  <c:v>10.333333333333332</c:v>
                </c:pt>
                <c:pt idx="18">
                  <c:v>10.9</c:v>
                </c:pt>
                <c:pt idx="19">
                  <c:v>10.466666666666667</c:v>
                </c:pt>
                <c:pt idx="20">
                  <c:v>10.033333333333333</c:v>
                </c:pt>
                <c:pt idx="21">
                  <c:v>9.6</c:v>
                </c:pt>
                <c:pt idx="22">
                  <c:v>10.566666666666666</c:v>
                </c:pt>
                <c:pt idx="23">
                  <c:v>11.533333333333333</c:v>
                </c:pt>
                <c:pt idx="24">
                  <c:v>12.5</c:v>
                </c:pt>
              </c:numCache>
            </c:numRef>
          </c:val>
        </c:ser>
        <c:ser>
          <c:idx val="5"/>
          <c:order val="5"/>
          <c:tx>
            <c:strRef>
              <c:f>gross_income_by_source_data!$S$1</c:f>
              <c:strCache>
                <c:ptCount val="1"/>
                <c:pt idx="0">
                  <c:v>Before-Tax Family Income from Transfers/Other: Net Worth Percentile 25-49.9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gross_income_by_source_data!$S$2:$S$26</c:f>
              <c:numCache>
                <c:formatCode>0.0</c:formatCode>
                <c:ptCount val="25"/>
                <c:pt idx="0">
                  <c:v>3.6</c:v>
                </c:pt>
                <c:pt idx="1">
                  <c:v>4.9666666666666668</c:v>
                </c:pt>
                <c:pt idx="2">
                  <c:v>6.3333333333333339</c:v>
                </c:pt>
                <c:pt idx="3">
                  <c:v>7.7</c:v>
                </c:pt>
                <c:pt idx="4">
                  <c:v>6.166666666666667</c:v>
                </c:pt>
                <c:pt idx="5">
                  <c:v>4.6333333333333337</c:v>
                </c:pt>
                <c:pt idx="6">
                  <c:v>3.1</c:v>
                </c:pt>
                <c:pt idx="7">
                  <c:v>2.666666666666667</c:v>
                </c:pt>
                <c:pt idx="8">
                  <c:v>2.2333333333333334</c:v>
                </c:pt>
                <c:pt idx="9">
                  <c:v>1.8</c:v>
                </c:pt>
                <c:pt idx="10">
                  <c:v>1.9333333333333333</c:v>
                </c:pt>
                <c:pt idx="11">
                  <c:v>2.0666666666666669</c:v>
                </c:pt>
                <c:pt idx="12">
                  <c:v>2.2000000000000002</c:v>
                </c:pt>
                <c:pt idx="13">
                  <c:v>2.3000000000000003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2.7333333333333334</c:v>
                </c:pt>
                <c:pt idx="17">
                  <c:v>2.9666666666666668</c:v>
                </c:pt>
                <c:pt idx="18">
                  <c:v>3.2</c:v>
                </c:pt>
                <c:pt idx="19">
                  <c:v>3.7</c:v>
                </c:pt>
                <c:pt idx="20">
                  <c:v>4.2</c:v>
                </c:pt>
                <c:pt idx="21">
                  <c:v>4.7</c:v>
                </c:pt>
                <c:pt idx="22">
                  <c:v>4.7333333333333334</c:v>
                </c:pt>
                <c:pt idx="23">
                  <c:v>4.7666666666666666</c:v>
                </c:pt>
                <c:pt idx="24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466368"/>
        <c:axId val="1120466760"/>
      </c:barChart>
      <c:dateAx>
        <c:axId val="112046636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6760"/>
        <c:crosses val="autoZero"/>
        <c:auto val="1"/>
        <c:lblOffset val="100"/>
        <c:baseTimeUnit val="years"/>
      </c:dateAx>
      <c:valAx>
        <c:axId val="1120466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392917887954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6368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852691609167066E-2"/>
          <c:y val="0.87736908435220595"/>
          <c:w val="0.93226150015096254"/>
          <c:h val="0.12263091564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baseline="0"/>
              <a:t>US Household Total Income Contribution by Source for Households whose Net Worth is in the Bottom Quartile</a:t>
            </a:r>
          </a:p>
          <a:p>
            <a:pPr>
              <a:defRPr/>
            </a:pPr>
            <a:r>
              <a:rPr lang="en-US" sz="1150" b="1" baseline="0"/>
              <a:t>From 12/31/1989 - 12/31/2013</a:t>
            </a:r>
          </a:p>
        </c:rich>
      </c:tx>
      <c:layout>
        <c:manualLayout>
          <c:xMode val="edge"/>
          <c:yMode val="edge"/>
          <c:x val="0.13867883414539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8073756452832E-2"/>
          <c:y val="5.670225905914842E-2"/>
          <c:w val="0.91865849345967998"/>
          <c:h val="0.76778320254603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gross_income_by_source_data!$H$1</c:f>
              <c:strCache>
                <c:ptCount val="1"/>
                <c:pt idx="0">
                  <c:v>Before-Tax Family Income from Wages: Net Worth Percentile Less Than 25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gross_income_by_source_data!$H$2:$H$26</c:f>
              <c:numCache>
                <c:formatCode>0.0</c:formatCode>
                <c:ptCount val="25"/>
                <c:pt idx="0">
                  <c:v>78.599999999999994</c:v>
                </c:pt>
                <c:pt idx="1">
                  <c:v>77.099999999999994</c:v>
                </c:pt>
                <c:pt idx="2">
                  <c:v>75.599999999999994</c:v>
                </c:pt>
                <c:pt idx="3">
                  <c:v>74.099999999999994</c:v>
                </c:pt>
                <c:pt idx="4">
                  <c:v>76.133333333333326</c:v>
                </c:pt>
                <c:pt idx="5">
                  <c:v>78.166666666666657</c:v>
                </c:pt>
                <c:pt idx="6">
                  <c:v>80.2</c:v>
                </c:pt>
                <c:pt idx="7">
                  <c:v>81.833333333333329</c:v>
                </c:pt>
                <c:pt idx="8">
                  <c:v>83.466666666666669</c:v>
                </c:pt>
                <c:pt idx="9">
                  <c:v>85.1</c:v>
                </c:pt>
                <c:pt idx="10">
                  <c:v>84.8</c:v>
                </c:pt>
                <c:pt idx="11">
                  <c:v>84.5</c:v>
                </c:pt>
                <c:pt idx="12">
                  <c:v>84.2</c:v>
                </c:pt>
                <c:pt idx="13">
                  <c:v>83.5</c:v>
                </c:pt>
                <c:pt idx="14">
                  <c:v>82.8</c:v>
                </c:pt>
                <c:pt idx="15">
                  <c:v>82.1</c:v>
                </c:pt>
                <c:pt idx="16">
                  <c:v>81.36666666666666</c:v>
                </c:pt>
                <c:pt idx="17">
                  <c:v>80.633333333333326</c:v>
                </c:pt>
                <c:pt idx="18">
                  <c:v>79.900000000000006</c:v>
                </c:pt>
                <c:pt idx="19">
                  <c:v>78.566666666666677</c:v>
                </c:pt>
                <c:pt idx="20">
                  <c:v>77.233333333333348</c:v>
                </c:pt>
                <c:pt idx="21">
                  <c:v>75.900000000000006</c:v>
                </c:pt>
                <c:pt idx="22">
                  <c:v>75.166666666666671</c:v>
                </c:pt>
                <c:pt idx="23">
                  <c:v>74.433333333333337</c:v>
                </c:pt>
                <c:pt idx="24">
                  <c:v>73.7</c:v>
                </c:pt>
              </c:numCache>
            </c:numRef>
          </c:val>
        </c:ser>
        <c:ser>
          <c:idx val="1"/>
          <c:order val="1"/>
          <c:tx>
            <c:strRef>
              <c:f>gross_income_by_source_data!$I$1</c:f>
              <c:strCache>
                <c:ptCount val="1"/>
                <c:pt idx="0">
                  <c:v>Before-Tax Family Income from Interest or Dividend: Net Worth Percentile &lt;25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gross_income_by_source_data!$I$2:$I$26</c:f>
              <c:numCache>
                <c:formatCode>0.0</c:formatCode>
                <c:ptCount val="25"/>
                <c:pt idx="0">
                  <c:v>0.1</c:v>
                </c:pt>
                <c:pt idx="1">
                  <c:v>0.13333333333333333</c:v>
                </c:pt>
                <c:pt idx="2">
                  <c:v>0.16666666666666669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0.16666666666666669</c:v>
                </c:pt>
                <c:pt idx="8">
                  <c:v>0.13333333333333336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6.666666666666668E-2</c:v>
                </c:pt>
                <c:pt idx="14">
                  <c:v>3.333333333333334E-2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6.6666666666666666E-2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6.666666666666668E-2</c:v>
                </c:pt>
                <c:pt idx="23">
                  <c:v>3.333333333333334E-2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gross_income_by_source_data!$J$1</c:f>
              <c:strCache>
                <c:ptCount val="1"/>
                <c:pt idx="0">
                  <c:v>Before-Tax Family Inc from Business/Farm/Self-Empl: Net Worth Percentile &lt;25(%)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gross_income_by_source_data!$J$2:$J$26</c:f>
              <c:numCache>
                <c:formatCode>0.0</c:formatCode>
                <c:ptCount val="25"/>
                <c:pt idx="0">
                  <c:v>1.6</c:v>
                </c:pt>
                <c:pt idx="1">
                  <c:v>1.7</c:v>
                </c:pt>
                <c:pt idx="2">
                  <c:v>1.7999999999999998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1.8</c:v>
                </c:pt>
                <c:pt idx="8">
                  <c:v>1.7000000000000002</c:v>
                </c:pt>
                <c:pt idx="9">
                  <c:v>1.6</c:v>
                </c:pt>
                <c:pt idx="10">
                  <c:v>1.7</c:v>
                </c:pt>
                <c:pt idx="11">
                  <c:v>1.7999999999999998</c:v>
                </c:pt>
                <c:pt idx="12">
                  <c:v>1.9</c:v>
                </c:pt>
                <c:pt idx="13">
                  <c:v>1.6333333333333333</c:v>
                </c:pt>
                <c:pt idx="14">
                  <c:v>1.3666666666666667</c:v>
                </c:pt>
                <c:pt idx="15">
                  <c:v>1.1000000000000001</c:v>
                </c:pt>
                <c:pt idx="16">
                  <c:v>1.3333333333333335</c:v>
                </c:pt>
                <c:pt idx="17">
                  <c:v>1.5666666666666669</c:v>
                </c:pt>
                <c:pt idx="18">
                  <c:v>1.8</c:v>
                </c:pt>
                <c:pt idx="19">
                  <c:v>2.3666666666666667</c:v>
                </c:pt>
                <c:pt idx="20">
                  <c:v>2.9333333333333336</c:v>
                </c:pt>
                <c:pt idx="21">
                  <c:v>3.5</c:v>
                </c:pt>
                <c:pt idx="22">
                  <c:v>3.3</c:v>
                </c:pt>
                <c:pt idx="23">
                  <c:v>3.0999999999999996</c:v>
                </c:pt>
                <c:pt idx="24">
                  <c:v>2.9</c:v>
                </c:pt>
              </c:numCache>
            </c:numRef>
          </c:val>
        </c:ser>
        <c:ser>
          <c:idx val="3"/>
          <c:order val="3"/>
          <c:tx>
            <c:strRef>
              <c:f>gross_income_by_source_data!$K$1</c:f>
              <c:strCache>
                <c:ptCount val="1"/>
                <c:pt idx="0">
                  <c:v>Before-Tax Family Income from Capt Gains: Net Worth Percentile Less Than 25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gross_income_by_source_data!$K$2:$K$26</c:f>
              <c:numCache>
                <c:formatCode>0.0</c:formatCode>
                <c:ptCount val="25"/>
                <c:pt idx="0">
                  <c:v>0.5</c:v>
                </c:pt>
                <c:pt idx="1">
                  <c:v>0.53333333333333333</c:v>
                </c:pt>
                <c:pt idx="2">
                  <c:v>0.56666666666666665</c:v>
                </c:pt>
                <c:pt idx="3">
                  <c:v>0.6</c:v>
                </c:pt>
                <c:pt idx="4">
                  <c:v>0.6333333333333333</c:v>
                </c:pt>
                <c:pt idx="5">
                  <c:v>0.66666666666666663</c:v>
                </c:pt>
                <c:pt idx="6">
                  <c:v>0.7</c:v>
                </c:pt>
                <c:pt idx="7">
                  <c:v>0.5</c:v>
                </c:pt>
                <c:pt idx="8">
                  <c:v>0.3</c:v>
                </c:pt>
                <c:pt idx="9">
                  <c:v>0.1</c:v>
                </c:pt>
                <c:pt idx="10">
                  <c:v>6.666666666666668E-2</c:v>
                </c:pt>
                <c:pt idx="11">
                  <c:v>3.333333333333334E-2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3.3333333333333333E-2</c:v>
                </c:pt>
                <c:pt idx="17">
                  <c:v>6.6666666666666666E-2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6.666666666666668E-2</c:v>
                </c:pt>
                <c:pt idx="23">
                  <c:v>3.333333333333334E-2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gross_income_by_source_data!$L$1</c:f>
              <c:strCache>
                <c:ptCount val="1"/>
                <c:pt idx="0">
                  <c:v>Before-Tax Family Income from Social Sec/Retiremnt: Net Worth Percentile &lt; 25(%)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gross_income_by_source_data!$L$2:$L$26</c:f>
              <c:numCache>
                <c:formatCode>0.0</c:formatCode>
                <c:ptCount val="25"/>
                <c:pt idx="0">
                  <c:v>7.8</c:v>
                </c:pt>
                <c:pt idx="1">
                  <c:v>7.8666666666666663</c:v>
                </c:pt>
                <c:pt idx="2">
                  <c:v>7.9333333333333336</c:v>
                </c:pt>
                <c:pt idx="3">
                  <c:v>8</c:v>
                </c:pt>
                <c:pt idx="4">
                  <c:v>7.9333333333333336</c:v>
                </c:pt>
                <c:pt idx="5">
                  <c:v>7.8666666666666671</c:v>
                </c:pt>
                <c:pt idx="6">
                  <c:v>7.8</c:v>
                </c:pt>
                <c:pt idx="7">
                  <c:v>7.6333333333333329</c:v>
                </c:pt>
                <c:pt idx="8">
                  <c:v>7.4666666666666668</c:v>
                </c:pt>
                <c:pt idx="9">
                  <c:v>7.3</c:v>
                </c:pt>
                <c:pt idx="10">
                  <c:v>7.833333333333333</c:v>
                </c:pt>
                <c:pt idx="11">
                  <c:v>8.3666666666666671</c:v>
                </c:pt>
                <c:pt idx="12">
                  <c:v>8.9</c:v>
                </c:pt>
                <c:pt idx="13">
                  <c:v>9.1333333333333329</c:v>
                </c:pt>
                <c:pt idx="14">
                  <c:v>9.3666666666666671</c:v>
                </c:pt>
                <c:pt idx="15">
                  <c:v>9.6</c:v>
                </c:pt>
                <c:pt idx="16">
                  <c:v>9.5666666666666664</c:v>
                </c:pt>
                <c:pt idx="17">
                  <c:v>9.5333333333333332</c:v>
                </c:pt>
                <c:pt idx="18">
                  <c:v>9.5</c:v>
                </c:pt>
                <c:pt idx="19">
                  <c:v>9.4666666666666668</c:v>
                </c:pt>
                <c:pt idx="20">
                  <c:v>9.4333333333333336</c:v>
                </c:pt>
                <c:pt idx="21">
                  <c:v>9.4</c:v>
                </c:pt>
                <c:pt idx="22">
                  <c:v>10.033333333333333</c:v>
                </c:pt>
                <c:pt idx="23">
                  <c:v>10.666666666666668</c:v>
                </c:pt>
                <c:pt idx="24">
                  <c:v>11.3</c:v>
                </c:pt>
              </c:numCache>
            </c:numRef>
          </c:val>
        </c:ser>
        <c:ser>
          <c:idx val="5"/>
          <c:order val="5"/>
          <c:tx>
            <c:strRef>
              <c:f>gross_income_by_source_data!$M$1</c:f>
              <c:strCache>
                <c:ptCount val="1"/>
                <c:pt idx="0">
                  <c:v>Before-Tax Family Income from Transfers or Other: Net Worth Percentile &lt; 25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gross_income_by_source_data!$A$2:$A$26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gross_income_by_source_data!$M$2:$M$26</c:f>
              <c:numCache>
                <c:formatCode>0.0</c:formatCode>
                <c:ptCount val="25"/>
                <c:pt idx="0">
                  <c:v>11.7</c:v>
                </c:pt>
                <c:pt idx="1">
                  <c:v>13.033333333333333</c:v>
                </c:pt>
                <c:pt idx="2">
                  <c:v>14.366666666666667</c:v>
                </c:pt>
                <c:pt idx="3">
                  <c:v>15.7</c:v>
                </c:pt>
                <c:pt idx="4">
                  <c:v>13.533333333333333</c:v>
                </c:pt>
                <c:pt idx="5">
                  <c:v>11.366666666666667</c:v>
                </c:pt>
                <c:pt idx="6">
                  <c:v>9.1999999999999993</c:v>
                </c:pt>
                <c:pt idx="7">
                  <c:v>8.0666666666666664</c:v>
                </c:pt>
                <c:pt idx="8">
                  <c:v>6.9333333333333336</c:v>
                </c:pt>
                <c:pt idx="9">
                  <c:v>5.8</c:v>
                </c:pt>
                <c:pt idx="10">
                  <c:v>5.4666666666666668</c:v>
                </c:pt>
                <c:pt idx="11">
                  <c:v>5.1333333333333329</c:v>
                </c:pt>
                <c:pt idx="12">
                  <c:v>4.8</c:v>
                </c:pt>
                <c:pt idx="13">
                  <c:v>5.6</c:v>
                </c:pt>
                <c:pt idx="14">
                  <c:v>6.4</c:v>
                </c:pt>
                <c:pt idx="15">
                  <c:v>7.2</c:v>
                </c:pt>
                <c:pt idx="16">
                  <c:v>7.666666666666667</c:v>
                </c:pt>
                <c:pt idx="17">
                  <c:v>8.1333333333333329</c:v>
                </c:pt>
                <c:pt idx="18">
                  <c:v>8.6</c:v>
                </c:pt>
                <c:pt idx="19">
                  <c:v>9.4333333333333336</c:v>
                </c:pt>
                <c:pt idx="20">
                  <c:v>10.266666666666666</c:v>
                </c:pt>
                <c:pt idx="21">
                  <c:v>11.1</c:v>
                </c:pt>
                <c:pt idx="22">
                  <c:v>11.433333333333334</c:v>
                </c:pt>
                <c:pt idx="23">
                  <c:v>11.766666666666666</c:v>
                </c:pt>
                <c:pt idx="24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467544"/>
        <c:axId val="1120467936"/>
      </c:barChart>
      <c:dateAx>
        <c:axId val="1120467544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7936"/>
        <c:crosses val="autoZero"/>
        <c:auto val="1"/>
        <c:lblOffset val="100"/>
        <c:baseTimeUnit val="years"/>
      </c:dateAx>
      <c:valAx>
        <c:axId val="112046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392917887954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6754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852691609167066E-2"/>
          <c:y val="0.87736908435220595"/>
          <c:w val="0.93226150015096254"/>
          <c:h val="0.122630915647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Year-over-Year % Change in Real Average Household Income by Income Percentile</a:t>
            </a:r>
          </a:p>
          <a:p>
            <a:pPr>
              <a:defRPr/>
            </a:pPr>
            <a:r>
              <a:rPr lang="en-US" b="1"/>
              <a:t>From 12/31/1990 - 12/31/2013</a:t>
            </a:r>
          </a:p>
        </c:rich>
      </c:tx>
      <c:layout>
        <c:manualLayout>
          <c:xMode val="edge"/>
          <c:yMode val="edge"/>
          <c:x val="0.187914050215548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6617398441989E-2"/>
          <c:y val="7.3032671155570994E-2"/>
          <c:w val="0.91184994981769085"/>
          <c:h val="0.86549467512822431"/>
        </c:manualLayout>
      </c:layout>
      <c:lineChart>
        <c:grouping val="standard"/>
        <c:varyColors val="0"/>
        <c:ser>
          <c:idx val="0"/>
          <c:order val="0"/>
          <c:tx>
            <c:strRef>
              <c:f>gross_income_by_source_detail!$BD$1</c:f>
              <c:strCache>
                <c:ptCount val="1"/>
                <c:pt idx="0">
                  <c:v>Mean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gross_income_by_source_detail!$BD$2:$BD$26</c:f>
              <c:numCache>
                <c:formatCode>0.0</c:formatCode>
                <c:ptCount val="25"/>
                <c:pt idx="1">
                  <c:v>-3.769300635785644</c:v>
                </c:pt>
                <c:pt idx="2">
                  <c:v>-3.9169419537517625</c:v>
                </c:pt>
                <c:pt idx="3">
                  <c:v>-4.0766208251473701</c:v>
                </c:pt>
                <c:pt idx="4">
                  <c:v>1.3312852022529631</c:v>
                </c:pt>
                <c:pt idx="5">
                  <c:v>1.3137948458817661</c:v>
                </c:pt>
                <c:pt idx="6">
                  <c:v>1.2967581047381493</c:v>
                </c:pt>
                <c:pt idx="7">
                  <c:v>4.0866568193008268</c:v>
                </c:pt>
                <c:pt idx="8">
                  <c:v>3.9262062440870382</c:v>
                </c:pt>
                <c:pt idx="9">
                  <c:v>3.7778789258079204</c:v>
                </c:pt>
                <c:pt idx="10">
                  <c:v>5.8333333333333348</c:v>
                </c:pt>
                <c:pt idx="11">
                  <c:v>5.5118110236220597</c:v>
                </c:pt>
                <c:pt idx="12">
                  <c:v>5.2238805970149071</c:v>
                </c:pt>
                <c:pt idx="13">
                  <c:v>-0.74654721911161515</c:v>
                </c:pt>
                <c:pt idx="14">
                  <c:v>-0.75216246709287615</c:v>
                </c:pt>
                <c:pt idx="15">
                  <c:v>-0.75786282682834827</c:v>
                </c:pt>
                <c:pt idx="16">
                  <c:v>2.7873234058801044</c:v>
                </c:pt>
                <c:pt idx="17">
                  <c:v>2.7117384843982073</c:v>
                </c:pt>
                <c:pt idx="18">
                  <c:v>2.6401446654611194</c:v>
                </c:pt>
                <c:pt idx="19">
                  <c:v>-3.6997885835095112</c:v>
                </c:pt>
                <c:pt idx="20">
                  <c:v>-3.8419319429198739</c:v>
                </c:pt>
                <c:pt idx="21">
                  <c:v>-3.9954337899543391</c:v>
                </c:pt>
                <c:pt idx="22">
                  <c:v>1.2286959968291766</c:v>
                </c:pt>
                <c:pt idx="23">
                  <c:v>1.2137823022709382</c:v>
                </c:pt>
                <c:pt idx="24">
                  <c:v>1.1992263056092911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gross_income_by_source_detail!$BE$1</c:f>
              <c:strCache>
                <c:ptCount val="1"/>
                <c:pt idx="0">
                  <c:v>Mean Family Income: 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gross_income_by_source_detail!$BE$2:$BE$26</c:f>
              <c:numCache>
                <c:formatCode>0.0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-1.869158878504662</c:v>
                </c:pt>
                <c:pt idx="5">
                  <c:v>-1.904761904761898</c:v>
                </c:pt>
                <c:pt idx="6">
                  <c:v>-1.9417475728155442</c:v>
                </c:pt>
                <c:pt idx="7">
                  <c:v>3.9603960396039639</c:v>
                </c:pt>
                <c:pt idx="8">
                  <c:v>3.8095238095238182</c:v>
                </c:pt>
                <c:pt idx="9">
                  <c:v>3.669724770642202</c:v>
                </c:pt>
                <c:pt idx="10">
                  <c:v>5.3097345132743223</c:v>
                </c:pt>
                <c:pt idx="11">
                  <c:v>5.0420168067226934</c:v>
                </c:pt>
                <c:pt idx="12">
                  <c:v>4.8000000000000043</c:v>
                </c:pt>
                <c:pt idx="13">
                  <c:v>0.50890585241729624</c:v>
                </c:pt>
                <c:pt idx="14">
                  <c:v>0.50632911392405333</c:v>
                </c:pt>
                <c:pt idx="15">
                  <c:v>0.50377833753147971</c:v>
                </c:pt>
                <c:pt idx="16">
                  <c:v>1.2531328320801949</c:v>
                </c:pt>
                <c:pt idx="17">
                  <c:v>1.2376237623762387</c:v>
                </c:pt>
                <c:pt idx="18">
                  <c:v>1.2224938875305735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-1.2077294685990281</c:v>
                </c:pt>
                <c:pt idx="23">
                  <c:v>-1.2224938875305624</c:v>
                </c:pt>
                <c:pt idx="24">
                  <c:v>-1.2376237623762498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gross_income_by_source_detail!$BF$1</c:f>
              <c:strCache>
                <c:ptCount val="1"/>
                <c:pt idx="0">
                  <c:v>Mean Family Income: 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gross_income_by_source_detail!$BF$2:$BF$26</c:f>
              <c:numCache>
                <c:formatCode>0.0</c:formatCode>
                <c:ptCount val="25"/>
                <c:pt idx="1">
                  <c:v>-0.88050314465408785</c:v>
                </c:pt>
                <c:pt idx="2">
                  <c:v>-0.88832487309644659</c:v>
                </c:pt>
                <c:pt idx="3">
                  <c:v>-0.89628681177975622</c:v>
                </c:pt>
                <c:pt idx="4">
                  <c:v>1.1627906976744207</c:v>
                </c:pt>
                <c:pt idx="5">
                  <c:v>1.1494252873563093</c:v>
                </c:pt>
                <c:pt idx="6">
                  <c:v>1.1363636363636465</c:v>
                </c:pt>
                <c:pt idx="7">
                  <c:v>2.7465667915106184</c:v>
                </c:pt>
                <c:pt idx="8">
                  <c:v>2.6731470230862531</c:v>
                </c:pt>
                <c:pt idx="9">
                  <c:v>2.6035502958579926</c:v>
                </c:pt>
                <c:pt idx="10">
                  <c:v>3.2295271049596286</c:v>
                </c:pt>
                <c:pt idx="11">
                  <c:v>3.1284916201117285</c:v>
                </c:pt>
                <c:pt idx="12">
                  <c:v>3.0335861321776791</c:v>
                </c:pt>
                <c:pt idx="13">
                  <c:v>0.52576235541534899</c:v>
                </c:pt>
                <c:pt idx="14">
                  <c:v>0.52301255230124966</c:v>
                </c:pt>
                <c:pt idx="15">
                  <c:v>0.5202913631633832</c:v>
                </c:pt>
                <c:pt idx="16">
                  <c:v>-0.41407867494823725</c:v>
                </c:pt>
                <c:pt idx="17">
                  <c:v>-0.41580041580041582</c:v>
                </c:pt>
                <c:pt idx="18">
                  <c:v>-0.41753653444677186</c:v>
                </c:pt>
                <c:pt idx="19">
                  <c:v>-1.991614255765195</c:v>
                </c:pt>
                <c:pt idx="20">
                  <c:v>-2.0320855614973321</c:v>
                </c:pt>
                <c:pt idx="21">
                  <c:v>-2.0742358078602585</c:v>
                </c:pt>
                <c:pt idx="22">
                  <c:v>-1.4492753623188359</c:v>
                </c:pt>
                <c:pt idx="23">
                  <c:v>-1.4705882352941235</c:v>
                </c:pt>
                <c:pt idx="24">
                  <c:v>-1.492537313432829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gross_income_by_source_detail!$BG$1</c:f>
              <c:strCache>
                <c:ptCount val="1"/>
                <c:pt idx="0">
                  <c:v>Mean Family Income: 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gross_income_by_source_detail!$BG$2:$BG$26</c:f>
              <c:numCache>
                <c:formatCode>0.0</c:formatCode>
                <c:ptCount val="25"/>
                <c:pt idx="1">
                  <c:v>-1.9230769230769162</c:v>
                </c:pt>
                <c:pt idx="2">
                  <c:v>-1.9607843137254832</c:v>
                </c:pt>
                <c:pt idx="3">
                  <c:v>-2.0000000000000018</c:v>
                </c:pt>
                <c:pt idx="4">
                  <c:v>1.2093726379440728</c:v>
                </c:pt>
                <c:pt idx="5">
                  <c:v>1.1949215832711024</c:v>
                </c:pt>
                <c:pt idx="6">
                  <c:v>1.1808118081180874</c:v>
                </c:pt>
                <c:pt idx="7">
                  <c:v>2.1152443471918358</c:v>
                </c:pt>
                <c:pt idx="8">
                  <c:v>2.0714285714285685</c:v>
                </c:pt>
                <c:pt idx="9">
                  <c:v>2.0293911826452016</c:v>
                </c:pt>
                <c:pt idx="10">
                  <c:v>2.9492455418381303</c:v>
                </c:pt>
                <c:pt idx="11">
                  <c:v>2.8647568287808234</c:v>
                </c:pt>
                <c:pt idx="12">
                  <c:v>2.7849740932642364</c:v>
                </c:pt>
                <c:pt idx="13">
                  <c:v>0.44108380592313701</c:v>
                </c:pt>
                <c:pt idx="14">
                  <c:v>0.43914680050187727</c:v>
                </c:pt>
                <c:pt idx="15">
                  <c:v>0.4372267332916957</c:v>
                </c:pt>
                <c:pt idx="16">
                  <c:v>-0.31094527363183522</c:v>
                </c:pt>
                <c:pt idx="17">
                  <c:v>-0.31191515907673661</c:v>
                </c:pt>
                <c:pt idx="18">
                  <c:v>-0.31289111389236623</c:v>
                </c:pt>
                <c:pt idx="19">
                  <c:v>-2.1971123666038928</c:v>
                </c:pt>
                <c:pt idx="20">
                  <c:v>-2.2464698331193911</c:v>
                </c:pt>
                <c:pt idx="21">
                  <c:v>-2.2980958634274407</c:v>
                </c:pt>
                <c:pt idx="22">
                  <c:v>-1.6129032258064502</c:v>
                </c:pt>
                <c:pt idx="23">
                  <c:v>-1.6393442622950949</c:v>
                </c:pt>
                <c:pt idx="24">
                  <c:v>-1.6666666666666607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gross_income_by_source_detail!$BH$1</c:f>
              <c:strCache>
                <c:ptCount val="1"/>
                <c:pt idx="0">
                  <c:v>Mean Family Income: 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gross_income_by_source_detail!$BH$2:$BH$26</c:f>
              <c:numCache>
                <c:formatCode>0.0</c:formatCode>
                <c:ptCount val="25"/>
                <c:pt idx="1">
                  <c:v>-1.6238159675236896</c:v>
                </c:pt>
                <c:pt idx="2">
                  <c:v>-1.6506189821183015</c:v>
                </c:pt>
                <c:pt idx="3">
                  <c:v>-1.6783216783216814</c:v>
                </c:pt>
                <c:pt idx="4">
                  <c:v>-4.7415836889519447E-2</c:v>
                </c:pt>
                <c:pt idx="5">
                  <c:v>-4.7438330170779253E-2</c:v>
                </c:pt>
                <c:pt idx="6">
                  <c:v>-4.7460844803037805E-2</c:v>
                </c:pt>
                <c:pt idx="7">
                  <c:v>3.5137701804368593</c:v>
                </c:pt>
                <c:pt idx="8">
                  <c:v>3.394495412844023</c:v>
                </c:pt>
                <c:pt idx="9">
                  <c:v>3.2830523513753374</c:v>
                </c:pt>
                <c:pt idx="10">
                  <c:v>3.436426116838498</c:v>
                </c:pt>
                <c:pt idx="11">
                  <c:v>3.3222591362126241</c:v>
                </c:pt>
                <c:pt idx="12">
                  <c:v>3.2154340836012762</c:v>
                </c:pt>
                <c:pt idx="13">
                  <c:v>-0.11682242990653791</c:v>
                </c:pt>
                <c:pt idx="14">
                  <c:v>-0.11695906432748204</c:v>
                </c:pt>
                <c:pt idx="15">
                  <c:v>-0.11709601873537423</c:v>
                </c:pt>
                <c:pt idx="16">
                  <c:v>0.27354435326298887</c:v>
                </c:pt>
                <c:pt idx="17">
                  <c:v>0.27279812938425518</c:v>
                </c:pt>
                <c:pt idx="18">
                  <c:v>0.27205596579868985</c:v>
                </c:pt>
                <c:pt idx="19">
                  <c:v>-2.7519379844961112</c:v>
                </c:pt>
                <c:pt idx="20">
                  <c:v>-2.8298126743722563</c:v>
                </c:pt>
                <c:pt idx="21">
                  <c:v>-2.9122231337161741</c:v>
                </c:pt>
                <c:pt idx="22">
                  <c:v>-0.1689902830587342</c:v>
                </c:pt>
                <c:pt idx="23">
                  <c:v>-0.16927634363098631</c:v>
                </c:pt>
                <c:pt idx="24">
                  <c:v>-0.16956337431114354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gross_income_by_source_detail!$BI$1</c:f>
              <c:strCache>
                <c:ptCount val="1"/>
                <c:pt idx="0">
                  <c:v>Mean Family Income: 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gross_income_by_source_detail!$BI$2:$BI$26</c:f>
              <c:numCache>
                <c:formatCode>0.0</c:formatCode>
                <c:ptCount val="25"/>
                <c:pt idx="1">
                  <c:v>-1.8401206636500689</c:v>
                </c:pt>
                <c:pt idx="2">
                  <c:v>-1.8746158574062699</c:v>
                </c:pt>
                <c:pt idx="3">
                  <c:v>-1.9104290635765686</c:v>
                </c:pt>
                <c:pt idx="4">
                  <c:v>0.38314176245208831</c:v>
                </c:pt>
                <c:pt idx="5">
                  <c:v>0.38167938931297218</c:v>
                </c:pt>
                <c:pt idx="6">
                  <c:v>0.38022813688214363</c:v>
                </c:pt>
                <c:pt idx="7">
                  <c:v>2.5568181818181879</c:v>
                </c:pt>
                <c:pt idx="8">
                  <c:v>2.4930747922437657</c:v>
                </c:pt>
                <c:pt idx="9">
                  <c:v>2.4324324324324298</c:v>
                </c:pt>
                <c:pt idx="10">
                  <c:v>4.4268542949281731</c:v>
                </c:pt>
                <c:pt idx="11">
                  <c:v>4.2391914654688501</c:v>
                </c:pt>
                <c:pt idx="12">
                  <c:v>4.0667923511984894</c:v>
                </c:pt>
                <c:pt idx="13">
                  <c:v>0.67287784679088691</c:v>
                </c:pt>
                <c:pt idx="14">
                  <c:v>0.668380462724949</c:v>
                </c:pt>
                <c:pt idx="15">
                  <c:v>0.66394279877424189</c:v>
                </c:pt>
                <c:pt idx="16">
                  <c:v>-0.27904616945713112</c:v>
                </c:pt>
                <c:pt idx="17">
                  <c:v>-0.279827016026446</c:v>
                </c:pt>
                <c:pt idx="18">
                  <c:v>-0.28061224489795977</c:v>
                </c:pt>
                <c:pt idx="19">
                  <c:v>-1.9186492709132752</c:v>
                </c:pt>
                <c:pt idx="20">
                  <c:v>-1.9561815336463173</c:v>
                </c:pt>
                <c:pt idx="21">
                  <c:v>-1.9952114924182029</c:v>
                </c:pt>
                <c:pt idx="22">
                  <c:v>0.40716612377849071</c:v>
                </c:pt>
                <c:pt idx="23">
                  <c:v>0.40551500405514584</c:v>
                </c:pt>
                <c:pt idx="24">
                  <c:v>0.40387722132471104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gross_income_by_source_detail!$BJ$1</c:f>
              <c:strCache>
                <c:ptCount val="1"/>
                <c:pt idx="0">
                  <c:v>Mean Family Income: 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gross_income_by_source_detail!$BJ$2:$BJ$26</c:f>
              <c:numCache>
                <c:formatCode>0.0</c:formatCode>
                <c:ptCount val="25"/>
                <c:pt idx="1">
                  <c:v>-6.8337129840546744</c:v>
                </c:pt>
                <c:pt idx="2">
                  <c:v>-7.3349633251833746</c:v>
                </c:pt>
                <c:pt idx="3">
                  <c:v>-7.9155672823219003</c:v>
                </c:pt>
                <c:pt idx="4">
                  <c:v>2.9744849229089931</c:v>
                </c:pt>
                <c:pt idx="5">
                  <c:v>2.8885649927123502</c:v>
                </c:pt>
                <c:pt idx="6">
                  <c:v>2.8074694140373335</c:v>
                </c:pt>
                <c:pt idx="7">
                  <c:v>5.9751972942502674</c:v>
                </c:pt>
                <c:pt idx="8">
                  <c:v>5.6382978723404253</c:v>
                </c:pt>
                <c:pt idx="9">
                  <c:v>5.3373615307150235</c:v>
                </c:pt>
                <c:pt idx="10">
                  <c:v>8.9016358614828928</c:v>
                </c:pt>
                <c:pt idx="11">
                  <c:v>8.1740148263753412</c:v>
                </c:pt>
                <c:pt idx="12">
                  <c:v>7.5563570784490608</c:v>
                </c:pt>
                <c:pt idx="13">
                  <c:v>-2.0959087860496273</c:v>
                </c:pt>
                <c:pt idx="14">
                  <c:v>-2.1407775303990406</c:v>
                </c:pt>
                <c:pt idx="15">
                  <c:v>-2.1876093804690355</c:v>
                </c:pt>
                <c:pt idx="16">
                  <c:v>6.6112005725532219</c:v>
                </c:pt>
                <c:pt idx="17">
                  <c:v>6.2012251405554997</c:v>
                </c:pt>
                <c:pt idx="18">
                  <c:v>5.8391276864728114</c:v>
                </c:pt>
                <c:pt idx="19">
                  <c:v>-5.4124673385591677</c:v>
                </c:pt>
                <c:pt idx="20">
                  <c:v>-5.7221783741120857</c:v>
                </c:pt>
                <c:pt idx="21">
                  <c:v>-6.0694851402260275</c:v>
                </c:pt>
                <c:pt idx="22">
                  <c:v>3.3868092691622165</c:v>
                </c:pt>
                <c:pt idx="23">
                  <c:v>3.2758620689655293</c:v>
                </c:pt>
                <c:pt idx="24">
                  <c:v>3.1719532554256968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0776"/>
        <c:axId val="935811168"/>
      </c:lineChart>
      <c:dateAx>
        <c:axId val="93581077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1168"/>
        <c:crosses val="autoZero"/>
        <c:auto val="1"/>
        <c:lblOffset val="100"/>
        <c:baseTimeUnit val="years"/>
      </c:dateAx>
      <c:valAx>
        <c:axId val="935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Year-over-Year % Change</a:t>
                </a:r>
              </a:p>
            </c:rich>
          </c:tx>
          <c:layout>
            <c:manualLayout>
              <c:xMode val="edge"/>
              <c:yMode val="edge"/>
              <c:x val="0"/>
              <c:y val="0.3948684521513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0776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27157908538009745"/>
          <c:y val="0.64209404001867276"/>
          <c:w val="0.4499252574440169"/>
          <c:h val="0.159976781419668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Year-over-Year % Change in Real Average Household Income by Income Percentile</a:t>
            </a:r>
          </a:p>
          <a:p>
            <a:pPr>
              <a:defRPr/>
            </a:pPr>
            <a:r>
              <a:rPr lang="en-US" b="1"/>
              <a:t>From 12/31/1990 - 12/31/2013</a:t>
            </a:r>
          </a:p>
        </c:rich>
      </c:tx>
      <c:layout>
        <c:manualLayout>
          <c:xMode val="edge"/>
          <c:yMode val="edge"/>
          <c:x val="0.187914050215548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6617398441989E-2"/>
          <c:y val="7.3032671155570994E-2"/>
          <c:w val="0.91184994981769085"/>
          <c:h val="0.86549467512822431"/>
        </c:manualLayout>
      </c:layout>
      <c:lineChart>
        <c:grouping val="standard"/>
        <c:varyColors val="0"/>
        <c:ser>
          <c:idx val="0"/>
          <c:order val="0"/>
          <c:tx>
            <c:strRef>
              <c:f>gross_income_by_source_detail!$BS$1</c:f>
              <c:strCache>
                <c:ptCount val="1"/>
                <c:pt idx="0">
                  <c:v>Median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gross_income_by_source_detail!$BS$2:$BS$26</c:f>
              <c:numCache>
                <c:formatCode>0.0</c:formatCode>
                <c:ptCount val="25"/>
                <c:pt idx="1">
                  <c:v>-2.2939068100358506</c:v>
                </c:pt>
                <c:pt idx="2">
                  <c:v>-2.3477622890682448</c:v>
                </c:pt>
                <c:pt idx="3">
                  <c:v>-2.4042073628850358</c:v>
                </c:pt>
                <c:pt idx="4">
                  <c:v>2.5404157043879882</c:v>
                </c:pt>
                <c:pt idx="5">
                  <c:v>2.4774774774774855</c:v>
                </c:pt>
                <c:pt idx="6">
                  <c:v>2.4175824175824312</c:v>
                </c:pt>
                <c:pt idx="7">
                  <c:v>0.85836909871244149</c:v>
                </c:pt>
                <c:pt idx="8">
                  <c:v>0.85106382978723527</c:v>
                </c:pt>
                <c:pt idx="9">
                  <c:v>0.84388185654007408</c:v>
                </c:pt>
                <c:pt idx="10">
                  <c:v>3.2078103207810349</c:v>
                </c:pt>
                <c:pt idx="11">
                  <c:v>3.1081081081081097</c:v>
                </c:pt>
                <c:pt idx="12">
                  <c:v>3.0144167758846763</c:v>
                </c:pt>
                <c:pt idx="13">
                  <c:v>0.57251908396946938</c:v>
                </c:pt>
                <c:pt idx="14">
                  <c:v>0.56925996204935103</c:v>
                </c:pt>
                <c:pt idx="15">
                  <c:v>0.56603773584904538</c:v>
                </c:pt>
                <c:pt idx="16">
                  <c:v>-0.12507817385865039</c:v>
                </c:pt>
                <c:pt idx="17">
                  <c:v>-0.12523481527864089</c:v>
                </c:pt>
                <c:pt idx="18">
                  <c:v>-0.12539184952978788</c:v>
                </c:pt>
                <c:pt idx="19">
                  <c:v>-2.5737602008788496</c:v>
                </c:pt>
                <c:pt idx="20">
                  <c:v>-2.6417525773195893</c:v>
                </c:pt>
                <c:pt idx="21">
                  <c:v>-2.7134348113831863</c:v>
                </c:pt>
                <c:pt idx="22">
                  <c:v>-1.5646258503401289</c:v>
                </c:pt>
                <c:pt idx="23">
                  <c:v>-1.5894955079474804</c:v>
                </c:pt>
                <c:pt idx="24">
                  <c:v>-1.6151685393258397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gross_income_by_source_detail!$BT$1</c:f>
              <c:strCache>
                <c:ptCount val="1"/>
                <c:pt idx="0">
                  <c:v>Median Family Income: 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gross_income_by_source_detail!$BT$2:$BT$26</c:f>
              <c:numCache>
                <c:formatCode>0.0</c:formatCode>
                <c:ptCount val="25"/>
                <c:pt idx="1">
                  <c:v>-0.88495575221239076</c:v>
                </c:pt>
                <c:pt idx="2">
                  <c:v>-0.89285714285713969</c:v>
                </c:pt>
                <c:pt idx="3">
                  <c:v>-0.9009009009009139</c:v>
                </c:pt>
                <c:pt idx="4">
                  <c:v>-1.8181818181818077</c:v>
                </c:pt>
                <c:pt idx="5">
                  <c:v>-1.851851851851849</c:v>
                </c:pt>
                <c:pt idx="6">
                  <c:v>-1.8867924528301994</c:v>
                </c:pt>
                <c:pt idx="7">
                  <c:v>4.4871794871794934</c:v>
                </c:pt>
                <c:pt idx="8">
                  <c:v>4.2944785276073594</c:v>
                </c:pt>
                <c:pt idx="9">
                  <c:v>4.117647058823537</c:v>
                </c:pt>
                <c:pt idx="10">
                  <c:v>4.8022598870056443</c:v>
                </c:pt>
                <c:pt idx="11">
                  <c:v>4.5822102425876032</c:v>
                </c:pt>
                <c:pt idx="12">
                  <c:v>4.3814432989690788</c:v>
                </c:pt>
                <c:pt idx="13">
                  <c:v>0.49382716049382047</c:v>
                </c:pt>
                <c:pt idx="14">
                  <c:v>0.49140049140048436</c:v>
                </c:pt>
                <c:pt idx="15">
                  <c:v>0.48899755501221609</c:v>
                </c:pt>
                <c:pt idx="16">
                  <c:v>0.48661800486617945</c:v>
                </c:pt>
                <c:pt idx="17">
                  <c:v>0.48426150121065881</c:v>
                </c:pt>
                <c:pt idx="18">
                  <c:v>0.48192771084338837</c:v>
                </c:pt>
                <c:pt idx="19">
                  <c:v>0.95923261390886694</c:v>
                </c:pt>
                <c:pt idx="20">
                  <c:v>0.95011876484560887</c:v>
                </c:pt>
                <c:pt idx="21">
                  <c:v>0.94117647058822307</c:v>
                </c:pt>
                <c:pt idx="22">
                  <c:v>-1.1655011655011593</c:v>
                </c:pt>
                <c:pt idx="23">
                  <c:v>-1.1792452830188593</c:v>
                </c:pt>
                <c:pt idx="24">
                  <c:v>-1.1933174224343812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gross_income_by_source_detail!$BU$1</c:f>
              <c:strCache>
                <c:ptCount val="1"/>
                <c:pt idx="0">
                  <c:v>Median Family Income: 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gross_income_by_source_detail!$BU$2:$BU$26</c:f>
              <c:numCache>
                <c:formatCode>0.0</c:formatCode>
                <c:ptCount val="25"/>
                <c:pt idx="1">
                  <c:v>-0.7575757575757569</c:v>
                </c:pt>
                <c:pt idx="2">
                  <c:v>-0.76335877862595547</c:v>
                </c:pt>
                <c:pt idx="3">
                  <c:v>-0.7692307692307665</c:v>
                </c:pt>
                <c:pt idx="4">
                  <c:v>1.1627906976744207</c:v>
                </c:pt>
                <c:pt idx="5">
                  <c:v>1.1494252873563093</c:v>
                </c:pt>
                <c:pt idx="6">
                  <c:v>1.1363636363636465</c:v>
                </c:pt>
                <c:pt idx="7">
                  <c:v>2.8714107365792829</c:v>
                </c:pt>
                <c:pt idx="8">
                  <c:v>2.7912621359223344</c:v>
                </c:pt>
                <c:pt idx="9">
                  <c:v>2.715466351829976</c:v>
                </c:pt>
                <c:pt idx="10">
                  <c:v>3.4482758620689724</c:v>
                </c:pt>
                <c:pt idx="11">
                  <c:v>3.3333333333333437</c:v>
                </c:pt>
                <c:pt idx="12">
                  <c:v>3.2258064516129004</c:v>
                </c:pt>
                <c:pt idx="13">
                  <c:v>-0.31250000000000444</c:v>
                </c:pt>
                <c:pt idx="14">
                  <c:v>-0.31347962382445305</c:v>
                </c:pt>
                <c:pt idx="15">
                  <c:v>-0.31446540880502027</c:v>
                </c:pt>
                <c:pt idx="16">
                  <c:v>0.63091482649841879</c:v>
                </c:pt>
                <c:pt idx="17">
                  <c:v>0.62695924764888389</c:v>
                </c:pt>
                <c:pt idx="18">
                  <c:v>0.6230529595015577</c:v>
                </c:pt>
                <c:pt idx="19">
                  <c:v>-2.270381836945301</c:v>
                </c:pt>
                <c:pt idx="20">
                  <c:v>-2.3231256599788752</c:v>
                </c:pt>
                <c:pt idx="21">
                  <c:v>-2.3783783783783763</c:v>
                </c:pt>
                <c:pt idx="22">
                  <c:v>-1.8826135105204811</c:v>
                </c:pt>
                <c:pt idx="23">
                  <c:v>-1.9187358916478492</c:v>
                </c:pt>
                <c:pt idx="24">
                  <c:v>-1.9562715765247485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gross_income_by_source_detail!$BV$1</c:f>
              <c:strCache>
                <c:ptCount val="1"/>
                <c:pt idx="0">
                  <c:v>Median Family Income: 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gross_income_by_source_detail!$BV$2:$BV$26</c:f>
              <c:numCache>
                <c:formatCode>0.0</c:formatCode>
                <c:ptCount val="25"/>
                <c:pt idx="1">
                  <c:v>-2.2939068100358506</c:v>
                </c:pt>
                <c:pt idx="2">
                  <c:v>-2.3477622890682448</c:v>
                </c:pt>
                <c:pt idx="3">
                  <c:v>-2.4042073628850358</c:v>
                </c:pt>
                <c:pt idx="4">
                  <c:v>2.5404157043879882</c:v>
                </c:pt>
                <c:pt idx="5">
                  <c:v>2.4774774774774855</c:v>
                </c:pt>
                <c:pt idx="6">
                  <c:v>2.4175824175824312</c:v>
                </c:pt>
                <c:pt idx="7">
                  <c:v>0.85836909871244149</c:v>
                </c:pt>
                <c:pt idx="8">
                  <c:v>0.85106382978723527</c:v>
                </c:pt>
                <c:pt idx="9">
                  <c:v>0.84388185654007408</c:v>
                </c:pt>
                <c:pt idx="10">
                  <c:v>3.2078103207810349</c:v>
                </c:pt>
                <c:pt idx="11">
                  <c:v>3.1081081081081097</c:v>
                </c:pt>
                <c:pt idx="12">
                  <c:v>3.0144167758846763</c:v>
                </c:pt>
                <c:pt idx="13">
                  <c:v>0.57251908396946938</c:v>
                </c:pt>
                <c:pt idx="14">
                  <c:v>0.56925996204935103</c:v>
                </c:pt>
                <c:pt idx="15">
                  <c:v>0.56603773584904538</c:v>
                </c:pt>
                <c:pt idx="16">
                  <c:v>-0.12507817385865039</c:v>
                </c:pt>
                <c:pt idx="17">
                  <c:v>-0.12523481527864089</c:v>
                </c:pt>
                <c:pt idx="18">
                  <c:v>-0.12539184952978788</c:v>
                </c:pt>
                <c:pt idx="19">
                  <c:v>-2.5737602008788496</c:v>
                </c:pt>
                <c:pt idx="20">
                  <c:v>-2.6417525773195893</c:v>
                </c:pt>
                <c:pt idx="21">
                  <c:v>-2.7134348113831863</c:v>
                </c:pt>
                <c:pt idx="22">
                  <c:v>-1.5646258503401289</c:v>
                </c:pt>
                <c:pt idx="23">
                  <c:v>-1.5894955079474804</c:v>
                </c:pt>
                <c:pt idx="24">
                  <c:v>-1.6151685393258397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gross_income_by_source_detail!$BW$1</c:f>
              <c:strCache>
                <c:ptCount val="1"/>
                <c:pt idx="0">
                  <c:v>Median Family Income: 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gross_income_by_source_detail!$BW$2:$BW$26</c:f>
              <c:numCache>
                <c:formatCode>0.0</c:formatCode>
                <c:ptCount val="25"/>
                <c:pt idx="1">
                  <c:v>-2.2222222222222365</c:v>
                </c:pt>
                <c:pt idx="2">
                  <c:v>-2.2727272727272818</c:v>
                </c:pt>
                <c:pt idx="3">
                  <c:v>-2.3255813953488302</c:v>
                </c:pt>
                <c:pt idx="4">
                  <c:v>0.29154518950438302</c:v>
                </c:pt>
                <c:pt idx="5">
                  <c:v>0.29069767441860517</c:v>
                </c:pt>
                <c:pt idx="6">
                  <c:v>0.28985507246377384</c:v>
                </c:pt>
                <c:pt idx="7">
                  <c:v>3.3718689788053924</c:v>
                </c:pt>
                <c:pt idx="8">
                  <c:v>3.2618825722274147</c:v>
                </c:pt>
                <c:pt idx="9">
                  <c:v>3.1588447653429608</c:v>
                </c:pt>
                <c:pt idx="10">
                  <c:v>3.8932633420822427</c:v>
                </c:pt>
                <c:pt idx="11">
                  <c:v>3.7473684210526104</c:v>
                </c:pt>
                <c:pt idx="12">
                  <c:v>3.6120129870129913</c:v>
                </c:pt>
                <c:pt idx="13">
                  <c:v>-0.39169604386994905</c:v>
                </c:pt>
                <c:pt idx="14">
                  <c:v>-0.39323633503735023</c:v>
                </c:pt>
                <c:pt idx="15">
                  <c:v>-0.39478878799843464</c:v>
                </c:pt>
                <c:pt idx="16">
                  <c:v>7.9270709472845091E-2</c:v>
                </c:pt>
                <c:pt idx="17">
                  <c:v>7.9207920792079278E-2</c:v>
                </c:pt>
                <c:pt idx="18">
                  <c:v>7.9145231499810897E-2</c:v>
                </c:pt>
                <c:pt idx="19">
                  <c:v>-2.9655990510083052</c:v>
                </c:pt>
                <c:pt idx="20">
                  <c:v>-3.0562347188264005</c:v>
                </c:pt>
                <c:pt idx="21">
                  <c:v>-3.1525851197982346</c:v>
                </c:pt>
                <c:pt idx="22">
                  <c:v>-0.17361111111110494</c:v>
                </c:pt>
                <c:pt idx="23">
                  <c:v>-0.17391304347826875</c:v>
                </c:pt>
                <c:pt idx="24">
                  <c:v>-0.17421602787455193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gross_income_by_source_detail!$BX$1</c:f>
              <c:strCache>
                <c:ptCount val="1"/>
                <c:pt idx="0">
                  <c:v>Median Family Income: 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gross_income_by_source_detail!$BX$2:$BX$26</c:f>
              <c:numCache>
                <c:formatCode>0.0</c:formatCode>
                <c:ptCount val="25"/>
                <c:pt idx="1">
                  <c:v>-1.5503875968992276</c:v>
                </c:pt>
                <c:pt idx="2">
                  <c:v>-1.5748031496063075</c:v>
                </c:pt>
                <c:pt idx="3">
                  <c:v>-1.5999999999999903</c:v>
                </c:pt>
                <c:pt idx="4">
                  <c:v>0.52032520325202558</c:v>
                </c:pt>
                <c:pt idx="5">
                  <c:v>0.51763183435780125</c:v>
                </c:pt>
                <c:pt idx="6">
                  <c:v>0.5149662053427706</c:v>
                </c:pt>
                <c:pt idx="7">
                  <c:v>2.8178033941722802</c:v>
                </c:pt>
                <c:pt idx="8">
                  <c:v>2.7405792587978928</c:v>
                </c:pt>
                <c:pt idx="9">
                  <c:v>2.6674749924219476</c:v>
                </c:pt>
                <c:pt idx="10">
                  <c:v>4.9306170652494874</c:v>
                </c:pt>
                <c:pt idx="11">
                  <c:v>4.6989307822172144</c:v>
                </c:pt>
                <c:pt idx="12">
                  <c:v>4.4880408492340651</c:v>
                </c:pt>
                <c:pt idx="13">
                  <c:v>-0.10288065843621075</c:v>
                </c:pt>
                <c:pt idx="14">
                  <c:v>-0.1029866117404854</c:v>
                </c:pt>
                <c:pt idx="15">
                  <c:v>-0.10309278350515427</c:v>
                </c:pt>
                <c:pt idx="16">
                  <c:v>-0.30959752321981782</c:v>
                </c:pt>
                <c:pt idx="17">
                  <c:v>-0.31055900621118626</c:v>
                </c:pt>
                <c:pt idx="18">
                  <c:v>-0.31152647975075665</c:v>
                </c:pt>
                <c:pt idx="19">
                  <c:v>-1.8489583333333282</c:v>
                </c:pt>
                <c:pt idx="20">
                  <c:v>-1.8837888033961248</c:v>
                </c:pt>
                <c:pt idx="21">
                  <c:v>-1.919956733369399</c:v>
                </c:pt>
                <c:pt idx="22">
                  <c:v>0.22056796250344846</c:v>
                </c:pt>
                <c:pt idx="23">
                  <c:v>0.22008253094909502</c:v>
                </c:pt>
                <c:pt idx="24">
                  <c:v>0.21959923140268955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gross_income_by_source_detail!$BY$1</c:f>
              <c:strCache>
                <c:ptCount val="1"/>
                <c:pt idx="0">
                  <c:v>Median Family Income: 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gross_income_by_source_detail!$BY$2:$BY$26</c:f>
              <c:numCache>
                <c:formatCode>0.0</c:formatCode>
                <c:ptCount val="25"/>
                <c:pt idx="1">
                  <c:v>-2.4213503004595238</c:v>
                </c:pt>
                <c:pt idx="2">
                  <c:v>-2.481434522731385</c:v>
                </c:pt>
                <c:pt idx="3">
                  <c:v>-2.5445765230312056</c:v>
                </c:pt>
                <c:pt idx="4">
                  <c:v>-0.7623403849818966</c:v>
                </c:pt>
                <c:pt idx="5">
                  <c:v>-0.76819665834452211</c:v>
                </c:pt>
                <c:pt idx="6">
                  <c:v>-0.77414360363847745</c:v>
                </c:pt>
                <c:pt idx="7">
                  <c:v>3.0817242051882188</c:v>
                </c:pt>
                <c:pt idx="8">
                  <c:v>2.9895931882687021</c:v>
                </c:pt>
                <c:pt idx="9">
                  <c:v>2.902810949843837</c:v>
                </c:pt>
                <c:pt idx="10">
                  <c:v>6.4274236743438573</c:v>
                </c:pt>
                <c:pt idx="11">
                  <c:v>6.0392551585304544</c:v>
                </c:pt>
                <c:pt idx="12">
                  <c:v>5.6953013763644922</c:v>
                </c:pt>
                <c:pt idx="13">
                  <c:v>0.79329441700344283</c:v>
                </c:pt>
                <c:pt idx="14">
                  <c:v>0.78705078705079146</c:v>
                </c:pt>
                <c:pt idx="15">
                  <c:v>0.78090467069396041</c:v>
                </c:pt>
                <c:pt idx="16">
                  <c:v>0.62865497076023402</c:v>
                </c:pt>
                <c:pt idx="17">
                  <c:v>0.62472758971379161</c:v>
                </c:pt>
                <c:pt idx="18">
                  <c:v>0.62084897487728608</c:v>
                </c:pt>
                <c:pt idx="19">
                  <c:v>-1.7506098435930539</c:v>
                </c:pt>
                <c:pt idx="20">
                  <c:v>-1.7818022491602137</c:v>
                </c:pt>
                <c:pt idx="21">
                  <c:v>-1.8141263940520513</c:v>
                </c:pt>
                <c:pt idx="22">
                  <c:v>1.4387399666818013</c:v>
                </c:pt>
                <c:pt idx="23">
                  <c:v>1.418333830994345</c:v>
                </c:pt>
                <c:pt idx="24">
                  <c:v>1.398498454291186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1952"/>
        <c:axId val="935812344"/>
      </c:lineChart>
      <c:dateAx>
        <c:axId val="93581195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2344"/>
        <c:crosses val="autoZero"/>
        <c:auto val="1"/>
        <c:lblOffset val="100"/>
        <c:baseTimeUnit val="years"/>
      </c:dateAx>
      <c:valAx>
        <c:axId val="935812344"/>
        <c:scaling>
          <c:orientation val="minMax"/>
          <c:max val="10"/>
          <c:min val="-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Year-over-Year % Change</a:t>
                </a:r>
              </a:p>
            </c:rich>
          </c:tx>
          <c:layout>
            <c:manualLayout>
              <c:xMode val="edge"/>
              <c:yMode val="edge"/>
              <c:x val="0"/>
              <c:y val="0.3948684521513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1952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25252411936280011"/>
          <c:y val="0.64007544767053637"/>
          <c:w val="0.4499252574440169"/>
          <c:h val="0.16401396611594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US Household Real Cumulative Growth in Average Income from Business Cycle Trough by Income Percentile</a:t>
            </a:r>
          </a:p>
          <a:p>
            <a:pPr>
              <a:defRPr/>
            </a:pPr>
            <a:r>
              <a:rPr lang="en-US" sz="1200" b="1" baseline="0"/>
              <a:t>From 12/31/1990 - 12/31/2013</a:t>
            </a:r>
          </a:p>
        </c:rich>
      </c:tx>
      <c:layout>
        <c:manualLayout>
          <c:xMode val="edge"/>
          <c:yMode val="edge"/>
          <c:x val="0.14493777301345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89683865302747E-2"/>
          <c:y val="6.6088713477982161E-2"/>
          <c:w val="0.90598688335083022"/>
          <c:h val="0.87243863280581313"/>
        </c:manualLayout>
      </c:layout>
      <c:lineChart>
        <c:grouping val="standard"/>
        <c:varyColors val="0"/>
        <c:ser>
          <c:idx val="0"/>
          <c:order val="0"/>
          <c:tx>
            <c:strRef>
              <c:f>gross_income_by_source_detail!$BK$1</c:f>
              <c:strCache>
                <c:ptCount val="1"/>
                <c:pt idx="0">
                  <c:v>Mean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gross_income_by_source_detail!$BK$2:$BK$26</c:f>
              <c:numCache>
                <c:formatCode>0.00</c:formatCode>
                <c:ptCount val="25"/>
                <c:pt idx="1">
                  <c:v>1</c:v>
                </c:pt>
                <c:pt idx="2">
                  <c:v>0.96083058046248238</c:v>
                </c:pt>
                <c:pt idx="3">
                  <c:v>0.92166116092496442</c:v>
                </c:pt>
                <c:pt idx="4">
                  <c:v>0.93393109957527132</c:v>
                </c:pt>
                <c:pt idx="5">
                  <c:v>0.94620103822557811</c:v>
                </c:pt>
                <c:pt idx="6">
                  <c:v>0.95847097687588478</c:v>
                </c:pt>
                <c:pt idx="7">
                  <c:v>0.99764039641340241</c:v>
                </c:pt>
                <c:pt idx="8">
                  <c:v>1.03680981595092</c:v>
                </c:pt>
                <c:pt idx="9">
                  <c:v>1.0759792354884377</c:v>
                </c:pt>
                <c:pt idx="10">
                  <c:v>1.1387446908919299</c:v>
                </c:pt>
                <c:pt idx="11">
                  <c:v>1.2015101462954223</c:v>
                </c:pt>
                <c:pt idx="12">
                  <c:v>1</c:v>
                </c:pt>
                <c:pt idx="13">
                  <c:v>0.99253452780888385</c:v>
                </c:pt>
                <c:pt idx="14">
                  <c:v>0.98506905561776792</c:v>
                </c:pt>
                <c:pt idx="15">
                  <c:v>0.97760358342665177</c:v>
                </c:pt>
                <c:pt idx="16">
                  <c:v>1.0048525569242255</c:v>
                </c:pt>
                <c:pt idx="17">
                  <c:v>1.0321015304217991</c:v>
                </c:pt>
                <c:pt idx="18">
                  <c:v>1.0593505039193727</c:v>
                </c:pt>
                <c:pt idx="19">
                  <c:v>1</c:v>
                </c:pt>
                <c:pt idx="20">
                  <c:v>0.96158068057080126</c:v>
                </c:pt>
                <c:pt idx="21">
                  <c:v>0.92316136114160252</c:v>
                </c:pt>
                <c:pt idx="22">
                  <c:v>0.93450420783022314</c:v>
                </c:pt>
                <c:pt idx="23">
                  <c:v>0.94584705451884366</c:v>
                </c:pt>
                <c:pt idx="24">
                  <c:v>0.95718990120746428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gross_income_by_source_detail!$BL$1</c:f>
              <c:strCache>
                <c:ptCount val="1"/>
                <c:pt idx="0">
                  <c:v>Mean Family Income: 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gross_income_by_source_detail!$BL$2:$BL$26</c:f>
              <c:numCache>
                <c:formatCode>0.00</c:formatCode>
                <c:ptCount val="2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0.98130841121495338</c:v>
                </c:pt>
                <c:pt idx="5">
                  <c:v>0.96261682242990676</c:v>
                </c:pt>
                <c:pt idx="6">
                  <c:v>0.94392523364485992</c:v>
                </c:pt>
                <c:pt idx="7">
                  <c:v>0.98130841121495338</c:v>
                </c:pt>
                <c:pt idx="8">
                  <c:v>1.018691588785047</c:v>
                </c:pt>
                <c:pt idx="9">
                  <c:v>1.0560747663551404</c:v>
                </c:pt>
                <c:pt idx="10">
                  <c:v>1.1121495327102804</c:v>
                </c:pt>
                <c:pt idx="11">
                  <c:v>1.1682242990654206</c:v>
                </c:pt>
                <c:pt idx="12">
                  <c:v>1</c:v>
                </c:pt>
                <c:pt idx="13">
                  <c:v>1.005089058524173</c:v>
                </c:pt>
                <c:pt idx="14">
                  <c:v>1.0101781170483459</c:v>
                </c:pt>
                <c:pt idx="15">
                  <c:v>1.0152671755725189</c:v>
                </c:pt>
                <c:pt idx="16">
                  <c:v>1.0279898218829513</c:v>
                </c:pt>
                <c:pt idx="17">
                  <c:v>1.0407124681933839</c:v>
                </c:pt>
                <c:pt idx="18">
                  <c:v>1.0534351145038165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0.98792270531400972</c:v>
                </c:pt>
                <c:pt idx="23">
                  <c:v>0.97584541062801933</c:v>
                </c:pt>
                <c:pt idx="24">
                  <c:v>0.96376811594202882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gross_income_by_source_detail!$BM$1</c:f>
              <c:strCache>
                <c:ptCount val="1"/>
                <c:pt idx="0">
                  <c:v>Mean Family Income: 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gross_income_by_source_detail!$BM$2:$BM$26</c:f>
              <c:numCache>
                <c:formatCode>0.00</c:formatCode>
                <c:ptCount val="25"/>
                <c:pt idx="1">
                  <c:v>1</c:v>
                </c:pt>
                <c:pt idx="2">
                  <c:v>0.99111675126903553</c:v>
                </c:pt>
                <c:pt idx="3">
                  <c:v>0.98223350253807118</c:v>
                </c:pt>
                <c:pt idx="4">
                  <c:v>0.99365482233502556</c:v>
                </c:pt>
                <c:pt idx="5">
                  <c:v>1.0050761421319798</c:v>
                </c:pt>
                <c:pt idx="6">
                  <c:v>1.0164974619289342</c:v>
                </c:pt>
                <c:pt idx="7">
                  <c:v>1.0444162436548226</c:v>
                </c:pt>
                <c:pt idx="8">
                  <c:v>1.0723350253807107</c:v>
                </c:pt>
                <c:pt idx="9">
                  <c:v>1.100253807106599</c:v>
                </c:pt>
                <c:pt idx="10">
                  <c:v>1.1357868020304569</c:v>
                </c:pt>
                <c:pt idx="11">
                  <c:v>1.1713197969543148</c:v>
                </c:pt>
                <c:pt idx="12">
                  <c:v>1</c:v>
                </c:pt>
                <c:pt idx="13">
                  <c:v>1.0052576235541535</c:v>
                </c:pt>
                <c:pt idx="14">
                  <c:v>1.010515247108307</c:v>
                </c:pt>
                <c:pt idx="15">
                  <c:v>1.0157728706624607</c:v>
                </c:pt>
                <c:pt idx="16">
                  <c:v>1.0115667718191379</c:v>
                </c:pt>
                <c:pt idx="17">
                  <c:v>1.0073606729758151</c:v>
                </c:pt>
                <c:pt idx="18">
                  <c:v>1.0031545741324923</c:v>
                </c:pt>
                <c:pt idx="19">
                  <c:v>1</c:v>
                </c:pt>
                <c:pt idx="20">
                  <c:v>0.97967914438502668</c:v>
                </c:pt>
                <c:pt idx="21">
                  <c:v>0.95935828877005347</c:v>
                </c:pt>
                <c:pt idx="22">
                  <c:v>0.94545454545454555</c:v>
                </c:pt>
                <c:pt idx="23">
                  <c:v>0.93155080213903751</c:v>
                </c:pt>
                <c:pt idx="24">
                  <c:v>0.91764705882352959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gross_income_by_source_detail!$BN$1</c:f>
              <c:strCache>
                <c:ptCount val="1"/>
                <c:pt idx="0">
                  <c:v>Mean Family Income: 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gross_income_by_source_detail!$BN$2:$BN$26</c:f>
              <c:numCache>
                <c:formatCode>0.00</c:formatCode>
                <c:ptCount val="25"/>
                <c:pt idx="1">
                  <c:v>1</c:v>
                </c:pt>
                <c:pt idx="2">
                  <c:v>0.98039215686274517</c:v>
                </c:pt>
                <c:pt idx="3">
                  <c:v>0.96078431372549022</c:v>
                </c:pt>
                <c:pt idx="4">
                  <c:v>0.97240377632534503</c:v>
                </c:pt>
                <c:pt idx="5">
                  <c:v>0.98402323892519983</c:v>
                </c:pt>
                <c:pt idx="6">
                  <c:v>0.99564270152505463</c:v>
                </c:pt>
                <c:pt idx="7">
                  <c:v>1.0167029774872913</c:v>
                </c:pt>
                <c:pt idx="8">
                  <c:v>1.037763253449528</c:v>
                </c:pt>
                <c:pt idx="9">
                  <c:v>1.0588235294117647</c:v>
                </c:pt>
                <c:pt idx="10">
                  <c:v>1.0900508351488742</c:v>
                </c:pt>
                <c:pt idx="11">
                  <c:v>1.121278140885984</c:v>
                </c:pt>
                <c:pt idx="12">
                  <c:v>1</c:v>
                </c:pt>
                <c:pt idx="13">
                  <c:v>1.0044108380592314</c:v>
                </c:pt>
                <c:pt idx="14">
                  <c:v>1.0088216761184625</c:v>
                </c:pt>
                <c:pt idx="15">
                  <c:v>1.0132325141776939</c:v>
                </c:pt>
                <c:pt idx="16">
                  <c:v>1.0100819155639573</c:v>
                </c:pt>
                <c:pt idx="17">
                  <c:v>1.0069313169502208</c:v>
                </c:pt>
                <c:pt idx="18">
                  <c:v>1.0037807183364842</c:v>
                </c:pt>
                <c:pt idx="19">
                  <c:v>1</c:v>
                </c:pt>
                <c:pt idx="20">
                  <c:v>0.97753530166880609</c:v>
                </c:pt>
                <c:pt idx="21">
                  <c:v>0.95507060333761229</c:v>
                </c:pt>
                <c:pt idx="22">
                  <c:v>0.93966623876765076</c:v>
                </c:pt>
                <c:pt idx="23">
                  <c:v>0.92426187419768913</c:v>
                </c:pt>
                <c:pt idx="24">
                  <c:v>0.90885750962772771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gross_income_by_source_detail!$BO$1</c:f>
              <c:strCache>
                <c:ptCount val="1"/>
                <c:pt idx="0">
                  <c:v>Mean Family Income: 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gross_income_by_source_detail!$BO$2:$BO$26</c:f>
              <c:numCache>
                <c:formatCode>0.00</c:formatCode>
                <c:ptCount val="25"/>
                <c:pt idx="1">
                  <c:v>1</c:v>
                </c:pt>
                <c:pt idx="2">
                  <c:v>0.98349381017881699</c:v>
                </c:pt>
                <c:pt idx="3">
                  <c:v>0.96698762035763397</c:v>
                </c:pt>
                <c:pt idx="4">
                  <c:v>0.96652911508482331</c:v>
                </c:pt>
                <c:pt idx="5">
                  <c:v>0.96607060981201265</c:v>
                </c:pt>
                <c:pt idx="6">
                  <c:v>0.96561210453920199</c:v>
                </c:pt>
                <c:pt idx="7">
                  <c:v>0.99954149472718923</c:v>
                </c:pt>
                <c:pt idx="8">
                  <c:v>1.0334708849151764</c:v>
                </c:pt>
                <c:pt idx="9">
                  <c:v>1.0674002751031635</c:v>
                </c:pt>
                <c:pt idx="10">
                  <c:v>1.1040806969280146</c:v>
                </c:pt>
                <c:pt idx="11">
                  <c:v>1.1407611187528655</c:v>
                </c:pt>
                <c:pt idx="12">
                  <c:v>1</c:v>
                </c:pt>
                <c:pt idx="13">
                  <c:v>0.99883177570093462</c:v>
                </c:pt>
                <c:pt idx="14">
                  <c:v>0.99766355140186924</c:v>
                </c:pt>
                <c:pt idx="15">
                  <c:v>0.99649532710280375</c:v>
                </c:pt>
                <c:pt idx="16">
                  <c:v>0.99922118380062297</c:v>
                </c:pt>
                <c:pt idx="17">
                  <c:v>1.0019470404984423</c:v>
                </c:pt>
                <c:pt idx="18">
                  <c:v>1.0046728971962617</c:v>
                </c:pt>
                <c:pt idx="19">
                  <c:v>1</c:v>
                </c:pt>
                <c:pt idx="20">
                  <c:v>0.97170187325627744</c:v>
                </c:pt>
                <c:pt idx="21">
                  <c:v>0.94340374651255465</c:v>
                </c:pt>
                <c:pt idx="22">
                  <c:v>0.94180948585093638</c:v>
                </c:pt>
                <c:pt idx="23">
                  <c:v>0.9402152251893181</c:v>
                </c:pt>
                <c:pt idx="24">
                  <c:v>0.93862096452769994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gross_income_by_source_detail!$BP$1</c:f>
              <c:strCache>
                <c:ptCount val="1"/>
                <c:pt idx="0">
                  <c:v>Mean Family Income: 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gross_income_by_source_detail!$BP$2:$BP$26</c:f>
              <c:numCache>
                <c:formatCode>0.00</c:formatCode>
                <c:ptCount val="25"/>
                <c:pt idx="1">
                  <c:v>1</c:v>
                </c:pt>
                <c:pt idx="2">
                  <c:v>0.9812538414259373</c:v>
                </c:pt>
                <c:pt idx="3">
                  <c:v>0.96250768285187471</c:v>
                </c:pt>
                <c:pt idx="4">
                  <c:v>0.96619545175169019</c:v>
                </c:pt>
                <c:pt idx="5">
                  <c:v>0.96988322065150578</c:v>
                </c:pt>
                <c:pt idx="6">
                  <c:v>0.97357098955132149</c:v>
                </c:pt>
                <c:pt idx="7">
                  <c:v>0.99846342962507695</c:v>
                </c:pt>
                <c:pt idx="8">
                  <c:v>1.0233558696988323</c:v>
                </c:pt>
                <c:pt idx="9">
                  <c:v>1.0482483097725876</c:v>
                </c:pt>
                <c:pt idx="10">
                  <c:v>1.0946527350952675</c:v>
                </c:pt>
                <c:pt idx="11">
                  <c:v>1.1410571604179474</c:v>
                </c:pt>
                <c:pt idx="12">
                  <c:v>1</c:v>
                </c:pt>
                <c:pt idx="13">
                  <c:v>1.0067287784679089</c:v>
                </c:pt>
                <c:pt idx="14">
                  <c:v>1.013457556935818</c:v>
                </c:pt>
                <c:pt idx="15">
                  <c:v>1.0201863354037266</c:v>
                </c:pt>
                <c:pt idx="16">
                  <c:v>1.0173395445134574</c:v>
                </c:pt>
                <c:pt idx="17">
                  <c:v>1.0144927536231885</c:v>
                </c:pt>
                <c:pt idx="18">
                  <c:v>1.0116459627329193</c:v>
                </c:pt>
                <c:pt idx="19">
                  <c:v>1</c:v>
                </c:pt>
                <c:pt idx="20">
                  <c:v>0.98043818466353683</c:v>
                </c:pt>
                <c:pt idx="21">
                  <c:v>0.96087636932707354</c:v>
                </c:pt>
                <c:pt idx="22">
                  <c:v>0.96478873239436613</c:v>
                </c:pt>
                <c:pt idx="23">
                  <c:v>0.96870109546165872</c:v>
                </c:pt>
                <c:pt idx="24">
                  <c:v>0.97261345852895131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gross_income_by_source_detail!$BQ$1</c:f>
              <c:strCache>
                <c:ptCount val="1"/>
                <c:pt idx="0">
                  <c:v>Mean Family Income: 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gross_income_by_source_detail!$BQ$2:$BQ$26</c:f>
              <c:numCache>
                <c:formatCode>0.00</c:formatCode>
                <c:ptCount val="25"/>
                <c:pt idx="1">
                  <c:v>1</c:v>
                </c:pt>
                <c:pt idx="2">
                  <c:v>0.92665036674816625</c:v>
                </c:pt>
                <c:pt idx="3">
                  <c:v>0.85330073349633251</c:v>
                </c:pt>
                <c:pt idx="4">
                  <c:v>0.87868203516125276</c:v>
                </c:pt>
                <c:pt idx="5">
                  <c:v>0.90406333682617313</c:v>
                </c:pt>
                <c:pt idx="6">
                  <c:v>0.92944463849109327</c:v>
                </c:pt>
                <c:pt idx="7">
                  <c:v>0.98498078938176725</c:v>
                </c:pt>
                <c:pt idx="8">
                  <c:v>1.0405169402724415</c:v>
                </c:pt>
                <c:pt idx="9">
                  <c:v>1.0960530911631157</c:v>
                </c:pt>
                <c:pt idx="10">
                  <c:v>1.1936197461869833</c:v>
                </c:pt>
                <c:pt idx="11">
                  <c:v>1.2911864012108509</c:v>
                </c:pt>
                <c:pt idx="12">
                  <c:v>1</c:v>
                </c:pt>
                <c:pt idx="13">
                  <c:v>0.97904091213950373</c:v>
                </c:pt>
                <c:pt idx="14">
                  <c:v>0.95808182427900745</c:v>
                </c:pt>
                <c:pt idx="15">
                  <c:v>0.93712273641851107</c:v>
                </c:pt>
                <c:pt idx="16">
                  <c:v>0.99907780013413805</c:v>
                </c:pt>
                <c:pt idx="17">
                  <c:v>1.061032863849765</c:v>
                </c:pt>
                <c:pt idx="18">
                  <c:v>1.122987927565392</c:v>
                </c:pt>
                <c:pt idx="19">
                  <c:v>1</c:v>
                </c:pt>
                <c:pt idx="20">
                  <c:v>0.94277821625887914</c:v>
                </c:pt>
                <c:pt idx="21">
                  <c:v>0.88555643251775851</c:v>
                </c:pt>
                <c:pt idx="22">
                  <c:v>0.91554853985793216</c:v>
                </c:pt>
                <c:pt idx="23">
                  <c:v>0.94554064719810593</c:v>
                </c:pt>
                <c:pt idx="24">
                  <c:v>0.97553275453827948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gross_income_by_source_detail!$BR$1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gross_income_by_source_detail!$BR$2:$BR$26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2736"/>
        <c:axId val="935813128"/>
      </c:lineChart>
      <c:dateAx>
        <c:axId val="93581273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3128"/>
        <c:crosses val="autoZero"/>
        <c:auto val="1"/>
        <c:lblOffset val="100"/>
        <c:baseTimeUnit val="years"/>
      </c:dateAx>
      <c:valAx>
        <c:axId val="93581312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Growth of $1 From Business Cycle Trough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226785035650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2736"/>
        <c:crosses val="autoZero"/>
        <c:crossBetween val="midCat"/>
        <c:maj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38297734825045165"/>
          <c:y val="0.63805685532240008"/>
          <c:w val="0.40888379217599169"/>
          <c:h val="0.208422997774939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US Household Real Cumulative Growth in Median Income from Business Cycle Trough by Income Percentile</a:t>
            </a:r>
          </a:p>
          <a:p>
            <a:pPr>
              <a:defRPr/>
            </a:pPr>
            <a:r>
              <a:rPr lang="en-US" sz="1200" b="1" baseline="0"/>
              <a:t>From 12/31/1990 - 12/31/2013</a:t>
            </a:r>
          </a:p>
        </c:rich>
      </c:tx>
      <c:layout>
        <c:manualLayout>
          <c:xMode val="edge"/>
          <c:yMode val="edge"/>
          <c:x val="0.14493777301345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89683865302747E-2"/>
          <c:y val="6.6088713477982161E-2"/>
          <c:w val="0.90598688335083022"/>
          <c:h val="0.87243863280581313"/>
        </c:manualLayout>
      </c:layout>
      <c:lineChart>
        <c:grouping val="standard"/>
        <c:varyColors val="0"/>
        <c:ser>
          <c:idx val="0"/>
          <c:order val="0"/>
          <c:tx>
            <c:strRef>
              <c:f>gross_income_by_source_detail!$BZ$1</c:f>
              <c:strCache>
                <c:ptCount val="1"/>
                <c:pt idx="0">
                  <c:v>Median Family 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gross_income_by_source_detail!$BZ$2:$BZ$26</c:f>
              <c:numCache>
                <c:formatCode>0.00</c:formatCode>
                <c:ptCount val="25"/>
                <c:pt idx="1">
                  <c:v>1</c:v>
                </c:pt>
                <c:pt idx="2">
                  <c:v>0.97652237710931755</c:v>
                </c:pt>
                <c:pt idx="3">
                  <c:v>0.95304475421863533</c:v>
                </c:pt>
                <c:pt idx="4">
                  <c:v>0.97725605282465144</c:v>
                </c:pt>
                <c:pt idx="5">
                  <c:v>1.0014673514306676</c:v>
                </c:pt>
                <c:pt idx="6">
                  <c:v>1.0256786500366839</c:v>
                </c:pt>
                <c:pt idx="7">
                  <c:v>1.0344827586206897</c:v>
                </c:pt>
                <c:pt idx="8">
                  <c:v>1.0432868672046955</c:v>
                </c:pt>
                <c:pt idx="9">
                  <c:v>1.0520909757887014</c:v>
                </c:pt>
                <c:pt idx="10">
                  <c:v>1.0858400586940573</c:v>
                </c:pt>
                <c:pt idx="11">
                  <c:v>1.1195891415994133</c:v>
                </c:pt>
                <c:pt idx="12">
                  <c:v>1</c:v>
                </c:pt>
                <c:pt idx="13">
                  <c:v>1.0057251908396947</c:v>
                </c:pt>
                <c:pt idx="14">
                  <c:v>1.0114503816793896</c:v>
                </c:pt>
                <c:pt idx="15">
                  <c:v>1.0171755725190841</c:v>
                </c:pt>
                <c:pt idx="16">
                  <c:v>1.0159033078880408</c:v>
                </c:pt>
                <c:pt idx="17">
                  <c:v>1.0146310432569976</c:v>
                </c:pt>
                <c:pt idx="18">
                  <c:v>1.0133587786259544</c:v>
                </c:pt>
                <c:pt idx="19">
                  <c:v>1</c:v>
                </c:pt>
                <c:pt idx="20">
                  <c:v>0.97358247422680411</c:v>
                </c:pt>
                <c:pt idx="21">
                  <c:v>0.94716494845360821</c:v>
                </c:pt>
                <c:pt idx="22">
                  <c:v>0.93234536082474229</c:v>
                </c:pt>
                <c:pt idx="23">
                  <c:v>0.91752577319587625</c:v>
                </c:pt>
                <c:pt idx="24">
                  <c:v>0.90270618556701032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gross_income_by_source_detail!$CA$1</c:f>
              <c:strCache>
                <c:ptCount val="1"/>
                <c:pt idx="0">
                  <c:v>Median Family Income: 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gross_income_by_source_detail!$CA$2:$CA$26</c:f>
              <c:numCache>
                <c:formatCode>0.00</c:formatCode>
                <c:ptCount val="25"/>
                <c:pt idx="1">
                  <c:v>1</c:v>
                </c:pt>
                <c:pt idx="2">
                  <c:v>0.9910714285714286</c:v>
                </c:pt>
                <c:pt idx="3">
                  <c:v>0.9821428571428571</c:v>
                </c:pt>
                <c:pt idx="4">
                  <c:v>0.9642857142857143</c:v>
                </c:pt>
                <c:pt idx="5">
                  <c:v>0.94642857142857151</c:v>
                </c:pt>
                <c:pt idx="6">
                  <c:v>0.9285714285714286</c:v>
                </c:pt>
                <c:pt idx="7">
                  <c:v>0.97023809523809534</c:v>
                </c:pt>
                <c:pt idx="8">
                  <c:v>1.0119047619047621</c:v>
                </c:pt>
                <c:pt idx="9">
                  <c:v>1.0535714285714288</c:v>
                </c:pt>
                <c:pt idx="10">
                  <c:v>1.104166666666667</c:v>
                </c:pt>
                <c:pt idx="11">
                  <c:v>1.1547619047619051</c:v>
                </c:pt>
                <c:pt idx="12">
                  <c:v>1</c:v>
                </c:pt>
                <c:pt idx="13">
                  <c:v>1.0049382716049382</c:v>
                </c:pt>
                <c:pt idx="14">
                  <c:v>1.0098765432098764</c:v>
                </c:pt>
                <c:pt idx="15">
                  <c:v>1.0148148148148146</c:v>
                </c:pt>
                <c:pt idx="16">
                  <c:v>1.0197530864197528</c:v>
                </c:pt>
                <c:pt idx="17">
                  <c:v>1.0246913580246912</c:v>
                </c:pt>
                <c:pt idx="18">
                  <c:v>1.0296296296296297</c:v>
                </c:pt>
                <c:pt idx="19">
                  <c:v>1</c:v>
                </c:pt>
                <c:pt idx="20">
                  <c:v>1.0095011876484561</c:v>
                </c:pt>
                <c:pt idx="21">
                  <c:v>1.019002375296912</c:v>
                </c:pt>
                <c:pt idx="22">
                  <c:v>1.0071258907363418</c:v>
                </c:pt>
                <c:pt idx="23">
                  <c:v>0.99524940617577184</c:v>
                </c:pt>
                <c:pt idx="24">
                  <c:v>0.98337292161520162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gross_income_by_source_detail!$CB$1</c:f>
              <c:strCache>
                <c:ptCount val="1"/>
                <c:pt idx="0">
                  <c:v>Median Family Income: 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gross_income_by_source_detail!$CB$2:$CB$26</c:f>
              <c:numCache>
                <c:formatCode>0.00</c:formatCode>
                <c:ptCount val="25"/>
                <c:pt idx="1">
                  <c:v>1</c:v>
                </c:pt>
                <c:pt idx="2">
                  <c:v>0.99236641221374045</c:v>
                </c:pt>
                <c:pt idx="3">
                  <c:v>0.98473282442748089</c:v>
                </c:pt>
                <c:pt idx="4">
                  <c:v>0.99618320610687028</c:v>
                </c:pt>
                <c:pt idx="5">
                  <c:v>1.0076335877862594</c:v>
                </c:pt>
                <c:pt idx="6">
                  <c:v>1.0190839694656488</c:v>
                </c:pt>
                <c:pt idx="7">
                  <c:v>1.0483460559796438</c:v>
                </c:pt>
                <c:pt idx="8">
                  <c:v>1.0776081424936388</c:v>
                </c:pt>
                <c:pt idx="9">
                  <c:v>1.1068702290076335</c:v>
                </c:pt>
                <c:pt idx="10">
                  <c:v>1.1450381679389314</c:v>
                </c:pt>
                <c:pt idx="11">
                  <c:v>1.1832061068702293</c:v>
                </c:pt>
                <c:pt idx="12">
                  <c:v>1</c:v>
                </c:pt>
                <c:pt idx="13">
                  <c:v>0.99687499999999996</c:v>
                </c:pt>
                <c:pt idx="14">
                  <c:v>0.99374999999999991</c:v>
                </c:pt>
                <c:pt idx="15">
                  <c:v>0.99062499999999998</c:v>
                </c:pt>
                <c:pt idx="16">
                  <c:v>0.99687499999999996</c:v>
                </c:pt>
                <c:pt idx="17">
                  <c:v>1.0031249999999998</c:v>
                </c:pt>
                <c:pt idx="18">
                  <c:v>1.0093749999999999</c:v>
                </c:pt>
                <c:pt idx="19">
                  <c:v>1</c:v>
                </c:pt>
                <c:pt idx="20">
                  <c:v>0.97676874340021125</c:v>
                </c:pt>
                <c:pt idx="21">
                  <c:v>0.9535374868004225</c:v>
                </c:pt>
                <c:pt idx="22">
                  <c:v>0.93558606124604027</c:v>
                </c:pt>
                <c:pt idx="23">
                  <c:v>0.91763463569165804</c:v>
                </c:pt>
                <c:pt idx="24">
                  <c:v>0.8996832101372757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gross_income_by_source_detail!$CC$1</c:f>
              <c:strCache>
                <c:ptCount val="1"/>
                <c:pt idx="0">
                  <c:v>Median Family Income: 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gross_income_by_source_detail!$CC$2:$CC$26</c:f>
              <c:numCache>
                <c:formatCode>0.00</c:formatCode>
                <c:ptCount val="25"/>
                <c:pt idx="1">
                  <c:v>1</c:v>
                </c:pt>
                <c:pt idx="2">
                  <c:v>0.97652237710931755</c:v>
                </c:pt>
                <c:pt idx="3">
                  <c:v>0.95304475421863533</c:v>
                </c:pt>
                <c:pt idx="4">
                  <c:v>0.97725605282465144</c:v>
                </c:pt>
                <c:pt idx="5">
                  <c:v>1.0014673514306676</c:v>
                </c:pt>
                <c:pt idx="6">
                  <c:v>1.0256786500366839</c:v>
                </c:pt>
                <c:pt idx="7">
                  <c:v>1.0344827586206897</c:v>
                </c:pt>
                <c:pt idx="8">
                  <c:v>1.0432868672046955</c:v>
                </c:pt>
                <c:pt idx="9">
                  <c:v>1.0520909757887014</c:v>
                </c:pt>
                <c:pt idx="10">
                  <c:v>1.0858400586940573</c:v>
                </c:pt>
                <c:pt idx="11">
                  <c:v>1.1195891415994133</c:v>
                </c:pt>
                <c:pt idx="12">
                  <c:v>1</c:v>
                </c:pt>
                <c:pt idx="13">
                  <c:v>1.0057251908396947</c:v>
                </c:pt>
                <c:pt idx="14">
                  <c:v>1.0114503816793896</c:v>
                </c:pt>
                <c:pt idx="15">
                  <c:v>1.0171755725190841</c:v>
                </c:pt>
                <c:pt idx="16">
                  <c:v>1.0159033078880408</c:v>
                </c:pt>
                <c:pt idx="17">
                  <c:v>1.0146310432569976</c:v>
                </c:pt>
                <c:pt idx="18">
                  <c:v>1.0133587786259544</c:v>
                </c:pt>
                <c:pt idx="19">
                  <c:v>1</c:v>
                </c:pt>
                <c:pt idx="20">
                  <c:v>0.97358247422680411</c:v>
                </c:pt>
                <c:pt idx="21">
                  <c:v>0.94716494845360821</c:v>
                </c:pt>
                <c:pt idx="22">
                  <c:v>0.93234536082474229</c:v>
                </c:pt>
                <c:pt idx="23">
                  <c:v>0.91752577319587625</c:v>
                </c:pt>
                <c:pt idx="24">
                  <c:v>0.90270618556701032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gross_income_by_source_detail!$CD$1</c:f>
              <c:strCache>
                <c:ptCount val="1"/>
                <c:pt idx="0">
                  <c:v>Median Family Income: 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gross_income_by_source_detail!$CD$2:$CD$26</c:f>
              <c:numCache>
                <c:formatCode>0.00</c:formatCode>
                <c:ptCount val="25"/>
                <c:pt idx="1">
                  <c:v>1</c:v>
                </c:pt>
                <c:pt idx="2">
                  <c:v>0.97727272727272718</c:v>
                </c:pt>
                <c:pt idx="3">
                  <c:v>0.95454545454545447</c:v>
                </c:pt>
                <c:pt idx="4">
                  <c:v>0.9573283858998145</c:v>
                </c:pt>
                <c:pt idx="5">
                  <c:v>0.96011131725417442</c:v>
                </c:pt>
                <c:pt idx="6">
                  <c:v>0.96289424860853445</c:v>
                </c:pt>
                <c:pt idx="7">
                  <c:v>0.99536178107606688</c:v>
                </c:pt>
                <c:pt idx="8">
                  <c:v>1.0278293135435994</c:v>
                </c:pt>
                <c:pt idx="9">
                  <c:v>1.0602968460111319</c:v>
                </c:pt>
                <c:pt idx="10">
                  <c:v>1.1015769944341376</c:v>
                </c:pt>
                <c:pt idx="11">
                  <c:v>1.142857142857143</c:v>
                </c:pt>
                <c:pt idx="12">
                  <c:v>1</c:v>
                </c:pt>
                <c:pt idx="13">
                  <c:v>0.99608303956130051</c:v>
                </c:pt>
                <c:pt idx="14">
                  <c:v>0.99216607912260102</c:v>
                </c:pt>
                <c:pt idx="15">
                  <c:v>0.98824911868390131</c:v>
                </c:pt>
                <c:pt idx="16">
                  <c:v>0.98903251077164123</c:v>
                </c:pt>
                <c:pt idx="17">
                  <c:v>0.98981590285938115</c:v>
                </c:pt>
                <c:pt idx="18">
                  <c:v>0.99059929494712118</c:v>
                </c:pt>
                <c:pt idx="19">
                  <c:v>1</c:v>
                </c:pt>
                <c:pt idx="20">
                  <c:v>0.96943765281173599</c:v>
                </c:pt>
                <c:pt idx="21">
                  <c:v>0.93887530562347188</c:v>
                </c:pt>
                <c:pt idx="22">
                  <c:v>0.93724531377343123</c:v>
                </c:pt>
                <c:pt idx="23">
                  <c:v>0.93561532192339036</c:v>
                </c:pt>
                <c:pt idx="24">
                  <c:v>0.93398533007334972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gross_income_by_source_detail!$CE$1</c:f>
              <c:strCache>
                <c:ptCount val="1"/>
                <c:pt idx="0">
                  <c:v>Median Family Income: 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gross_income_by_source_detail!$CE$2:$CE$26</c:f>
              <c:numCache>
                <c:formatCode>0.00</c:formatCode>
                <c:ptCount val="25"/>
                <c:pt idx="1">
                  <c:v>1</c:v>
                </c:pt>
                <c:pt idx="2">
                  <c:v>0.98425196850393692</c:v>
                </c:pt>
                <c:pt idx="3">
                  <c:v>0.96850393700787407</c:v>
                </c:pt>
                <c:pt idx="4">
                  <c:v>0.97354330708661418</c:v>
                </c:pt>
                <c:pt idx="5">
                  <c:v>0.97858267716535419</c:v>
                </c:pt>
                <c:pt idx="6">
                  <c:v>0.9836220472440943</c:v>
                </c:pt>
                <c:pt idx="7">
                  <c:v>1.0113385826771653</c:v>
                </c:pt>
                <c:pt idx="8">
                  <c:v>1.0390551181102363</c:v>
                </c:pt>
                <c:pt idx="9">
                  <c:v>1.0667716535433072</c:v>
                </c:pt>
                <c:pt idx="10">
                  <c:v>1.1193700787401577</c:v>
                </c:pt>
                <c:pt idx="11">
                  <c:v>1.171968503937008</c:v>
                </c:pt>
                <c:pt idx="12">
                  <c:v>1</c:v>
                </c:pt>
                <c:pt idx="13">
                  <c:v>0.99897119341563789</c:v>
                </c:pt>
                <c:pt idx="14">
                  <c:v>0.99794238683127567</c:v>
                </c:pt>
                <c:pt idx="15">
                  <c:v>0.99691358024691357</c:v>
                </c:pt>
                <c:pt idx="16">
                  <c:v>0.99382716049382713</c:v>
                </c:pt>
                <c:pt idx="17">
                  <c:v>0.9907407407407407</c:v>
                </c:pt>
                <c:pt idx="18">
                  <c:v>0.98765432098765449</c:v>
                </c:pt>
                <c:pt idx="19">
                  <c:v>1</c:v>
                </c:pt>
                <c:pt idx="20">
                  <c:v>0.98116211196603875</c:v>
                </c:pt>
                <c:pt idx="21">
                  <c:v>0.96232422393207739</c:v>
                </c:pt>
                <c:pt idx="22">
                  <c:v>0.96444680286548146</c:v>
                </c:pt>
                <c:pt idx="23">
                  <c:v>0.96656938179888541</c:v>
                </c:pt>
                <c:pt idx="24">
                  <c:v>0.96869196073228947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gross_income_by_source_detail!$CF$1</c:f>
              <c:strCache>
                <c:ptCount val="1"/>
                <c:pt idx="0">
                  <c:v>Median Family Income: 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gross_income_by_source_detail!$CF$2:$CF$26</c:f>
              <c:numCache>
                <c:formatCode>0.00</c:formatCode>
                <c:ptCount val="25"/>
                <c:pt idx="1">
                  <c:v>1</c:v>
                </c:pt>
                <c:pt idx="2">
                  <c:v>0.97518565477268615</c:v>
                </c:pt>
                <c:pt idx="3">
                  <c:v>0.95037130954537219</c:v>
                </c:pt>
                <c:pt idx="4">
                  <c:v>0.94312624524542654</c:v>
                </c:pt>
                <c:pt idx="5">
                  <c:v>0.93588118094548101</c:v>
                </c:pt>
                <c:pt idx="6">
                  <c:v>0.92863611664553536</c:v>
                </c:pt>
                <c:pt idx="7">
                  <c:v>0.95725412063032067</c:v>
                </c:pt>
                <c:pt idx="8">
                  <c:v>0.9858721246151062</c:v>
                </c:pt>
                <c:pt idx="9">
                  <c:v>1.0144901285998915</c:v>
                </c:pt>
                <c:pt idx="10">
                  <c:v>1.0796957072994025</c:v>
                </c:pt>
                <c:pt idx="11">
                  <c:v>1.1449012859989134</c:v>
                </c:pt>
                <c:pt idx="12">
                  <c:v>1</c:v>
                </c:pt>
                <c:pt idx="13">
                  <c:v>1.0079329441700344</c:v>
                </c:pt>
                <c:pt idx="14">
                  <c:v>1.0158658883400689</c:v>
                </c:pt>
                <c:pt idx="15">
                  <c:v>1.0237988325101031</c:v>
                </c:pt>
                <c:pt idx="16">
                  <c:v>1.030234994761263</c:v>
                </c:pt>
                <c:pt idx="17">
                  <c:v>1.036671157012423</c:v>
                </c:pt>
                <c:pt idx="18">
                  <c:v>1.0431073192635831</c:v>
                </c:pt>
                <c:pt idx="19">
                  <c:v>1</c:v>
                </c:pt>
                <c:pt idx="20">
                  <c:v>0.98218197750839786</c:v>
                </c:pt>
                <c:pt idx="21">
                  <c:v>0.96436395501679562</c:v>
                </c:pt>
                <c:pt idx="22">
                  <c:v>0.97823864466189558</c:v>
                </c:pt>
                <c:pt idx="23">
                  <c:v>0.99211333430699578</c:v>
                </c:pt>
                <c:pt idx="24">
                  <c:v>1.005988023952096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gross_income_by_source_detail!$CG$1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gross_income_by_source_detail!$CG$2:$CG$26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3912"/>
        <c:axId val="935814304"/>
      </c:lineChart>
      <c:dateAx>
        <c:axId val="93581391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4304"/>
        <c:crosses val="autoZero"/>
        <c:auto val="1"/>
        <c:lblOffset val="100"/>
        <c:baseTimeUnit val="years"/>
      </c:dateAx>
      <c:valAx>
        <c:axId val="935814304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Growth of $1 From Business Cycle Trough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226785035650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3912"/>
        <c:crosses val="autoZero"/>
        <c:crossBetween val="midCat"/>
        <c:maj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38297734825045165"/>
          <c:y val="0.63805685532240008"/>
          <c:w val="0.40888379217599169"/>
          <c:h val="0.208422997774939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</a:t>
            </a:r>
            <a:r>
              <a:rPr lang="en-US" b="1" baseline="0"/>
              <a:t> Real Average Income per Unit of Median Income by Income Percentile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208837810961810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76511817079709E-2"/>
          <c:y val="6.697689411116213E-2"/>
          <c:w val="0.92663226385461073"/>
          <c:h val="0.86399074435672307"/>
        </c:manualLayout>
      </c:layout>
      <c:lineChart>
        <c:grouping val="standard"/>
        <c:varyColors val="0"/>
        <c:ser>
          <c:idx val="0"/>
          <c:order val="0"/>
          <c:tx>
            <c:strRef>
              <c:f>gross_income_by_source_detail!$CH$1</c:f>
              <c:strCache>
                <c:ptCount val="1"/>
                <c:pt idx="0">
                  <c:v>Income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gross_income_by_source_detail!$CH$2:$CH$26</c:f>
              <c:numCache>
                <c:formatCode>0.00</c:formatCode>
                <c:ptCount val="25"/>
                <c:pt idx="0">
                  <c:v>1.5784946236559141</c:v>
                </c:pt>
                <c:pt idx="1">
                  <c:v>1.55465884079237</c:v>
                </c:pt>
                <c:pt idx="2">
                  <c:v>1.5296769346356127</c:v>
                </c:pt>
                <c:pt idx="3">
                  <c:v>1.5034642032332564</c:v>
                </c:pt>
                <c:pt idx="4">
                  <c:v>1.4857357357357359</c:v>
                </c:pt>
                <c:pt idx="5">
                  <c:v>1.468864468864469</c:v>
                </c:pt>
                <c:pt idx="6">
                  <c:v>1.4527896995708154</c:v>
                </c:pt>
                <c:pt idx="7">
                  <c:v>1.499290780141844</c:v>
                </c:pt>
                <c:pt idx="8">
                  <c:v>1.5450070323488045</c:v>
                </c:pt>
                <c:pt idx="9">
                  <c:v>1.5899581589958161</c:v>
                </c:pt>
                <c:pt idx="10">
                  <c:v>1.6304054054054056</c:v>
                </c:pt>
                <c:pt idx="11">
                  <c:v>1.6684141546526872</c:v>
                </c:pt>
                <c:pt idx="12">
                  <c:v>1.7041984732824427</c:v>
                </c:pt>
                <c:pt idx="13">
                  <c:v>1.6818469323213157</c:v>
                </c:pt>
                <c:pt idx="14">
                  <c:v>1.6597484276729559</c:v>
                </c:pt>
                <c:pt idx="15">
                  <c:v>1.6378986866791745</c:v>
                </c:pt>
                <c:pt idx="16">
                  <c:v>1.6856606136505949</c:v>
                </c:pt>
                <c:pt idx="17">
                  <c:v>1.7335423197492159</c:v>
                </c:pt>
                <c:pt idx="18">
                  <c:v>1.7815442561205272</c:v>
                </c:pt>
                <c:pt idx="19">
                  <c:v>1.7609536082474226</c:v>
                </c:pt>
                <c:pt idx="20">
                  <c:v>1.7392455327597616</c:v>
                </c:pt>
                <c:pt idx="21">
                  <c:v>1.7163265306122448</c:v>
                </c:pt>
                <c:pt idx="22">
                  <c:v>1.7650310988251554</c:v>
                </c:pt>
                <c:pt idx="23">
                  <c:v>1.8153089887640446</c:v>
                </c:pt>
                <c:pt idx="24">
                  <c:v>1.8672376873661669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gross_income_by_source_detail!$CI$1</c:f>
              <c:strCache>
                <c:ptCount val="1"/>
                <c:pt idx="0">
                  <c:v>Income Percentile &lt;20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gross_income_by_source_detail!$CI$2:$CI$26</c:f>
              <c:numCache>
                <c:formatCode>0.00</c:formatCode>
                <c:ptCount val="25"/>
                <c:pt idx="0">
                  <c:v>0.94690265486725655</c:v>
                </c:pt>
                <c:pt idx="1">
                  <c:v>0.95535714285714268</c:v>
                </c:pt>
                <c:pt idx="2">
                  <c:v>0.96396396396396378</c:v>
                </c:pt>
                <c:pt idx="3">
                  <c:v>0.97272727272727266</c:v>
                </c:pt>
                <c:pt idx="4">
                  <c:v>0.97222222222222221</c:v>
                </c:pt>
                <c:pt idx="5">
                  <c:v>0.97169811320754707</c:v>
                </c:pt>
                <c:pt idx="6">
                  <c:v>0.97115384615384603</c:v>
                </c:pt>
                <c:pt idx="7">
                  <c:v>0.96625766871165641</c:v>
                </c:pt>
                <c:pt idx="8">
                  <c:v>0.96176470588235297</c:v>
                </c:pt>
                <c:pt idx="9">
                  <c:v>0.9576271186440678</c:v>
                </c:pt>
                <c:pt idx="10">
                  <c:v>0.96226415094339623</c:v>
                </c:pt>
                <c:pt idx="11">
                  <c:v>0.96649484536082475</c:v>
                </c:pt>
                <c:pt idx="12">
                  <c:v>0.97037037037037033</c:v>
                </c:pt>
                <c:pt idx="13">
                  <c:v>0.97051597051597049</c:v>
                </c:pt>
                <c:pt idx="14">
                  <c:v>0.97066014669926659</c:v>
                </c:pt>
                <c:pt idx="15">
                  <c:v>0.97080291970802934</c:v>
                </c:pt>
                <c:pt idx="16">
                  <c:v>0.97820823244552069</c:v>
                </c:pt>
                <c:pt idx="17">
                  <c:v>0.98554216867469879</c:v>
                </c:pt>
                <c:pt idx="18">
                  <c:v>0.9928057553956835</c:v>
                </c:pt>
                <c:pt idx="19">
                  <c:v>0.98337292161520196</c:v>
                </c:pt>
                <c:pt idx="20">
                  <c:v>0.97411764705882353</c:v>
                </c:pt>
                <c:pt idx="21">
                  <c:v>0.965034965034965</c:v>
                </c:pt>
                <c:pt idx="22">
                  <c:v>0.964622641509434</c:v>
                </c:pt>
                <c:pt idx="23">
                  <c:v>0.96420047732696901</c:v>
                </c:pt>
                <c:pt idx="24">
                  <c:v>0.96376811594202894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gross_income_by_source_detail!$CJ$1</c:f>
              <c:strCache>
                <c:ptCount val="1"/>
                <c:pt idx="0">
                  <c:v>Income Percentile 20-39.9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gross_income_by_source_detail!$CJ$2:$CJ$26</c:f>
              <c:numCache>
                <c:formatCode>0.00</c:formatCode>
                <c:ptCount val="25"/>
                <c:pt idx="0">
                  <c:v>1.0037878787878789</c:v>
                </c:pt>
                <c:pt idx="1">
                  <c:v>1.0025445292620865</c:v>
                </c:pt>
                <c:pt idx="2">
                  <c:v>1.0012820512820513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0.99878640776699035</c:v>
                </c:pt>
                <c:pt idx="8">
                  <c:v>0.99763872491145211</c:v>
                </c:pt>
                <c:pt idx="9">
                  <c:v>0.99655172413793103</c:v>
                </c:pt>
                <c:pt idx="10">
                  <c:v>0.99444444444444435</c:v>
                </c:pt>
                <c:pt idx="11">
                  <c:v>0.99247311827956985</c:v>
                </c:pt>
                <c:pt idx="12">
                  <c:v>0.99062499999999998</c:v>
                </c:pt>
                <c:pt idx="13">
                  <c:v>0.99895506792058519</c:v>
                </c:pt>
                <c:pt idx="14">
                  <c:v>1.0073375262054507</c:v>
                </c:pt>
                <c:pt idx="15">
                  <c:v>1.0157728706624607</c:v>
                </c:pt>
                <c:pt idx="16">
                  <c:v>1.0052246603970743</c:v>
                </c:pt>
                <c:pt idx="17">
                  <c:v>0.99480789200415398</c:v>
                </c:pt>
                <c:pt idx="18">
                  <c:v>0.98452012383900944</c:v>
                </c:pt>
                <c:pt idx="19">
                  <c:v>0.9873284054910243</c:v>
                </c:pt>
                <c:pt idx="20">
                  <c:v>0.99027027027027015</c:v>
                </c:pt>
                <c:pt idx="21">
                  <c:v>0.99335548172757471</c:v>
                </c:pt>
                <c:pt idx="22">
                  <c:v>0.9977426636568848</c:v>
                </c:pt>
                <c:pt idx="23">
                  <c:v>1.0023014959723819</c:v>
                </c:pt>
                <c:pt idx="24">
                  <c:v>1.0070422535211268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gross_income_by_source_detail!$CK$1</c:f>
              <c:strCache>
                <c:ptCount val="1"/>
                <c:pt idx="0">
                  <c:v>Income Percentile 40-59.9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gross_income_by_source_detail!$CK$2:$CK$26</c:f>
              <c:numCache>
                <c:formatCode>0.00</c:formatCode>
                <c:ptCount val="25"/>
                <c:pt idx="0">
                  <c:v>1.0064516129032257</c:v>
                </c:pt>
                <c:pt idx="1">
                  <c:v>1.0102714600146736</c:v>
                </c:pt>
                <c:pt idx="2">
                  <c:v>1.0142749812171301</c:v>
                </c:pt>
                <c:pt idx="3">
                  <c:v>1.0184757505773674</c:v>
                </c:pt>
                <c:pt idx="4">
                  <c:v>1.0052552552552554</c:v>
                </c:pt>
                <c:pt idx="5">
                  <c:v>0.99267399267399281</c:v>
                </c:pt>
                <c:pt idx="6">
                  <c:v>0.98068669527897001</c:v>
                </c:pt>
                <c:pt idx="7">
                  <c:v>0.99290780141843982</c:v>
                </c:pt>
                <c:pt idx="8">
                  <c:v>1.0049226441631507</c:v>
                </c:pt>
                <c:pt idx="9">
                  <c:v>1.0167364016736402</c:v>
                </c:pt>
                <c:pt idx="10">
                  <c:v>1.0141891891891892</c:v>
                </c:pt>
                <c:pt idx="11">
                  <c:v>1.0117955439056359</c:v>
                </c:pt>
                <c:pt idx="12">
                  <c:v>1.0095419847328244</c:v>
                </c:pt>
                <c:pt idx="13">
                  <c:v>1.0082226438962683</c:v>
                </c:pt>
                <c:pt idx="14">
                  <c:v>1.0069182389937108</c:v>
                </c:pt>
                <c:pt idx="15">
                  <c:v>1.0056285178236399</c:v>
                </c:pt>
                <c:pt idx="16">
                  <c:v>1.0037570444583594</c:v>
                </c:pt>
                <c:pt idx="17">
                  <c:v>1.0018808777429467</c:v>
                </c:pt>
                <c:pt idx="18">
                  <c:v>1</c:v>
                </c:pt>
                <c:pt idx="19">
                  <c:v>1.0038659793814433</c:v>
                </c:pt>
                <c:pt idx="20">
                  <c:v>1.0079417604235605</c:v>
                </c:pt>
                <c:pt idx="21">
                  <c:v>1.0122448979591836</c:v>
                </c:pt>
                <c:pt idx="22">
                  <c:v>1.0117484450587424</c:v>
                </c:pt>
                <c:pt idx="23">
                  <c:v>1.0112359550561798</c:v>
                </c:pt>
                <c:pt idx="24">
                  <c:v>1.0107066381156318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gross_income_by_source_detail!$CL$1</c:f>
              <c:strCache>
                <c:ptCount val="1"/>
                <c:pt idx="0">
                  <c:v>Income Percentile 60-79.9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gross_income_by_source_detail!$CL$2:$CL$26</c:f>
              <c:numCache>
                <c:formatCode>0.00</c:formatCode>
                <c:ptCount val="25"/>
                <c:pt idx="0">
                  <c:v>1.0054421768707484</c:v>
                </c:pt>
                <c:pt idx="1">
                  <c:v>1.0115955473098333</c:v>
                </c:pt>
                <c:pt idx="2">
                  <c:v>1.0180351210251544</c:v>
                </c:pt>
                <c:pt idx="3">
                  <c:v>1.0247813411078717</c:v>
                </c:pt>
                <c:pt idx="4">
                  <c:v>1.0213178294573644</c:v>
                </c:pt>
                <c:pt idx="5">
                  <c:v>1.0178743961352656</c:v>
                </c:pt>
                <c:pt idx="6">
                  <c:v>1.0144508670520231</c:v>
                </c:pt>
                <c:pt idx="7">
                  <c:v>1.0158434296365331</c:v>
                </c:pt>
                <c:pt idx="8">
                  <c:v>1.017148014440433</c:v>
                </c:pt>
                <c:pt idx="9">
                  <c:v>1.0183727034120733</c:v>
                </c:pt>
                <c:pt idx="10">
                  <c:v>1.0138947368421052</c:v>
                </c:pt>
                <c:pt idx="11">
                  <c:v>1.0097402597402598</c:v>
                </c:pt>
                <c:pt idx="12">
                  <c:v>1.0058754406580495</c:v>
                </c:pt>
                <c:pt idx="13">
                  <c:v>1.0086511993708218</c:v>
                </c:pt>
                <c:pt idx="14">
                  <c:v>1.0114488748519541</c:v>
                </c:pt>
                <c:pt idx="15">
                  <c:v>1.014268727705113</c:v>
                </c:pt>
                <c:pt idx="16">
                  <c:v>1.0162376237623763</c:v>
                </c:pt>
                <c:pt idx="17">
                  <c:v>1.0182034032449547</c:v>
                </c:pt>
                <c:pt idx="18">
                  <c:v>1.0201660735468565</c:v>
                </c:pt>
                <c:pt idx="19">
                  <c:v>1.0224123879380604</c:v>
                </c:pt>
                <c:pt idx="20">
                  <c:v>1.0248003362757463</c:v>
                </c:pt>
                <c:pt idx="21">
                  <c:v>1.0273437500000002</c:v>
                </c:pt>
                <c:pt idx="22">
                  <c:v>1.027391304347826</c:v>
                </c:pt>
                <c:pt idx="23">
                  <c:v>1.0274390243902438</c:v>
                </c:pt>
                <c:pt idx="24">
                  <c:v>1.0274869109947644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gross_income_by_source_detail!$CM$1</c:f>
              <c:strCache>
                <c:ptCount val="1"/>
                <c:pt idx="0">
                  <c:v>Income Percentile 80-89.9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gross_income_by_source_detail!$CM$2:$CM$26</c:f>
              <c:numCache>
                <c:formatCode>0.00</c:formatCode>
                <c:ptCount val="25"/>
                <c:pt idx="0">
                  <c:v>1.027906976744186</c:v>
                </c:pt>
                <c:pt idx="1">
                  <c:v>1.0248818897637797</c:v>
                </c:pt>
                <c:pt idx="2">
                  <c:v>1.0217600000000002</c:v>
                </c:pt>
                <c:pt idx="3">
                  <c:v>1.0185365853658537</c:v>
                </c:pt>
                <c:pt idx="4">
                  <c:v>1.0171465545131027</c:v>
                </c:pt>
                <c:pt idx="5">
                  <c:v>1.0157708400386225</c:v>
                </c:pt>
                <c:pt idx="6">
                  <c:v>1.0144092219020173</c:v>
                </c:pt>
                <c:pt idx="7">
                  <c:v>1.0118343195266273</c:v>
                </c:pt>
                <c:pt idx="8">
                  <c:v>1.0093967869051228</c:v>
                </c:pt>
                <c:pt idx="9">
                  <c:v>1.0070859167404782</c:v>
                </c:pt>
                <c:pt idx="10">
                  <c:v>1.0022509848058525</c:v>
                </c:pt>
                <c:pt idx="11">
                  <c:v>0.99785004031174429</c:v>
                </c:pt>
                <c:pt idx="12">
                  <c:v>0.99382716049382724</c:v>
                </c:pt>
                <c:pt idx="13">
                  <c:v>1.0015447991761073</c:v>
                </c:pt>
                <c:pt idx="14">
                  <c:v>1.0092783505154643</c:v>
                </c:pt>
                <c:pt idx="15">
                  <c:v>1.01702786377709</c:v>
                </c:pt>
                <c:pt idx="16">
                  <c:v>1.0173395445134576</c:v>
                </c:pt>
                <c:pt idx="17">
                  <c:v>1.0176531671858777</c:v>
                </c:pt>
                <c:pt idx="18">
                  <c:v>1.0179687500000001</c:v>
                </c:pt>
                <c:pt idx="19">
                  <c:v>1.0172459538339083</c:v>
                </c:pt>
                <c:pt idx="20">
                  <c:v>1.0164954029204976</c:v>
                </c:pt>
                <c:pt idx="21">
                  <c:v>1.0157154673283706</c:v>
                </c:pt>
                <c:pt idx="22">
                  <c:v>1.0176066024759285</c:v>
                </c:pt>
                <c:pt idx="23">
                  <c:v>1.0194894317869887</c:v>
                </c:pt>
                <c:pt idx="24">
                  <c:v>1.0213640098603123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gross_income_by_source_detail!$CN$1</c:f>
              <c:strCache>
                <c:ptCount val="1"/>
                <c:pt idx="0">
                  <c:v>Income Percentile 90-100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gross_income_by_source_detail!$A$2:$A$26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gross_income_by_source_detail!$CN$2:$CN$26</c:f>
              <c:numCache>
                <c:formatCode>0.00</c:formatCode>
                <c:ptCount val="25"/>
                <c:pt idx="0">
                  <c:v>1.6293743372216332</c:v>
                </c:pt>
                <c:pt idx="1">
                  <c:v>1.5556964318058324</c:v>
                </c:pt>
                <c:pt idx="2">
                  <c:v>1.4782689450222883</c:v>
                </c:pt>
                <c:pt idx="3">
                  <c:v>1.3967981703830761</c:v>
                </c:pt>
                <c:pt idx="4">
                  <c:v>1.4493950451315538</c:v>
                </c:pt>
                <c:pt idx="5">
                  <c:v>1.5028062705631895</c:v>
                </c:pt>
                <c:pt idx="6">
                  <c:v>1.5570509069631364</c:v>
                </c:pt>
                <c:pt idx="7">
                  <c:v>1.6007568590350048</c:v>
                </c:pt>
                <c:pt idx="8">
                  <c:v>1.6419254087819215</c:v>
                </c:pt>
                <c:pt idx="9">
                  <c:v>1.6807712908409214</c:v>
                </c:pt>
                <c:pt idx="10">
                  <c:v>1.7198456634792822</c:v>
                </c:pt>
                <c:pt idx="11">
                  <c:v>1.7544692295522861</c:v>
                </c:pt>
                <c:pt idx="12">
                  <c:v>1.7853614728334084</c:v>
                </c:pt>
                <c:pt idx="13">
                  <c:v>1.7341847341847343</c:v>
                </c:pt>
                <c:pt idx="14">
                  <c:v>1.6838072786208931</c:v>
                </c:pt>
                <c:pt idx="15">
                  <c:v>1.6342105263157896</c:v>
                </c:pt>
                <c:pt idx="16">
                  <c:v>1.7313671364230714</c:v>
                </c:pt>
                <c:pt idx="17">
                  <c:v>1.8273173548946</c:v>
                </c:pt>
                <c:pt idx="18">
                  <c:v>1.9220835126990958</c:v>
                </c:pt>
                <c:pt idx="19">
                  <c:v>1.8504454505622898</c:v>
                </c:pt>
                <c:pt idx="20">
                  <c:v>1.7762081784386614</c:v>
                </c:pt>
                <c:pt idx="21">
                  <c:v>1.6992276238073603</c:v>
                </c:pt>
                <c:pt idx="22">
                  <c:v>1.7318602567930728</c:v>
                </c:pt>
                <c:pt idx="23">
                  <c:v>1.7635801560429856</c:v>
                </c:pt>
                <c:pt idx="24">
                  <c:v>1.7944250871080141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15088"/>
        <c:axId val="935815480"/>
      </c:lineChart>
      <c:dateAx>
        <c:axId val="93581508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5480"/>
        <c:crosses val="autoZero"/>
        <c:auto val="1"/>
        <c:lblOffset val="100"/>
        <c:baseTimeUnit val="years"/>
      </c:dateAx>
      <c:valAx>
        <c:axId val="93581548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5088"/>
        <c:crosses val="autoZero"/>
        <c:crossBetween val="midCat"/>
        <c:majorUnit val="2.0000000000000004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63088268696487992"/>
          <c:y val="0.47455087512336064"/>
          <c:w val="0.26797941648177231"/>
          <c:h val="0.224317743601578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US Households with Any Debt by Net Worth Percentile</a:t>
            </a:r>
          </a:p>
          <a:p>
            <a:pPr>
              <a:defRPr/>
            </a:pPr>
            <a:r>
              <a:rPr lang="en-US" b="1"/>
              <a:t>From 12/31/1989 - 12/31/2013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349636351381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92384015157175E-2"/>
          <c:y val="7.1014078807434711E-2"/>
          <c:w val="0.89555062503981808"/>
          <c:h val="0.87004652140113192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any_debt_characteristic_data!$I$1</c:f>
              <c:strCache>
                <c:ptCount val="1"/>
                <c:pt idx="0">
                  <c:v>Families in Less Than 25 Net Worth Percentile with Any Debt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any_debt_characteristic_data!$I$2:$I$26</c:f>
              <c:numCache>
                <c:formatCode>0.0</c:formatCode>
                <c:ptCount val="25"/>
                <c:pt idx="0">
                  <c:v>60.7</c:v>
                </c:pt>
                <c:pt idx="1">
                  <c:v>62.06666666666667</c:v>
                </c:pt>
                <c:pt idx="2">
                  <c:v>63.433333333333337</c:v>
                </c:pt>
                <c:pt idx="3">
                  <c:v>64.8</c:v>
                </c:pt>
                <c:pt idx="4">
                  <c:v>65.36666666666666</c:v>
                </c:pt>
                <c:pt idx="5">
                  <c:v>65.933333333333337</c:v>
                </c:pt>
                <c:pt idx="6">
                  <c:v>66.5</c:v>
                </c:pt>
                <c:pt idx="7">
                  <c:v>66.2</c:v>
                </c:pt>
                <c:pt idx="8">
                  <c:v>65.900000000000006</c:v>
                </c:pt>
                <c:pt idx="9">
                  <c:v>65.599999999999994</c:v>
                </c:pt>
                <c:pt idx="10">
                  <c:v>66.633333333333326</c:v>
                </c:pt>
                <c:pt idx="11">
                  <c:v>67.666666666666657</c:v>
                </c:pt>
                <c:pt idx="12">
                  <c:v>68.7</c:v>
                </c:pt>
                <c:pt idx="13">
                  <c:v>67.433333333333337</c:v>
                </c:pt>
                <c:pt idx="14">
                  <c:v>66.166666666666671</c:v>
                </c:pt>
                <c:pt idx="15">
                  <c:v>64.900000000000006</c:v>
                </c:pt>
                <c:pt idx="16">
                  <c:v>66.2</c:v>
                </c:pt>
                <c:pt idx="17">
                  <c:v>67.5</c:v>
                </c:pt>
                <c:pt idx="18">
                  <c:v>68.8</c:v>
                </c:pt>
                <c:pt idx="19">
                  <c:v>68.933333333333337</c:v>
                </c:pt>
                <c:pt idx="20">
                  <c:v>69.066666666666663</c:v>
                </c:pt>
                <c:pt idx="21">
                  <c:v>69.2</c:v>
                </c:pt>
                <c:pt idx="22">
                  <c:v>69.433333333333337</c:v>
                </c:pt>
                <c:pt idx="23">
                  <c:v>69.666666666666671</c:v>
                </c:pt>
                <c:pt idx="24">
                  <c:v>69.900000000000006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any_debt_characteristic_data!$J$1</c:f>
              <c:strCache>
                <c:ptCount val="1"/>
                <c:pt idx="0">
                  <c:v>Families in 25-49.9 Net Worth Percentile with Any Debt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any_debt_characteristic_data!$J$2:$J$26</c:f>
              <c:numCache>
                <c:formatCode>0.0</c:formatCode>
                <c:ptCount val="25"/>
                <c:pt idx="0">
                  <c:v>78.099999999999994</c:v>
                </c:pt>
                <c:pt idx="1">
                  <c:v>78.5</c:v>
                </c:pt>
                <c:pt idx="2">
                  <c:v>78.900000000000006</c:v>
                </c:pt>
                <c:pt idx="3">
                  <c:v>79.3</c:v>
                </c:pt>
                <c:pt idx="4">
                  <c:v>80</c:v>
                </c:pt>
                <c:pt idx="5">
                  <c:v>80.7</c:v>
                </c:pt>
                <c:pt idx="6">
                  <c:v>81.400000000000006</c:v>
                </c:pt>
                <c:pt idx="7">
                  <c:v>81.366666666666674</c:v>
                </c:pt>
                <c:pt idx="8">
                  <c:v>81.333333333333343</c:v>
                </c:pt>
                <c:pt idx="9">
                  <c:v>81.3</c:v>
                </c:pt>
                <c:pt idx="10">
                  <c:v>81.166666666666671</c:v>
                </c:pt>
                <c:pt idx="11">
                  <c:v>81.033333333333331</c:v>
                </c:pt>
                <c:pt idx="12">
                  <c:v>80.900000000000006</c:v>
                </c:pt>
                <c:pt idx="13">
                  <c:v>81.866666666666674</c:v>
                </c:pt>
                <c:pt idx="14">
                  <c:v>82.833333333333343</c:v>
                </c:pt>
                <c:pt idx="15">
                  <c:v>83.8</c:v>
                </c:pt>
                <c:pt idx="16">
                  <c:v>83.36666666666666</c:v>
                </c:pt>
                <c:pt idx="17">
                  <c:v>82.933333333333337</c:v>
                </c:pt>
                <c:pt idx="18">
                  <c:v>82.5</c:v>
                </c:pt>
                <c:pt idx="19">
                  <c:v>81.266666666666666</c:v>
                </c:pt>
                <c:pt idx="20">
                  <c:v>80.033333333333331</c:v>
                </c:pt>
                <c:pt idx="21">
                  <c:v>78.8</c:v>
                </c:pt>
                <c:pt idx="22">
                  <c:v>78.3</c:v>
                </c:pt>
                <c:pt idx="23">
                  <c:v>77.8</c:v>
                </c:pt>
                <c:pt idx="24">
                  <c:v>77.3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any_debt_characteristic_data!$K$1</c:f>
              <c:strCache>
                <c:ptCount val="1"/>
                <c:pt idx="0">
                  <c:v>Families in 50-74.9 Net Worth Percentile with Any Debt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any_debt_characteristic_data!$K$2:$K$26</c:f>
              <c:numCache>
                <c:formatCode>0.0</c:formatCode>
                <c:ptCount val="25"/>
                <c:pt idx="0">
                  <c:v>77.3</c:v>
                </c:pt>
                <c:pt idx="1">
                  <c:v>77.3</c:v>
                </c:pt>
                <c:pt idx="2">
                  <c:v>77.3</c:v>
                </c:pt>
                <c:pt idx="3">
                  <c:v>77.3</c:v>
                </c:pt>
                <c:pt idx="4">
                  <c:v>78.033333333333331</c:v>
                </c:pt>
                <c:pt idx="5">
                  <c:v>78.766666666666666</c:v>
                </c:pt>
                <c:pt idx="6">
                  <c:v>79.5</c:v>
                </c:pt>
                <c:pt idx="7">
                  <c:v>78.599999999999994</c:v>
                </c:pt>
                <c:pt idx="8">
                  <c:v>77.699999999999989</c:v>
                </c:pt>
                <c:pt idx="9">
                  <c:v>76.8</c:v>
                </c:pt>
                <c:pt idx="10">
                  <c:v>77.2</c:v>
                </c:pt>
                <c:pt idx="11">
                  <c:v>77.599999999999994</c:v>
                </c:pt>
                <c:pt idx="12">
                  <c:v>78</c:v>
                </c:pt>
                <c:pt idx="13">
                  <c:v>79.733333333333334</c:v>
                </c:pt>
                <c:pt idx="14">
                  <c:v>81.466666666666669</c:v>
                </c:pt>
                <c:pt idx="15">
                  <c:v>83.2</c:v>
                </c:pt>
                <c:pt idx="16">
                  <c:v>82.233333333333334</c:v>
                </c:pt>
                <c:pt idx="17">
                  <c:v>81.266666666666666</c:v>
                </c:pt>
                <c:pt idx="18">
                  <c:v>80.3</c:v>
                </c:pt>
                <c:pt idx="19">
                  <c:v>80.3</c:v>
                </c:pt>
                <c:pt idx="20">
                  <c:v>80.3</c:v>
                </c:pt>
                <c:pt idx="21">
                  <c:v>80.3</c:v>
                </c:pt>
                <c:pt idx="22">
                  <c:v>79.833333333333329</c:v>
                </c:pt>
                <c:pt idx="23">
                  <c:v>79.366666666666674</c:v>
                </c:pt>
                <c:pt idx="24">
                  <c:v>78.900000000000006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any_debt_characteristic_data!$L$1</c:f>
              <c:strCache>
                <c:ptCount val="1"/>
                <c:pt idx="0">
                  <c:v>Families in 75-89.9 Net Worth Percentile with Any Debt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any_debt_characteristic_data!$L$2:$L$26</c:f>
              <c:numCache>
                <c:formatCode>0.0</c:formatCode>
                <c:ptCount val="25"/>
                <c:pt idx="0">
                  <c:v>76</c:v>
                </c:pt>
                <c:pt idx="1">
                  <c:v>74.433333333333337</c:v>
                </c:pt>
                <c:pt idx="2">
                  <c:v>72.866666666666674</c:v>
                </c:pt>
                <c:pt idx="3">
                  <c:v>71.3</c:v>
                </c:pt>
                <c:pt idx="4">
                  <c:v>71.033333333333331</c:v>
                </c:pt>
                <c:pt idx="5">
                  <c:v>70.766666666666666</c:v>
                </c:pt>
                <c:pt idx="6">
                  <c:v>70.5</c:v>
                </c:pt>
                <c:pt idx="7">
                  <c:v>70.36666666666666</c:v>
                </c:pt>
                <c:pt idx="8">
                  <c:v>70.23333333333332</c:v>
                </c:pt>
                <c:pt idx="9">
                  <c:v>70.099999999999994</c:v>
                </c:pt>
                <c:pt idx="10">
                  <c:v>71.733333333333334</c:v>
                </c:pt>
                <c:pt idx="11">
                  <c:v>73.366666666666674</c:v>
                </c:pt>
                <c:pt idx="12">
                  <c:v>75</c:v>
                </c:pt>
                <c:pt idx="13">
                  <c:v>74.86666666666666</c:v>
                </c:pt>
                <c:pt idx="14">
                  <c:v>74.73333333333332</c:v>
                </c:pt>
                <c:pt idx="15">
                  <c:v>74.599999999999994</c:v>
                </c:pt>
                <c:pt idx="16">
                  <c:v>75.333333333333329</c:v>
                </c:pt>
                <c:pt idx="17">
                  <c:v>76.066666666666663</c:v>
                </c:pt>
                <c:pt idx="18">
                  <c:v>76.8</c:v>
                </c:pt>
                <c:pt idx="19">
                  <c:v>75.266666666666666</c:v>
                </c:pt>
                <c:pt idx="20">
                  <c:v>73.733333333333334</c:v>
                </c:pt>
                <c:pt idx="21">
                  <c:v>72.2</c:v>
                </c:pt>
                <c:pt idx="22">
                  <c:v>72.3</c:v>
                </c:pt>
                <c:pt idx="23">
                  <c:v>72.400000000000006</c:v>
                </c:pt>
                <c:pt idx="24">
                  <c:v>72.5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any_debt_characteristic_data!$M$1</c:f>
              <c:strCache>
                <c:ptCount val="1"/>
                <c:pt idx="0">
                  <c:v>Families in 90-100 Net Worth Percentile with Any Debt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any_debt_characteristic_data!$M$2:$M$26</c:f>
              <c:numCache>
                <c:formatCode>0.0</c:formatCode>
                <c:ptCount val="25"/>
                <c:pt idx="0">
                  <c:v>68.7</c:v>
                </c:pt>
                <c:pt idx="1">
                  <c:v>69.8</c:v>
                </c:pt>
                <c:pt idx="2">
                  <c:v>70.900000000000006</c:v>
                </c:pt>
                <c:pt idx="3">
                  <c:v>72</c:v>
                </c:pt>
                <c:pt idx="4">
                  <c:v>71.599999999999994</c:v>
                </c:pt>
                <c:pt idx="5">
                  <c:v>71.199999999999989</c:v>
                </c:pt>
                <c:pt idx="6">
                  <c:v>70.8</c:v>
                </c:pt>
                <c:pt idx="7">
                  <c:v>72.533333333333331</c:v>
                </c:pt>
                <c:pt idx="8">
                  <c:v>74.266666666666666</c:v>
                </c:pt>
                <c:pt idx="9">
                  <c:v>76</c:v>
                </c:pt>
                <c:pt idx="10">
                  <c:v>73.900000000000006</c:v>
                </c:pt>
                <c:pt idx="11">
                  <c:v>71.800000000000011</c:v>
                </c:pt>
                <c:pt idx="12">
                  <c:v>69.7</c:v>
                </c:pt>
                <c:pt idx="13">
                  <c:v>70.7</c:v>
                </c:pt>
                <c:pt idx="14">
                  <c:v>71.7</c:v>
                </c:pt>
                <c:pt idx="15">
                  <c:v>72.7</c:v>
                </c:pt>
                <c:pt idx="16">
                  <c:v>73.833333333333329</c:v>
                </c:pt>
                <c:pt idx="17">
                  <c:v>74.966666666666669</c:v>
                </c:pt>
                <c:pt idx="18">
                  <c:v>76.099999999999994</c:v>
                </c:pt>
                <c:pt idx="19">
                  <c:v>74.2</c:v>
                </c:pt>
                <c:pt idx="20">
                  <c:v>72.300000000000011</c:v>
                </c:pt>
                <c:pt idx="21">
                  <c:v>70.400000000000006</c:v>
                </c:pt>
                <c:pt idx="22">
                  <c:v>70.766666666666666</c:v>
                </c:pt>
                <c:pt idx="23">
                  <c:v>71.133333333333326</c:v>
                </c:pt>
                <c:pt idx="24">
                  <c:v>71.5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any_debt_characteristic_data!$B$1</c:f>
              <c:strCache>
                <c:ptCount val="1"/>
                <c:pt idx="0">
                  <c:v>Families with Any Debt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any_debt_characteristic_data!$B$2:$B$26</c:f>
              <c:numCache>
                <c:formatCode>0.0</c:formatCode>
                <c:ptCount val="25"/>
                <c:pt idx="0">
                  <c:v>72.3</c:v>
                </c:pt>
                <c:pt idx="1">
                  <c:v>72.599999999999994</c:v>
                </c:pt>
                <c:pt idx="2">
                  <c:v>72.900000000000006</c:v>
                </c:pt>
                <c:pt idx="3">
                  <c:v>73.2</c:v>
                </c:pt>
                <c:pt idx="4">
                  <c:v>73.63333333333334</c:v>
                </c:pt>
                <c:pt idx="5">
                  <c:v>74.066666666666663</c:v>
                </c:pt>
                <c:pt idx="6">
                  <c:v>74.5</c:v>
                </c:pt>
                <c:pt idx="7">
                  <c:v>74.36666666666666</c:v>
                </c:pt>
                <c:pt idx="8">
                  <c:v>74.23333333333332</c:v>
                </c:pt>
                <c:pt idx="9">
                  <c:v>74.099999999999994</c:v>
                </c:pt>
                <c:pt idx="10">
                  <c:v>74.433333333333323</c:v>
                </c:pt>
                <c:pt idx="11">
                  <c:v>74.766666666666652</c:v>
                </c:pt>
                <c:pt idx="12">
                  <c:v>75.099999999999994</c:v>
                </c:pt>
                <c:pt idx="13">
                  <c:v>75.533333333333331</c:v>
                </c:pt>
                <c:pt idx="14">
                  <c:v>75.966666666666669</c:v>
                </c:pt>
                <c:pt idx="15">
                  <c:v>76.400000000000006</c:v>
                </c:pt>
                <c:pt idx="16">
                  <c:v>76.600000000000009</c:v>
                </c:pt>
                <c:pt idx="17">
                  <c:v>76.800000000000011</c:v>
                </c:pt>
                <c:pt idx="18">
                  <c:v>77</c:v>
                </c:pt>
                <c:pt idx="19">
                  <c:v>76.3</c:v>
                </c:pt>
                <c:pt idx="20">
                  <c:v>75.599999999999994</c:v>
                </c:pt>
                <c:pt idx="21">
                  <c:v>74.900000000000006</c:v>
                </c:pt>
                <c:pt idx="22">
                  <c:v>74.766666666666666</c:v>
                </c:pt>
                <c:pt idx="23">
                  <c:v>74.633333333333326</c:v>
                </c:pt>
                <c:pt idx="24">
                  <c:v>74.5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5880"/>
        <c:axId val="161896272"/>
      </c:lineChart>
      <c:dateAx>
        <c:axId val="161895880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272"/>
        <c:crosses val="autoZero"/>
        <c:auto val="1"/>
        <c:lblOffset val="100"/>
        <c:baseTimeUnit val="years"/>
      </c:dateAx>
      <c:valAx>
        <c:axId val="161896272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9051428487869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5880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28263581308728769"/>
          <c:y val="0.68448447932953471"/>
          <c:w val="0.42567663018639018"/>
          <c:h val="0.129191817612075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</a:t>
            </a:r>
            <a:r>
              <a:rPr lang="en-US" b="1" baseline="0"/>
              <a:t> of US Households with Any Debt by Age Cohorts</a:t>
            </a:r>
          </a:p>
          <a:p>
            <a:pPr>
              <a:defRPr/>
            </a:pPr>
            <a:r>
              <a:rPr lang="en-US" b="1" baseline="0"/>
              <a:t>From 12/31/1989 - 12/31/2013</a:t>
            </a:r>
            <a:endParaRPr lang="en-US" b="1"/>
          </a:p>
        </c:rich>
      </c:tx>
      <c:layout>
        <c:manualLayout>
          <c:xMode val="edge"/>
          <c:yMode val="edge"/>
          <c:x val="0.334980301019988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76279787378429E-2"/>
          <c:y val="7.3032671155570994E-2"/>
          <c:w val="0.89033249588431185"/>
          <c:h val="0.86197215200858679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any_debt_characteristic_data!$N$1</c:f>
              <c:strCache>
                <c:ptCount val="1"/>
                <c:pt idx="0">
                  <c:v>Families with Head 35 or Younger with Any Debt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any_debt_characteristic_data!$N$2:$N$26</c:f>
              <c:numCache>
                <c:formatCode>0.0</c:formatCode>
                <c:ptCount val="25"/>
                <c:pt idx="0">
                  <c:v>80</c:v>
                </c:pt>
                <c:pt idx="1">
                  <c:v>80.5</c:v>
                </c:pt>
                <c:pt idx="2">
                  <c:v>81</c:v>
                </c:pt>
                <c:pt idx="3">
                  <c:v>81.5</c:v>
                </c:pt>
                <c:pt idx="4">
                  <c:v>82.166666666666671</c:v>
                </c:pt>
                <c:pt idx="5">
                  <c:v>82.833333333333343</c:v>
                </c:pt>
                <c:pt idx="6">
                  <c:v>83.5</c:v>
                </c:pt>
                <c:pt idx="7">
                  <c:v>82.733333333333334</c:v>
                </c:pt>
                <c:pt idx="8">
                  <c:v>81.966666666666669</c:v>
                </c:pt>
                <c:pt idx="9">
                  <c:v>81.2</c:v>
                </c:pt>
                <c:pt idx="10">
                  <c:v>81.7</c:v>
                </c:pt>
                <c:pt idx="11">
                  <c:v>82.2</c:v>
                </c:pt>
                <c:pt idx="12">
                  <c:v>82.7</c:v>
                </c:pt>
                <c:pt idx="13">
                  <c:v>81.733333333333334</c:v>
                </c:pt>
                <c:pt idx="14">
                  <c:v>80.766666666666666</c:v>
                </c:pt>
                <c:pt idx="15">
                  <c:v>79.8</c:v>
                </c:pt>
                <c:pt idx="16">
                  <c:v>81.066666666666663</c:v>
                </c:pt>
                <c:pt idx="17">
                  <c:v>82.333333333333329</c:v>
                </c:pt>
                <c:pt idx="18">
                  <c:v>83.6</c:v>
                </c:pt>
                <c:pt idx="19">
                  <c:v>81.666666666666657</c:v>
                </c:pt>
                <c:pt idx="20">
                  <c:v>79.73333333333332</c:v>
                </c:pt>
                <c:pt idx="21">
                  <c:v>77.8</c:v>
                </c:pt>
                <c:pt idx="22">
                  <c:v>77.566666666666663</c:v>
                </c:pt>
                <c:pt idx="23">
                  <c:v>77.333333333333329</c:v>
                </c:pt>
                <c:pt idx="24">
                  <c:v>77.099999999999994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any_debt_characteristic_data!$O$1</c:f>
              <c:strCache>
                <c:ptCount val="1"/>
                <c:pt idx="0">
                  <c:v>Families with Head of Age 35-44 with Any Debt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any_debt_characteristic_data!$O$2:$O$26</c:f>
              <c:numCache>
                <c:formatCode>0.0</c:formatCode>
                <c:ptCount val="25"/>
                <c:pt idx="0">
                  <c:v>88.6</c:v>
                </c:pt>
                <c:pt idx="1">
                  <c:v>87.833333333333329</c:v>
                </c:pt>
                <c:pt idx="2">
                  <c:v>87.066666666666663</c:v>
                </c:pt>
                <c:pt idx="3">
                  <c:v>86.3</c:v>
                </c:pt>
                <c:pt idx="4">
                  <c:v>86.533333333333331</c:v>
                </c:pt>
                <c:pt idx="5">
                  <c:v>86.766666666666666</c:v>
                </c:pt>
                <c:pt idx="6">
                  <c:v>87</c:v>
                </c:pt>
                <c:pt idx="7">
                  <c:v>87.2</c:v>
                </c:pt>
                <c:pt idx="8">
                  <c:v>87.4</c:v>
                </c:pt>
                <c:pt idx="9">
                  <c:v>87.6</c:v>
                </c:pt>
                <c:pt idx="10">
                  <c:v>87.933333333333323</c:v>
                </c:pt>
                <c:pt idx="11">
                  <c:v>88.266666666666652</c:v>
                </c:pt>
                <c:pt idx="12">
                  <c:v>88.6</c:v>
                </c:pt>
                <c:pt idx="13">
                  <c:v>88.6</c:v>
                </c:pt>
                <c:pt idx="14">
                  <c:v>88.6</c:v>
                </c:pt>
                <c:pt idx="15">
                  <c:v>88.6</c:v>
                </c:pt>
                <c:pt idx="16">
                  <c:v>87.8</c:v>
                </c:pt>
                <c:pt idx="17">
                  <c:v>87</c:v>
                </c:pt>
                <c:pt idx="18">
                  <c:v>86.2</c:v>
                </c:pt>
                <c:pt idx="19">
                  <c:v>86.13333333333334</c:v>
                </c:pt>
                <c:pt idx="20">
                  <c:v>86.066666666666663</c:v>
                </c:pt>
                <c:pt idx="21">
                  <c:v>86</c:v>
                </c:pt>
                <c:pt idx="22">
                  <c:v>85.6</c:v>
                </c:pt>
                <c:pt idx="23">
                  <c:v>85.199999999999989</c:v>
                </c:pt>
                <c:pt idx="24">
                  <c:v>84.8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any_debt_characteristic_data!$P$1</c:f>
              <c:strCache>
                <c:ptCount val="1"/>
                <c:pt idx="0">
                  <c:v>Families with Head of Age 45-54 with Any Debt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any_debt_characteristic_data!$P$2:$P$26</c:f>
              <c:numCache>
                <c:formatCode>0.0</c:formatCode>
                <c:ptCount val="25"/>
                <c:pt idx="0">
                  <c:v>85.3</c:v>
                </c:pt>
                <c:pt idx="1">
                  <c:v>85.333333333333329</c:v>
                </c:pt>
                <c:pt idx="2">
                  <c:v>85.366666666666674</c:v>
                </c:pt>
                <c:pt idx="3">
                  <c:v>85.4</c:v>
                </c:pt>
                <c:pt idx="4">
                  <c:v>85.7</c:v>
                </c:pt>
                <c:pt idx="5">
                  <c:v>86</c:v>
                </c:pt>
                <c:pt idx="6">
                  <c:v>86.3</c:v>
                </c:pt>
                <c:pt idx="7">
                  <c:v>86.533333333333331</c:v>
                </c:pt>
                <c:pt idx="8">
                  <c:v>86.766666666666666</c:v>
                </c:pt>
                <c:pt idx="9">
                  <c:v>87</c:v>
                </c:pt>
                <c:pt idx="10">
                  <c:v>86.2</c:v>
                </c:pt>
                <c:pt idx="11">
                  <c:v>85.4</c:v>
                </c:pt>
                <c:pt idx="12">
                  <c:v>84.6</c:v>
                </c:pt>
                <c:pt idx="13">
                  <c:v>85.86666666666666</c:v>
                </c:pt>
                <c:pt idx="14">
                  <c:v>87.133333333333326</c:v>
                </c:pt>
                <c:pt idx="15">
                  <c:v>88.4</c:v>
                </c:pt>
                <c:pt idx="16">
                  <c:v>87.866666666666674</c:v>
                </c:pt>
                <c:pt idx="17">
                  <c:v>87.333333333333343</c:v>
                </c:pt>
                <c:pt idx="18">
                  <c:v>86.8</c:v>
                </c:pt>
                <c:pt idx="19">
                  <c:v>85.899999999999991</c:v>
                </c:pt>
                <c:pt idx="20">
                  <c:v>85</c:v>
                </c:pt>
                <c:pt idx="21">
                  <c:v>84.1</c:v>
                </c:pt>
                <c:pt idx="22">
                  <c:v>83.5</c:v>
                </c:pt>
                <c:pt idx="23">
                  <c:v>82.9</c:v>
                </c:pt>
                <c:pt idx="24">
                  <c:v>82.3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any_debt_characteristic_data!$Q$1</c:f>
              <c:strCache>
                <c:ptCount val="1"/>
                <c:pt idx="0">
                  <c:v>Families with Head of Age 55-64 with Any Debt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any_debt_characteristic_data!$Q$2:$Q$26</c:f>
              <c:numCache>
                <c:formatCode>0.0</c:formatCode>
                <c:ptCount val="25"/>
                <c:pt idx="0">
                  <c:v>70.8</c:v>
                </c:pt>
                <c:pt idx="1">
                  <c:v>70.566666666666663</c:v>
                </c:pt>
                <c:pt idx="2">
                  <c:v>70.333333333333329</c:v>
                </c:pt>
                <c:pt idx="3">
                  <c:v>70.099999999999994</c:v>
                </c:pt>
                <c:pt idx="4">
                  <c:v>71.3</c:v>
                </c:pt>
                <c:pt idx="5">
                  <c:v>72.5</c:v>
                </c:pt>
                <c:pt idx="6">
                  <c:v>73.7</c:v>
                </c:pt>
                <c:pt idx="7">
                  <c:v>74.600000000000009</c:v>
                </c:pt>
                <c:pt idx="8">
                  <c:v>75.5</c:v>
                </c:pt>
                <c:pt idx="9">
                  <c:v>76.400000000000006</c:v>
                </c:pt>
                <c:pt idx="10">
                  <c:v>76.066666666666677</c:v>
                </c:pt>
                <c:pt idx="11">
                  <c:v>75.733333333333348</c:v>
                </c:pt>
                <c:pt idx="12">
                  <c:v>75.400000000000006</c:v>
                </c:pt>
                <c:pt idx="13">
                  <c:v>75.7</c:v>
                </c:pt>
                <c:pt idx="14">
                  <c:v>76</c:v>
                </c:pt>
                <c:pt idx="15">
                  <c:v>76.3</c:v>
                </c:pt>
                <c:pt idx="16">
                  <c:v>78.133333333333326</c:v>
                </c:pt>
                <c:pt idx="17">
                  <c:v>79.966666666666669</c:v>
                </c:pt>
                <c:pt idx="18">
                  <c:v>81.8</c:v>
                </c:pt>
                <c:pt idx="19">
                  <c:v>80.433333333333337</c:v>
                </c:pt>
                <c:pt idx="20">
                  <c:v>79.066666666666663</c:v>
                </c:pt>
                <c:pt idx="21">
                  <c:v>77.7</c:v>
                </c:pt>
                <c:pt idx="22">
                  <c:v>78.033333333333331</c:v>
                </c:pt>
                <c:pt idx="23">
                  <c:v>78.366666666666674</c:v>
                </c:pt>
                <c:pt idx="24">
                  <c:v>78.7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any_debt_characteristic_data!$R$1</c:f>
              <c:strCache>
                <c:ptCount val="1"/>
                <c:pt idx="0">
                  <c:v>Families with Head of Age 65-74 with Any Debt (%)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any_debt_characteristic_data!$R$2:$R$26</c:f>
              <c:numCache>
                <c:formatCode>0.0</c:formatCode>
                <c:ptCount val="25"/>
                <c:pt idx="0">
                  <c:v>49.6</c:v>
                </c:pt>
                <c:pt idx="1">
                  <c:v>50.2</c:v>
                </c:pt>
                <c:pt idx="2">
                  <c:v>50.8</c:v>
                </c:pt>
                <c:pt idx="3">
                  <c:v>51.4</c:v>
                </c:pt>
                <c:pt idx="4">
                  <c:v>52.066666666666663</c:v>
                </c:pt>
                <c:pt idx="5">
                  <c:v>52.733333333333334</c:v>
                </c:pt>
                <c:pt idx="6">
                  <c:v>53.4</c:v>
                </c:pt>
                <c:pt idx="7">
                  <c:v>52.733333333333334</c:v>
                </c:pt>
                <c:pt idx="8">
                  <c:v>52.066666666666663</c:v>
                </c:pt>
                <c:pt idx="9">
                  <c:v>51.4</c:v>
                </c:pt>
                <c:pt idx="10">
                  <c:v>53.199999999999996</c:v>
                </c:pt>
                <c:pt idx="11">
                  <c:v>55</c:v>
                </c:pt>
                <c:pt idx="12">
                  <c:v>56.8</c:v>
                </c:pt>
                <c:pt idx="13">
                  <c:v>57.466666666666661</c:v>
                </c:pt>
                <c:pt idx="14">
                  <c:v>58.133333333333326</c:v>
                </c:pt>
                <c:pt idx="15">
                  <c:v>58.8</c:v>
                </c:pt>
                <c:pt idx="16">
                  <c:v>61.033333333333331</c:v>
                </c:pt>
                <c:pt idx="17">
                  <c:v>63.266666666666666</c:v>
                </c:pt>
                <c:pt idx="18">
                  <c:v>65.5</c:v>
                </c:pt>
                <c:pt idx="19">
                  <c:v>65.400000000000006</c:v>
                </c:pt>
                <c:pt idx="20">
                  <c:v>65.300000000000011</c:v>
                </c:pt>
                <c:pt idx="21">
                  <c:v>65.2</c:v>
                </c:pt>
                <c:pt idx="22">
                  <c:v>65.600000000000009</c:v>
                </c:pt>
                <c:pt idx="23">
                  <c:v>66</c:v>
                </c:pt>
                <c:pt idx="24">
                  <c:v>66.400000000000006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any_debt_characteristic_data!$S$1</c:f>
              <c:strCache>
                <c:ptCount val="1"/>
                <c:pt idx="0">
                  <c:v>Families with Head of Age 75 or Older with Any Debt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any_debt_characteristic_data!$S$2:$S$26</c:f>
              <c:numCache>
                <c:formatCode>0.0</c:formatCode>
                <c:ptCount val="25"/>
                <c:pt idx="0">
                  <c:v>21</c:v>
                </c:pt>
                <c:pt idx="1">
                  <c:v>24.533333333333335</c:v>
                </c:pt>
                <c:pt idx="2">
                  <c:v>28.06666666666667</c:v>
                </c:pt>
                <c:pt idx="3">
                  <c:v>31.6</c:v>
                </c:pt>
                <c:pt idx="4">
                  <c:v>30.533333333333335</c:v>
                </c:pt>
                <c:pt idx="5">
                  <c:v>29.466666666666669</c:v>
                </c:pt>
                <c:pt idx="6">
                  <c:v>28.4</c:v>
                </c:pt>
                <c:pt idx="7">
                  <c:v>27.133333333333333</c:v>
                </c:pt>
                <c:pt idx="8">
                  <c:v>25.866666666666667</c:v>
                </c:pt>
                <c:pt idx="9">
                  <c:v>24.6</c:v>
                </c:pt>
                <c:pt idx="10">
                  <c:v>26.133333333333333</c:v>
                </c:pt>
                <c:pt idx="11">
                  <c:v>27.666666666666664</c:v>
                </c:pt>
                <c:pt idx="12">
                  <c:v>29.2</c:v>
                </c:pt>
                <c:pt idx="13">
                  <c:v>32.9</c:v>
                </c:pt>
                <c:pt idx="14">
                  <c:v>36.599999999999994</c:v>
                </c:pt>
                <c:pt idx="15">
                  <c:v>40.299999999999997</c:v>
                </c:pt>
                <c:pt idx="16">
                  <c:v>37.333333333333329</c:v>
                </c:pt>
                <c:pt idx="17">
                  <c:v>34.36666666666666</c:v>
                </c:pt>
                <c:pt idx="18">
                  <c:v>31.4</c:v>
                </c:pt>
                <c:pt idx="19">
                  <c:v>33.766666666666666</c:v>
                </c:pt>
                <c:pt idx="20">
                  <c:v>36.133333333333333</c:v>
                </c:pt>
                <c:pt idx="21">
                  <c:v>38.5</c:v>
                </c:pt>
                <c:pt idx="22">
                  <c:v>39.466666666666669</c:v>
                </c:pt>
                <c:pt idx="23">
                  <c:v>40.433333333333337</c:v>
                </c:pt>
                <c:pt idx="24">
                  <c:v>41.4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any_debt_characteristic_data!$B$1</c:f>
              <c:strCache>
                <c:ptCount val="1"/>
                <c:pt idx="0">
                  <c:v>Families with Any Debt (%)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any_debt_characteristic_data!$B$2:$B$26</c:f>
              <c:numCache>
                <c:formatCode>0.0</c:formatCode>
                <c:ptCount val="25"/>
                <c:pt idx="0">
                  <c:v>72.3</c:v>
                </c:pt>
                <c:pt idx="1">
                  <c:v>72.599999999999994</c:v>
                </c:pt>
                <c:pt idx="2">
                  <c:v>72.900000000000006</c:v>
                </c:pt>
                <c:pt idx="3">
                  <c:v>73.2</c:v>
                </c:pt>
                <c:pt idx="4">
                  <c:v>73.63333333333334</c:v>
                </c:pt>
                <c:pt idx="5">
                  <c:v>74.066666666666663</c:v>
                </c:pt>
                <c:pt idx="6">
                  <c:v>74.5</c:v>
                </c:pt>
                <c:pt idx="7">
                  <c:v>74.36666666666666</c:v>
                </c:pt>
                <c:pt idx="8">
                  <c:v>74.23333333333332</c:v>
                </c:pt>
                <c:pt idx="9">
                  <c:v>74.099999999999994</c:v>
                </c:pt>
                <c:pt idx="10">
                  <c:v>74.433333333333323</c:v>
                </c:pt>
                <c:pt idx="11">
                  <c:v>74.766666666666652</c:v>
                </c:pt>
                <c:pt idx="12">
                  <c:v>75.099999999999994</c:v>
                </c:pt>
                <c:pt idx="13">
                  <c:v>75.533333333333331</c:v>
                </c:pt>
                <c:pt idx="14">
                  <c:v>75.966666666666669</c:v>
                </c:pt>
                <c:pt idx="15">
                  <c:v>76.400000000000006</c:v>
                </c:pt>
                <c:pt idx="16">
                  <c:v>76.600000000000009</c:v>
                </c:pt>
                <c:pt idx="17">
                  <c:v>76.800000000000011</c:v>
                </c:pt>
                <c:pt idx="18">
                  <c:v>77</c:v>
                </c:pt>
                <c:pt idx="19">
                  <c:v>76.3</c:v>
                </c:pt>
                <c:pt idx="20">
                  <c:v>75.599999999999994</c:v>
                </c:pt>
                <c:pt idx="21">
                  <c:v>74.900000000000006</c:v>
                </c:pt>
                <c:pt idx="22">
                  <c:v>74.766666666666666</c:v>
                </c:pt>
                <c:pt idx="23">
                  <c:v>74.633333333333326</c:v>
                </c:pt>
                <c:pt idx="24">
                  <c:v>74.5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7056"/>
        <c:axId val="161897448"/>
      </c:lineChart>
      <c:dateAx>
        <c:axId val="16189705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7448"/>
        <c:crosses val="autoZero"/>
        <c:auto val="1"/>
        <c:lblOffset val="100"/>
        <c:baseTimeUnit val="years"/>
      </c:dateAx>
      <c:valAx>
        <c:axId val="161897448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299560376017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7056"/>
        <c:crosses val="autoZero"/>
        <c:crossBetween val="midCat"/>
        <c:majorUnit val="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61029547546699092"/>
          <c:y val="0.54520160730813083"/>
          <c:w val="0.3530603591151294"/>
          <c:h val="0.15392100437525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Year-over-Year % Change in Real Average Total Debt by Income</a:t>
            </a:r>
            <a:r>
              <a:rPr lang="en-US" b="1" baseline="0"/>
              <a:t> Percentile</a:t>
            </a:r>
          </a:p>
          <a:p>
            <a:pPr>
              <a:defRPr/>
            </a:pPr>
            <a:r>
              <a:rPr lang="en-US" b="1" baseline="0"/>
              <a:t>From 12/31/1990 - 12/31/2013</a:t>
            </a:r>
            <a:endParaRPr lang="en-US" b="1"/>
          </a:p>
        </c:rich>
      </c:tx>
      <c:layout>
        <c:manualLayout>
          <c:xMode val="edge"/>
          <c:yMode val="edge"/>
          <c:x val="0.164183173276235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99095518124256E-2"/>
          <c:y val="7.3032671155570994E-2"/>
          <c:w val="0.90927747169800865"/>
          <c:h val="0.86549467512822431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any_debt_characteristic_data!$BK$1</c:f>
              <c:strCache>
                <c:ptCount val="1"/>
                <c:pt idx="0">
                  <c:v>Any Debt: All Families, Mean Value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any_debt_characteristic_data!$BK$2:$BK$26</c:f>
              <c:numCache>
                <c:formatCode>0.0</c:formatCode>
                <c:ptCount val="25"/>
                <c:pt idx="1">
                  <c:v>2.6234567901234573</c:v>
                </c:pt>
                <c:pt idx="2">
                  <c:v>2.5563909774436233</c:v>
                </c:pt>
                <c:pt idx="3">
                  <c:v>2.4926686217008776</c:v>
                </c:pt>
                <c:pt idx="4">
                  <c:v>1.8597997138769529</c:v>
                </c:pt>
                <c:pt idx="5">
                  <c:v>1.8258426966291985</c:v>
                </c:pt>
                <c:pt idx="6">
                  <c:v>1.7931034482758568</c:v>
                </c:pt>
                <c:pt idx="7">
                  <c:v>7.5880758807588045</c:v>
                </c:pt>
                <c:pt idx="8">
                  <c:v>7.052896725440827</c:v>
                </c:pt>
                <c:pt idx="9">
                  <c:v>6.5882352941176503</c:v>
                </c:pt>
                <c:pt idx="10">
                  <c:v>1.6924208977189048</c:v>
                </c:pt>
                <c:pt idx="11">
                  <c:v>1.664254703328516</c:v>
                </c:pt>
                <c:pt idx="12">
                  <c:v>1.6370106761566028</c:v>
                </c:pt>
                <c:pt idx="13">
                  <c:v>11.309523809523814</c:v>
                </c:pt>
                <c:pt idx="14">
                  <c:v>10.160427807486627</c:v>
                </c:pt>
                <c:pt idx="15">
                  <c:v>9.2233009708737832</c:v>
                </c:pt>
                <c:pt idx="16">
                  <c:v>3.6601307189542354</c:v>
                </c:pt>
                <c:pt idx="17">
                  <c:v>3.5308953341740112</c:v>
                </c:pt>
                <c:pt idx="18">
                  <c:v>3.4104750304506881</c:v>
                </c:pt>
                <c:pt idx="19">
                  <c:v>-0.35335689045936647</c:v>
                </c:pt>
                <c:pt idx="20">
                  <c:v>-0.35460992907800915</c:v>
                </c:pt>
                <c:pt idx="21">
                  <c:v>-0.3558718861209953</c:v>
                </c:pt>
                <c:pt idx="22">
                  <c:v>-4.2142857142857153</c:v>
                </c:pt>
                <c:pt idx="23">
                  <c:v>-4.3997017151379598</c:v>
                </c:pt>
                <c:pt idx="24">
                  <c:v>-4.6021840873634918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any_debt_characteristic_data!$BL$1</c:f>
              <c:strCache>
                <c:ptCount val="1"/>
                <c:pt idx="0">
                  <c:v>Any Debt: Less Than 20 Income Percentile, Mean Value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any_debt_characteristic_data!$BL$2:$BL$26</c:f>
              <c:numCache>
                <c:formatCode>0.0</c:formatCode>
                <c:ptCount val="25"/>
                <c:pt idx="1">
                  <c:v>24.210526315789458</c:v>
                </c:pt>
                <c:pt idx="2">
                  <c:v>19.491525423728806</c:v>
                </c:pt>
                <c:pt idx="3">
                  <c:v>16.312056737588666</c:v>
                </c:pt>
                <c:pt idx="4">
                  <c:v>4.8780487804878092</c:v>
                </c:pt>
                <c:pt idx="5">
                  <c:v>4.6511627906976827</c:v>
                </c:pt>
                <c:pt idx="6">
                  <c:v>4.4444444444444509</c:v>
                </c:pt>
                <c:pt idx="7">
                  <c:v>3.9007092198581672</c:v>
                </c:pt>
                <c:pt idx="8">
                  <c:v>3.7542662116040848</c:v>
                </c:pt>
                <c:pt idx="9">
                  <c:v>3.618421052631593</c:v>
                </c:pt>
                <c:pt idx="10">
                  <c:v>1.4285714285714235</c:v>
                </c:pt>
                <c:pt idx="11">
                  <c:v>1.4084507042253502</c:v>
                </c:pt>
                <c:pt idx="12">
                  <c:v>1.388888888888884</c:v>
                </c:pt>
                <c:pt idx="13">
                  <c:v>12.785388127853881</c:v>
                </c:pt>
                <c:pt idx="14">
                  <c:v>11.336032388663963</c:v>
                </c:pt>
                <c:pt idx="15">
                  <c:v>10.18181818181818</c:v>
                </c:pt>
                <c:pt idx="16">
                  <c:v>5.9405940594059459</c:v>
                </c:pt>
                <c:pt idx="17">
                  <c:v>5.6074766355140415</c:v>
                </c:pt>
                <c:pt idx="18">
                  <c:v>5.3097345132743223</c:v>
                </c:pt>
                <c:pt idx="19">
                  <c:v>16.433239962651736</c:v>
                </c:pt>
                <c:pt idx="20">
                  <c:v>14.113873295910185</c:v>
                </c:pt>
                <c:pt idx="21">
                  <c:v>12.368236120871391</c:v>
                </c:pt>
                <c:pt idx="22">
                  <c:v>-9.7560975609756078</c:v>
                </c:pt>
                <c:pt idx="23">
                  <c:v>-10.8108108108108</c:v>
                </c:pt>
                <c:pt idx="24">
                  <c:v>-12.121212121212121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any_debt_characteristic_data!$BM$1</c:f>
              <c:strCache>
                <c:ptCount val="1"/>
                <c:pt idx="0">
                  <c:v>Any Debt: 20-39.9 Income Percentile, Mean Value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any_debt_characteristic_data!$BM$2:$BM$26</c:f>
              <c:numCache>
                <c:formatCode>0.0</c:formatCode>
                <c:ptCount val="25"/>
                <c:pt idx="1">
                  <c:v>3.0837004405286361</c:v>
                </c:pt>
                <c:pt idx="2">
                  <c:v>2.991452991453003</c:v>
                </c:pt>
                <c:pt idx="3">
                  <c:v>2.9045643153526868</c:v>
                </c:pt>
                <c:pt idx="4">
                  <c:v>6.3172043010752743</c:v>
                </c:pt>
                <c:pt idx="5">
                  <c:v>5.9418457648546141</c:v>
                </c:pt>
                <c:pt idx="6">
                  <c:v>5.6085918854415162</c:v>
                </c:pt>
                <c:pt idx="7">
                  <c:v>5.8757062146892691</c:v>
                </c:pt>
                <c:pt idx="8">
                  <c:v>5.5496264674493201</c:v>
                </c:pt>
                <c:pt idx="9">
                  <c:v>5.2578361981799882</c:v>
                </c:pt>
                <c:pt idx="10">
                  <c:v>1.7291066282420831</c:v>
                </c:pt>
                <c:pt idx="11">
                  <c:v>1.6997167138810276</c:v>
                </c:pt>
                <c:pt idx="12">
                  <c:v>1.6713091922005319</c:v>
                </c:pt>
                <c:pt idx="13">
                  <c:v>13.789954337899534</c:v>
                </c:pt>
                <c:pt idx="14">
                  <c:v>12.118780096308178</c:v>
                </c:pt>
                <c:pt idx="15">
                  <c:v>10.808876163206893</c:v>
                </c:pt>
                <c:pt idx="16">
                  <c:v>-1.5503875968992165</c:v>
                </c:pt>
                <c:pt idx="17">
                  <c:v>-1.5748031496063075</c:v>
                </c:pt>
                <c:pt idx="18">
                  <c:v>-1.5999999999999903</c:v>
                </c:pt>
                <c:pt idx="19">
                  <c:v>4.471544715447151</c:v>
                </c:pt>
                <c:pt idx="20">
                  <c:v>4.2801556420233311</c:v>
                </c:pt>
                <c:pt idx="21">
                  <c:v>4.1044776119403048</c:v>
                </c:pt>
                <c:pt idx="22">
                  <c:v>-4.1816009557945062</c:v>
                </c:pt>
                <c:pt idx="23">
                  <c:v>-4.3640897755610979</c:v>
                </c:pt>
                <c:pt idx="24">
                  <c:v>-4.5632333767926863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any_debt_characteristic_data!$BN$1</c:f>
              <c:strCache>
                <c:ptCount val="1"/>
                <c:pt idx="0">
                  <c:v>Any Debt: 40-59.9 Income Percentile, Mean Value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any_debt_characteristic_data!$BN$2:$BN$26</c:f>
              <c:numCache>
                <c:formatCode>0.0</c:formatCode>
                <c:ptCount val="25"/>
                <c:pt idx="1">
                  <c:v>3.2745591939546514</c:v>
                </c:pt>
                <c:pt idx="2">
                  <c:v>3.170731707317076</c:v>
                </c:pt>
                <c:pt idx="3">
                  <c:v>3.0732860520094718</c:v>
                </c:pt>
                <c:pt idx="4">
                  <c:v>2.9051987767584109</c:v>
                </c:pt>
                <c:pt idx="5">
                  <c:v>2.8231797919762158</c:v>
                </c:pt>
                <c:pt idx="6">
                  <c:v>2.7456647398844014</c:v>
                </c:pt>
                <c:pt idx="7">
                  <c:v>8.0168776371307935</c:v>
                </c:pt>
                <c:pt idx="8">
                  <c:v>7.421875</c:v>
                </c:pt>
                <c:pt idx="9">
                  <c:v>6.9090909090909092</c:v>
                </c:pt>
                <c:pt idx="10">
                  <c:v>1.6439909297052191</c:v>
                </c:pt>
                <c:pt idx="11">
                  <c:v>1.6174010039040843</c:v>
                </c:pt>
                <c:pt idx="12">
                  <c:v>1.591657519209666</c:v>
                </c:pt>
                <c:pt idx="13">
                  <c:v>13.236088600756357</c:v>
                </c:pt>
                <c:pt idx="14">
                  <c:v>11.688931297709914</c:v>
                </c:pt>
                <c:pt idx="15">
                  <c:v>10.465612985903473</c:v>
                </c:pt>
                <c:pt idx="16">
                  <c:v>1.6241299303944468</c:v>
                </c:pt>
                <c:pt idx="17">
                  <c:v>1.5981735159817267</c:v>
                </c:pt>
                <c:pt idx="18">
                  <c:v>1.5730337078651679</c:v>
                </c:pt>
                <c:pt idx="19">
                  <c:v>1.3274336283185972</c:v>
                </c:pt>
                <c:pt idx="20">
                  <c:v>1.3100436681222627</c:v>
                </c:pt>
                <c:pt idx="21">
                  <c:v>1.2931034482758452</c:v>
                </c:pt>
                <c:pt idx="22">
                  <c:v>-8.191489361702132</c:v>
                </c:pt>
                <c:pt idx="23">
                  <c:v>-8.9223638470451903</c:v>
                </c:pt>
                <c:pt idx="24">
                  <c:v>-9.7964376590330637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any_debt_characteristic_data!$BO$1</c:f>
              <c:strCache>
                <c:ptCount val="1"/>
                <c:pt idx="0">
                  <c:v>Any Debt: 60-79.9 Income Percentile, Mean Value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any_debt_characteristic_data!$BO$2:$BO$26</c:f>
              <c:numCache>
                <c:formatCode>0.0</c:formatCode>
                <c:ptCount val="25"/>
                <c:pt idx="1">
                  <c:v>0.23540489642184248</c:v>
                </c:pt>
                <c:pt idx="2">
                  <c:v>0.23485204321276321</c:v>
                </c:pt>
                <c:pt idx="3">
                  <c:v>0.23430178069354657</c:v>
                </c:pt>
                <c:pt idx="4">
                  <c:v>4.0205703599813125</c:v>
                </c:pt>
                <c:pt idx="5">
                  <c:v>3.8651685393258362</c:v>
                </c:pt>
                <c:pt idx="6">
                  <c:v>3.7213327563825338</c:v>
                </c:pt>
                <c:pt idx="7">
                  <c:v>8.8443888193575191</c:v>
                </c:pt>
                <c:pt idx="8">
                  <c:v>8.1257186661556133</c:v>
                </c:pt>
                <c:pt idx="9">
                  <c:v>7.5150655795817034</c:v>
                </c:pt>
                <c:pt idx="10">
                  <c:v>-0.59347181008901906</c:v>
                </c:pt>
                <c:pt idx="11">
                  <c:v>-0.59701492537312939</c:v>
                </c:pt>
                <c:pt idx="12">
                  <c:v>-0.60060060060060927</c:v>
                </c:pt>
                <c:pt idx="13">
                  <c:v>11.748909029875797</c:v>
                </c:pt>
                <c:pt idx="14">
                  <c:v>10.513667768098522</c:v>
                </c:pt>
                <c:pt idx="15">
                  <c:v>9.5134547431367178</c:v>
                </c:pt>
                <c:pt idx="16">
                  <c:v>5.6341523951352723</c:v>
                </c:pt>
                <c:pt idx="17">
                  <c:v>5.3336466165413432</c:v>
                </c:pt>
                <c:pt idx="18">
                  <c:v>5.0635734998884629</c:v>
                </c:pt>
                <c:pt idx="19">
                  <c:v>-3.8853503184713367</c:v>
                </c:pt>
                <c:pt idx="20">
                  <c:v>-4.042412193505629</c:v>
                </c:pt>
                <c:pt idx="21">
                  <c:v>-4.212707182320452</c:v>
                </c:pt>
                <c:pt idx="22">
                  <c:v>-3.797164143234788</c:v>
                </c:pt>
                <c:pt idx="23">
                  <c:v>-3.9470397202098328</c:v>
                </c:pt>
                <c:pt idx="24">
                  <c:v>-4.1092327698309621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any_debt_characteristic_data!$BP$1</c:f>
              <c:strCache>
                <c:ptCount val="1"/>
                <c:pt idx="0">
                  <c:v>Any Debt: 80-89.9 Income Percentile, Mean Value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any_debt_characteristic_data!$BP$2:$BP$26</c:f>
              <c:numCache>
                <c:formatCode>0.0</c:formatCode>
                <c:ptCount val="25"/>
                <c:pt idx="1">
                  <c:v>3.063063063063054</c:v>
                </c:pt>
                <c:pt idx="2">
                  <c:v>2.9720279720279574</c:v>
                </c:pt>
                <c:pt idx="3">
                  <c:v>2.8862478777589295</c:v>
                </c:pt>
                <c:pt idx="4">
                  <c:v>4.3894389438943859</c:v>
                </c:pt>
                <c:pt idx="5">
                  <c:v>4.2048687954473696</c:v>
                </c:pt>
                <c:pt idx="6">
                  <c:v>4.0351941747572617</c:v>
                </c:pt>
                <c:pt idx="7">
                  <c:v>4.6952464275298977</c:v>
                </c:pt>
                <c:pt idx="8">
                  <c:v>4.484679665738156</c:v>
                </c:pt>
                <c:pt idx="9">
                  <c:v>4.2921887496667699</c:v>
                </c:pt>
                <c:pt idx="10">
                  <c:v>3.8343558282208479</c:v>
                </c:pt>
                <c:pt idx="11">
                  <c:v>3.692762186115206</c:v>
                </c:pt>
                <c:pt idx="12">
                  <c:v>3.5612535612535634</c:v>
                </c:pt>
                <c:pt idx="13">
                  <c:v>10.889500229252636</c:v>
                </c:pt>
                <c:pt idx="14">
                  <c:v>9.8201364482116915</c:v>
                </c:pt>
                <c:pt idx="15">
                  <c:v>8.9420180722891587</c:v>
                </c:pt>
                <c:pt idx="16">
                  <c:v>6.7392431311560363</c:v>
                </c:pt>
                <c:pt idx="17">
                  <c:v>6.3137445361826083</c:v>
                </c:pt>
                <c:pt idx="18">
                  <c:v>5.9387848332572046</c:v>
                </c:pt>
                <c:pt idx="19">
                  <c:v>-4.053471323846491</c:v>
                </c:pt>
                <c:pt idx="20">
                  <c:v>-4.2247191011235969</c:v>
                </c:pt>
                <c:pt idx="21">
                  <c:v>-4.4110746128578127</c:v>
                </c:pt>
                <c:pt idx="22">
                  <c:v>-0.29455081001472649</c:v>
                </c:pt>
                <c:pt idx="23">
                  <c:v>-0.29542097488921559</c:v>
                </c:pt>
                <c:pt idx="24">
                  <c:v>-0.2962962962962945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any_debt_characteristic_data!$BQ$1</c:f>
              <c:strCache>
                <c:ptCount val="1"/>
                <c:pt idx="0">
                  <c:v>Any Debt: 90-100 Income Percentile, Mean Value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any_debt_characteristic_data!$BQ$2:$BQ$26</c:f>
              <c:numCache>
                <c:formatCode>0.0</c:formatCode>
                <c:ptCount val="25"/>
                <c:pt idx="1">
                  <c:v>4.8288288288288239</c:v>
                </c:pt>
                <c:pt idx="2">
                  <c:v>4.6063939498109274</c:v>
                </c:pt>
                <c:pt idx="3">
                  <c:v>4.4035491291488649</c:v>
                </c:pt>
                <c:pt idx="4">
                  <c:v>-1.6682404784387761</c:v>
                </c:pt>
                <c:pt idx="5">
                  <c:v>-1.6965428937259941</c:v>
                </c:pt>
                <c:pt idx="6">
                  <c:v>-1.7258222077499275</c:v>
                </c:pt>
                <c:pt idx="7">
                  <c:v>7.4718356527501584</c:v>
                </c:pt>
                <c:pt idx="8">
                  <c:v>6.9523662710035516</c:v>
                </c:pt>
                <c:pt idx="9">
                  <c:v>6.5004324012683856</c:v>
                </c:pt>
                <c:pt idx="10">
                  <c:v>4.3984300987955027</c:v>
                </c:pt>
                <c:pt idx="11">
                  <c:v>4.213119004407595</c:v>
                </c:pt>
                <c:pt idx="12">
                  <c:v>4.0427913919641734</c:v>
                </c:pt>
                <c:pt idx="13">
                  <c:v>10.377809660449543</c:v>
                </c:pt>
                <c:pt idx="14">
                  <c:v>9.4020797227036379</c:v>
                </c:pt>
                <c:pt idx="15">
                  <c:v>8.5940594059406017</c:v>
                </c:pt>
                <c:pt idx="16">
                  <c:v>1.9420131291028264</c:v>
                </c:pt>
                <c:pt idx="17">
                  <c:v>1.9050174403004938</c:v>
                </c:pt>
                <c:pt idx="18">
                  <c:v>1.8694049499736742</c:v>
                </c:pt>
                <c:pt idx="19">
                  <c:v>1.5852502800034474</c:v>
                </c:pt>
                <c:pt idx="20">
                  <c:v>1.5605122551098249</c:v>
                </c:pt>
                <c:pt idx="21">
                  <c:v>1.5365344467641151</c:v>
                </c:pt>
                <c:pt idx="22">
                  <c:v>-3.9312443457521162</c:v>
                </c:pt>
                <c:pt idx="23">
                  <c:v>-4.0921154010786776</c:v>
                </c:pt>
                <c:pt idx="24">
                  <c:v>-4.2667142729626022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13640"/>
        <c:axId val="714914032"/>
      </c:lineChart>
      <c:dateAx>
        <c:axId val="714913640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4032"/>
        <c:crosses val="autoZero"/>
        <c:auto val="1"/>
        <c:lblOffset val="100"/>
        <c:baseTimeUnit val="years"/>
      </c:dateAx>
      <c:valAx>
        <c:axId val="71491403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Year-over-Year % Change</a:t>
                </a:r>
              </a:p>
            </c:rich>
          </c:tx>
          <c:layout>
            <c:manualLayout>
              <c:xMode val="edge"/>
              <c:yMode val="edge"/>
              <c:x val="0"/>
              <c:y val="0.4021908561581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3640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22811887436510375"/>
          <c:y val="0.14350173002900893"/>
          <c:w val="0.46260436950799189"/>
          <c:h val="0.13373508089389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Year-over-Year</a:t>
            </a:r>
            <a:r>
              <a:rPr lang="en-US" b="1" baseline="0"/>
              <a:t> % Change in Real Median Total Debt by Income Percentile</a:t>
            </a:r>
          </a:p>
          <a:p>
            <a:pPr>
              <a:defRPr/>
            </a:pPr>
            <a:r>
              <a:rPr lang="en-US" b="1" baseline="0"/>
              <a:t>From 12/31/1990 - 12/31/2013</a:t>
            </a:r>
            <a:endParaRPr lang="en-US" b="1"/>
          </a:p>
        </c:rich>
      </c:tx>
      <c:layout>
        <c:manualLayout>
          <c:xMode val="edge"/>
          <c:yMode val="edge"/>
          <c:x val="0.17269200619361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30628751554642E-2"/>
          <c:y val="7.1014078807434711E-2"/>
          <c:w val="0.89297814692013577"/>
          <c:h val="0.88215807548994973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any_debt_characteristic_data!$BR$1</c:f>
              <c:strCache>
                <c:ptCount val="1"/>
                <c:pt idx="0">
                  <c:v>Any Debt: All Families, Median Value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any_debt_characteristic_data!$BR$2:$BR$26</c:f>
              <c:numCache>
                <c:formatCode>0.0</c:formatCode>
                <c:ptCount val="25"/>
                <c:pt idx="1">
                  <c:v>0.8610086100861114</c:v>
                </c:pt>
                <c:pt idx="2">
                  <c:v>0.85365853658536661</c:v>
                </c:pt>
                <c:pt idx="3">
                  <c:v>0.8464328899637108</c:v>
                </c:pt>
                <c:pt idx="4">
                  <c:v>5.9952038369304406</c:v>
                </c:pt>
                <c:pt idx="5">
                  <c:v>5.65610859728507</c:v>
                </c:pt>
                <c:pt idx="6">
                  <c:v>5.3533190578158418</c:v>
                </c:pt>
                <c:pt idx="7">
                  <c:v>13.821138211382111</c:v>
                </c:pt>
                <c:pt idx="8">
                  <c:v>12.142857142857144</c:v>
                </c:pt>
                <c:pt idx="9">
                  <c:v>10.828025477707026</c:v>
                </c:pt>
                <c:pt idx="10">
                  <c:v>3.2327586206896575</c:v>
                </c:pt>
                <c:pt idx="11">
                  <c:v>3.1315240083507279</c:v>
                </c:pt>
                <c:pt idx="12">
                  <c:v>3.0364372469635637</c:v>
                </c:pt>
                <c:pt idx="13">
                  <c:v>11.329404060248848</c:v>
                </c:pt>
                <c:pt idx="14">
                  <c:v>10.176470588235297</c:v>
                </c:pt>
                <c:pt idx="15">
                  <c:v>9.2365189535504442</c:v>
                </c:pt>
                <c:pt idx="16">
                  <c:v>3.6168132942326459</c:v>
                </c:pt>
                <c:pt idx="17">
                  <c:v>3.4905660377358316</c:v>
                </c:pt>
                <c:pt idx="18">
                  <c:v>3.3728350045578948</c:v>
                </c:pt>
                <c:pt idx="19">
                  <c:v>8.818342151675207E-2</c:v>
                </c:pt>
                <c:pt idx="20">
                  <c:v>8.8105726872234058E-2</c:v>
                </c:pt>
                <c:pt idx="21">
                  <c:v>8.8028169014098268E-2</c:v>
                </c:pt>
                <c:pt idx="22">
                  <c:v>-6.7722075637642991</c:v>
                </c:pt>
                <c:pt idx="23">
                  <c:v>-7.2641509433962188</c:v>
                </c:pt>
                <c:pt idx="24">
                  <c:v>-7.8331637843336743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any_debt_characteristic_data!$BS$1</c:f>
              <c:strCache>
                <c:ptCount val="1"/>
                <c:pt idx="0">
                  <c:v>Any Debt: Less Than 20 Income Percentile, Median Value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any_debt_characteristic_data!$BS$2:$BS$26</c:f>
              <c:numCache>
                <c:formatCode>0.0</c:formatCode>
                <c:ptCount val="25"/>
                <c:pt idx="1">
                  <c:v>11.538461538461542</c:v>
                </c:pt>
                <c:pt idx="2">
                  <c:v>10.344827586206895</c:v>
                </c:pt>
                <c:pt idx="3">
                  <c:v>9.375</c:v>
                </c:pt>
                <c:pt idx="4">
                  <c:v>10.476190476190483</c:v>
                </c:pt>
                <c:pt idx="5">
                  <c:v>9.4827586206896584</c:v>
                </c:pt>
                <c:pt idx="6">
                  <c:v>8.6614173228346303</c:v>
                </c:pt>
                <c:pt idx="7">
                  <c:v>12.318840579710134</c:v>
                </c:pt>
                <c:pt idx="8">
                  <c:v>10.967741935483865</c:v>
                </c:pt>
                <c:pt idx="9">
                  <c:v>9.8837209302325757</c:v>
                </c:pt>
                <c:pt idx="10">
                  <c:v>2.6455026455026509</c:v>
                </c:pt>
                <c:pt idx="11">
                  <c:v>2.5773195876288568</c:v>
                </c:pt>
                <c:pt idx="12">
                  <c:v>2.5125628140703515</c:v>
                </c:pt>
                <c:pt idx="13">
                  <c:v>8.8235294117646959</c:v>
                </c:pt>
                <c:pt idx="14">
                  <c:v>8.1081081081081141</c:v>
                </c:pt>
                <c:pt idx="15">
                  <c:v>7.4999999999999956</c:v>
                </c:pt>
                <c:pt idx="16">
                  <c:v>5.8139534883721034</c:v>
                </c:pt>
                <c:pt idx="17">
                  <c:v>5.4945054945054972</c:v>
                </c:pt>
                <c:pt idx="18">
                  <c:v>5.2083333333333259</c:v>
                </c:pt>
                <c:pt idx="19">
                  <c:v>2.3102310231023271</c:v>
                </c:pt>
                <c:pt idx="20">
                  <c:v>2.2580645161290214</c:v>
                </c:pt>
                <c:pt idx="21">
                  <c:v>2.208201892744488</c:v>
                </c:pt>
                <c:pt idx="22">
                  <c:v>-0.61728395061728669</c:v>
                </c:pt>
                <c:pt idx="23">
                  <c:v>-0.62111801242236142</c:v>
                </c:pt>
                <c:pt idx="24">
                  <c:v>-0.62500000000000888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any_debt_characteristic_data!$BT$1</c:f>
              <c:strCache>
                <c:ptCount val="1"/>
                <c:pt idx="0">
                  <c:v>Any Debt: 20-39.9 Income Percentile, Median Value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any_debt_characteristic_data!$BT$2:$BT$26</c:f>
              <c:numCache>
                <c:formatCode>0.0</c:formatCode>
                <c:ptCount val="25"/>
                <c:pt idx="1">
                  <c:v>-1.851851851851849</c:v>
                </c:pt>
                <c:pt idx="2">
                  <c:v>-1.8867924528301772</c:v>
                </c:pt>
                <c:pt idx="3">
                  <c:v>-1.9230769230769384</c:v>
                </c:pt>
                <c:pt idx="4">
                  <c:v>16.862745098039223</c:v>
                </c:pt>
                <c:pt idx="5">
                  <c:v>14.429530201342278</c:v>
                </c:pt>
                <c:pt idx="6">
                  <c:v>12.609970674486814</c:v>
                </c:pt>
                <c:pt idx="7">
                  <c:v>4.1666666666666741</c:v>
                </c:pt>
                <c:pt idx="8">
                  <c:v>4.0000000000000036</c:v>
                </c:pt>
                <c:pt idx="9">
                  <c:v>3.8461538461538547</c:v>
                </c:pt>
                <c:pt idx="10">
                  <c:v>1.620370370370372</c:v>
                </c:pt>
                <c:pt idx="11">
                  <c:v>1.5945330296127658</c:v>
                </c:pt>
                <c:pt idx="12">
                  <c:v>1.5695067264573925</c:v>
                </c:pt>
                <c:pt idx="13">
                  <c:v>10.375275938189855</c:v>
                </c:pt>
                <c:pt idx="14">
                  <c:v>9.4000000000000092</c:v>
                </c:pt>
                <c:pt idx="15">
                  <c:v>8.5923217550274202</c:v>
                </c:pt>
                <c:pt idx="16">
                  <c:v>0.67340067340067034</c:v>
                </c:pt>
                <c:pt idx="17">
                  <c:v>0.66889632107023367</c:v>
                </c:pt>
                <c:pt idx="18">
                  <c:v>0.66445182724252927</c:v>
                </c:pt>
                <c:pt idx="19">
                  <c:v>2.3102310231023271</c:v>
                </c:pt>
                <c:pt idx="20">
                  <c:v>2.2580645161290214</c:v>
                </c:pt>
                <c:pt idx="21">
                  <c:v>2.208201892744488</c:v>
                </c:pt>
                <c:pt idx="22">
                  <c:v>-0.46296296296296502</c:v>
                </c:pt>
                <c:pt idx="23">
                  <c:v>-0.46511627906977715</c:v>
                </c:pt>
                <c:pt idx="24">
                  <c:v>-0.46728971962616273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any_debt_characteristic_data!$BU$1</c:f>
              <c:strCache>
                <c:ptCount val="1"/>
                <c:pt idx="0">
                  <c:v>Any Debt: 40-59.9 Income Percentile, Median Value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any_debt_characteristic_data!$BU$2:$BU$26</c:f>
              <c:numCache>
                <c:formatCode>0.0</c:formatCode>
                <c:ptCount val="25"/>
                <c:pt idx="1">
                  <c:v>-4.2253521126760507</c:v>
                </c:pt>
                <c:pt idx="2">
                  <c:v>-4.4117647058823595</c:v>
                </c:pt>
                <c:pt idx="3">
                  <c:v>-4.6153846153846096</c:v>
                </c:pt>
                <c:pt idx="4">
                  <c:v>7.8853046594981935</c:v>
                </c:pt>
                <c:pt idx="5">
                  <c:v>7.3089700996677553</c:v>
                </c:pt>
                <c:pt idx="6">
                  <c:v>6.8111455108359253</c:v>
                </c:pt>
                <c:pt idx="7">
                  <c:v>19.565217391304344</c:v>
                </c:pt>
                <c:pt idx="8">
                  <c:v>16.36363636363636</c:v>
                </c:pt>
                <c:pt idx="9">
                  <c:v>14.0625</c:v>
                </c:pt>
                <c:pt idx="10">
                  <c:v>1.5525114155251263</c:v>
                </c:pt>
                <c:pt idx="11">
                  <c:v>1.5287769784172678</c:v>
                </c:pt>
                <c:pt idx="12">
                  <c:v>1.5057573073516295</c:v>
                </c:pt>
                <c:pt idx="13">
                  <c:v>14.485165794066312</c:v>
                </c:pt>
                <c:pt idx="14">
                  <c:v>12.652439024390238</c:v>
                </c:pt>
                <c:pt idx="15">
                  <c:v>11.231393775372123</c:v>
                </c:pt>
                <c:pt idx="16">
                  <c:v>3.8929440389294356</c:v>
                </c:pt>
                <c:pt idx="17">
                  <c:v>3.7470725995316201</c:v>
                </c:pt>
                <c:pt idx="18">
                  <c:v>3.6117381489842115</c:v>
                </c:pt>
                <c:pt idx="19">
                  <c:v>2.5054466230936878</c:v>
                </c:pt>
                <c:pt idx="20">
                  <c:v>2.4442082890541839</c:v>
                </c:pt>
                <c:pt idx="21">
                  <c:v>2.3858921161825641</c:v>
                </c:pt>
                <c:pt idx="22">
                  <c:v>-13.120567375886527</c:v>
                </c:pt>
                <c:pt idx="23">
                  <c:v>-15.102040816326534</c:v>
                </c:pt>
                <c:pt idx="24">
                  <c:v>-17.78846153846154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any_debt_characteristic_data!$BV$1</c:f>
              <c:strCache>
                <c:ptCount val="1"/>
                <c:pt idx="0">
                  <c:v>Any Debt: 60-79.9 Income Percentile, Median Value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any_debt_characteristic_data!$BV$2:$BV$26</c:f>
              <c:numCache>
                <c:formatCode>0.0</c:formatCode>
                <c:ptCount val="25"/>
                <c:pt idx="1">
                  <c:v>-6.6006600660062364E-2</c:v>
                </c:pt>
                <c:pt idx="2">
                  <c:v>-6.6050198150591211E-2</c:v>
                </c:pt>
                <c:pt idx="3">
                  <c:v>-6.6093853271653735E-2</c:v>
                </c:pt>
                <c:pt idx="4">
                  <c:v>8.7962962962963012</c:v>
                </c:pt>
                <c:pt idx="5">
                  <c:v>8.085106382978724</c:v>
                </c:pt>
                <c:pt idx="6">
                  <c:v>7.4803149606299302</c:v>
                </c:pt>
                <c:pt idx="7">
                  <c:v>9.8901098901098763</c:v>
                </c:pt>
                <c:pt idx="8">
                  <c:v>8.9999999999999858</c:v>
                </c:pt>
                <c:pt idx="9">
                  <c:v>8.2568807339449499</c:v>
                </c:pt>
                <c:pt idx="10">
                  <c:v>-0.32284100080710587</c:v>
                </c:pt>
                <c:pt idx="11">
                  <c:v>-0.32388663967610754</c:v>
                </c:pt>
                <c:pt idx="12">
                  <c:v>-0.32493907392363575</c:v>
                </c:pt>
                <c:pt idx="13">
                  <c:v>13.610431947840262</c:v>
                </c:pt>
                <c:pt idx="14">
                  <c:v>11.979913916786211</c:v>
                </c:pt>
                <c:pt idx="15">
                  <c:v>10.698270339525951</c:v>
                </c:pt>
                <c:pt idx="16">
                  <c:v>2.8356481481481399</c:v>
                </c:pt>
                <c:pt idx="17">
                  <c:v>2.7574563871693769</c:v>
                </c:pt>
                <c:pt idx="18">
                  <c:v>2.6834611171960621</c:v>
                </c:pt>
                <c:pt idx="19">
                  <c:v>-2.8799999999999937</c:v>
                </c:pt>
                <c:pt idx="20">
                  <c:v>-2.9654036243822013</c:v>
                </c:pt>
                <c:pt idx="21">
                  <c:v>-3.056027164685915</c:v>
                </c:pt>
                <c:pt idx="22">
                  <c:v>-4.14477524810275</c:v>
                </c:pt>
                <c:pt idx="23">
                  <c:v>-4.3239951278928102</c:v>
                </c:pt>
                <c:pt idx="24">
                  <c:v>-4.5194143857415714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any_debt_characteristic_data!$BW$1</c:f>
              <c:strCache>
                <c:ptCount val="1"/>
                <c:pt idx="0">
                  <c:v>Any Debt: 80-89.9 Income Percentile, Median Value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any_debt_characteristic_data!$BW$2:$BW$26</c:f>
              <c:numCache>
                <c:formatCode>0.0</c:formatCode>
                <c:ptCount val="25"/>
                <c:pt idx="1">
                  <c:v>8.2512892639474913</c:v>
                </c:pt>
                <c:pt idx="2">
                  <c:v>7.6223473365093275</c:v>
                </c:pt>
                <c:pt idx="3">
                  <c:v>7.0824949698188977</c:v>
                </c:pt>
                <c:pt idx="4">
                  <c:v>3.1567080045095786</c:v>
                </c:pt>
                <c:pt idx="5">
                  <c:v>3.0601092896174853</c:v>
                </c:pt>
                <c:pt idx="6">
                  <c:v>2.9692470837751728</c:v>
                </c:pt>
                <c:pt idx="7">
                  <c:v>8.5478887744593113</c:v>
                </c:pt>
                <c:pt idx="8">
                  <c:v>7.8747628083491339</c:v>
                </c:pt>
                <c:pt idx="9">
                  <c:v>7.2999120492524217</c:v>
                </c:pt>
                <c:pt idx="10">
                  <c:v>1.3934426229508245</c:v>
                </c:pt>
                <c:pt idx="11">
                  <c:v>1.3742926434923142</c:v>
                </c:pt>
                <c:pt idx="12">
                  <c:v>1.3556618819776656</c:v>
                </c:pt>
                <c:pt idx="13">
                  <c:v>10.647783897193808</c:v>
                </c:pt>
                <c:pt idx="14">
                  <c:v>9.6231334439440541</c:v>
                </c:pt>
                <c:pt idx="15">
                  <c:v>8.7783783783783811</c:v>
                </c:pt>
                <c:pt idx="16">
                  <c:v>7.3345259391771167</c:v>
                </c:pt>
                <c:pt idx="17">
                  <c:v>6.8333333333333357</c:v>
                </c:pt>
                <c:pt idx="18">
                  <c:v>6.3962558502340006</c:v>
                </c:pt>
                <c:pt idx="19">
                  <c:v>-4.7409579667644142</c:v>
                </c:pt>
                <c:pt idx="20">
                  <c:v>-4.9769112365315671</c:v>
                </c:pt>
                <c:pt idx="21">
                  <c:v>-5.237580993520508</c:v>
                </c:pt>
                <c:pt idx="22">
                  <c:v>0.72174738841406239</c:v>
                </c:pt>
                <c:pt idx="23">
                  <c:v>0.71657552328872054</c:v>
                </c:pt>
                <c:pt idx="24">
                  <c:v>0.71147725145102036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any_debt_characteristic_data!$BX$1</c:f>
              <c:strCache>
                <c:ptCount val="1"/>
                <c:pt idx="0">
                  <c:v>Any Debt: 90-100 Income Percentile, Median Value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any_debt_characteristic_data!$BX$2:$BX$26</c:f>
              <c:numCache>
                <c:formatCode>0.0</c:formatCode>
                <c:ptCount val="25"/>
                <c:pt idx="1">
                  <c:v>4.8621553884711899</c:v>
                </c:pt>
                <c:pt idx="2">
                  <c:v>4.6367112810707489</c:v>
                </c:pt>
                <c:pt idx="3">
                  <c:v>4.4312471448149759</c:v>
                </c:pt>
                <c:pt idx="4">
                  <c:v>-0.52493438320210251</c:v>
                </c:pt>
                <c:pt idx="5">
                  <c:v>-0.52770448548811189</c:v>
                </c:pt>
                <c:pt idx="6">
                  <c:v>-0.53050397877985045</c:v>
                </c:pt>
                <c:pt idx="7">
                  <c:v>6.7333333333333245</c:v>
                </c:pt>
                <c:pt idx="8">
                  <c:v>6.3085571517801364</c:v>
                </c:pt>
                <c:pt idx="9">
                  <c:v>5.9341950646298658</c:v>
                </c:pt>
                <c:pt idx="10">
                  <c:v>2.2000369754113569</c:v>
                </c:pt>
                <c:pt idx="11">
                  <c:v>2.1526772793053484</c:v>
                </c:pt>
                <c:pt idx="12">
                  <c:v>2.1073136178501706</c:v>
                </c:pt>
                <c:pt idx="13">
                  <c:v>11.359694762400284</c:v>
                </c:pt>
                <c:pt idx="14">
                  <c:v>10.200903286092512</c:v>
                </c:pt>
                <c:pt idx="15">
                  <c:v>9.2566421707179103</c:v>
                </c:pt>
                <c:pt idx="16">
                  <c:v>0.80196611046436939</c:v>
                </c:pt>
                <c:pt idx="17">
                  <c:v>0.79558578211214037</c:v>
                </c:pt>
                <c:pt idx="18">
                  <c:v>0.78930617441119733</c:v>
                </c:pt>
                <c:pt idx="19">
                  <c:v>2.8419856006062894</c:v>
                </c:pt>
                <c:pt idx="20">
                  <c:v>2.763448784082545</c:v>
                </c:pt>
                <c:pt idx="21">
                  <c:v>2.6891358910003493</c:v>
                </c:pt>
                <c:pt idx="22">
                  <c:v>-1.9087523277467322</c:v>
                </c:pt>
                <c:pt idx="23">
                  <c:v>-1.9458946369245278</c:v>
                </c:pt>
                <c:pt idx="24">
                  <c:v>-1.9845111326234344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14816"/>
        <c:axId val="714915208"/>
      </c:lineChart>
      <c:dateAx>
        <c:axId val="71491481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5208"/>
        <c:crosses val="autoZero"/>
        <c:auto val="1"/>
        <c:lblOffset val="100"/>
        <c:baseTimeUnit val="years"/>
      </c:dateAx>
      <c:valAx>
        <c:axId val="714915208"/>
        <c:scaling>
          <c:orientation val="minMax"/>
          <c:max val="27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Year-over-Year % Change</a:t>
                </a:r>
              </a:p>
            </c:rich>
          </c:tx>
          <c:layout>
            <c:manualLayout>
              <c:xMode val="edge"/>
              <c:yMode val="edge"/>
              <c:x val="0"/>
              <c:y val="0.4077519986051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4816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42887027019041574"/>
          <c:y val="0.12331580654764603"/>
          <c:w val="0.46706030002280602"/>
          <c:h val="0.131716488545759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i="0" baseline="0">
                <a:effectLst/>
              </a:rPr>
              <a:t>US Household Cumulative Growth in Real Average Total Debt from Business Cycle Trough by Income Percentile</a:t>
            </a:r>
            <a:endParaRPr lang="en-US" sz="1150">
              <a:effectLst/>
            </a:endParaRPr>
          </a:p>
          <a:p>
            <a:pPr>
              <a:defRPr/>
            </a:pPr>
            <a:r>
              <a:rPr lang="en-US" sz="1150" b="1" i="0" baseline="0">
                <a:effectLst/>
              </a:rPr>
              <a:t>From 12/31/1990 - 12/31/2013</a:t>
            </a:r>
            <a:endParaRPr lang="en-US" sz="1150">
              <a:effectLst/>
            </a:endParaRPr>
          </a:p>
        </c:rich>
      </c:tx>
      <c:layout>
        <c:manualLayout>
          <c:xMode val="edge"/>
          <c:yMode val="edge"/>
          <c:x val="0.15243511155061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58150631872361E-2"/>
          <c:y val="6.0719257831939627E-2"/>
          <c:w val="0.90891841658426042"/>
          <c:h val="0.87780808845185554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any_debt_characteristic_data!$CG$1</c:f>
              <c:strCache>
                <c:ptCount val="1"/>
                <c:pt idx="0">
                  <c:v>All Families, Mean Value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any_debt_characteristic_data!$CG$2:$CG$26</c:f>
              <c:numCache>
                <c:formatCode>0.00</c:formatCode>
                <c:ptCount val="25"/>
                <c:pt idx="1">
                  <c:v>1</c:v>
                </c:pt>
                <c:pt idx="2">
                  <c:v>1.0255639097744362</c:v>
                </c:pt>
                <c:pt idx="3">
                  <c:v>1.0511278195488722</c:v>
                </c:pt>
                <c:pt idx="4">
                  <c:v>1.0706766917293231</c:v>
                </c:pt>
                <c:pt idx="5">
                  <c:v>1.090225563909774</c:v>
                </c:pt>
                <c:pt idx="6">
                  <c:v>1.1097744360902251</c:v>
                </c:pt>
                <c:pt idx="7">
                  <c:v>1.1939849624060144</c:v>
                </c:pt>
                <c:pt idx="8">
                  <c:v>1.2781954887218041</c:v>
                </c:pt>
                <c:pt idx="9">
                  <c:v>1.3624060150375936</c:v>
                </c:pt>
                <c:pt idx="10">
                  <c:v>1.3854636591478693</c:v>
                </c:pt>
                <c:pt idx="11">
                  <c:v>1.408521303258145</c:v>
                </c:pt>
                <c:pt idx="12">
                  <c:v>1</c:v>
                </c:pt>
                <c:pt idx="13">
                  <c:v>1.1130952380952381</c:v>
                </c:pt>
                <c:pt idx="14">
                  <c:v>1.2261904761904763</c:v>
                </c:pt>
                <c:pt idx="15">
                  <c:v>1.3392857142857144</c:v>
                </c:pt>
                <c:pt idx="16">
                  <c:v>1.3883053221288515</c:v>
                </c:pt>
                <c:pt idx="17">
                  <c:v>1.4373249299719886</c:v>
                </c:pt>
                <c:pt idx="18">
                  <c:v>1.4863445378151261</c:v>
                </c:pt>
                <c:pt idx="19">
                  <c:v>1</c:v>
                </c:pt>
                <c:pt idx="20">
                  <c:v>0.99645390070921991</c:v>
                </c:pt>
                <c:pt idx="21">
                  <c:v>0.99290780141843982</c:v>
                </c:pt>
                <c:pt idx="22">
                  <c:v>0.95106382978723414</c:v>
                </c:pt>
                <c:pt idx="23">
                  <c:v>0.90921985815602846</c:v>
                </c:pt>
                <c:pt idx="24">
                  <c:v>0.86737588652482278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any_debt_characteristic_data!$CH$1</c:f>
              <c:strCache>
                <c:ptCount val="1"/>
                <c:pt idx="0">
                  <c:v>Less Than 20 Income Percentile, Mean Value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any_debt_characteristic_data!$CH$2:$CH$26</c:f>
              <c:numCache>
                <c:formatCode>0.00</c:formatCode>
                <c:ptCount val="25"/>
                <c:pt idx="1">
                  <c:v>1</c:v>
                </c:pt>
                <c:pt idx="2">
                  <c:v>1.1949152542372881</c:v>
                </c:pt>
                <c:pt idx="3">
                  <c:v>1.3898305084745763</c:v>
                </c:pt>
                <c:pt idx="4">
                  <c:v>1.4576271186440679</c:v>
                </c:pt>
                <c:pt idx="5">
                  <c:v>1.5254237288135595</c:v>
                </c:pt>
                <c:pt idx="6">
                  <c:v>1.593220338983051</c:v>
                </c:pt>
                <c:pt idx="7">
                  <c:v>1.6553672316384185</c:v>
                </c:pt>
                <c:pt idx="8">
                  <c:v>1.7175141242937855</c:v>
                </c:pt>
                <c:pt idx="9">
                  <c:v>1.7796610169491529</c:v>
                </c:pt>
                <c:pt idx="10">
                  <c:v>1.8050847457627122</c:v>
                </c:pt>
                <c:pt idx="11">
                  <c:v>1.8305084745762714</c:v>
                </c:pt>
                <c:pt idx="12">
                  <c:v>1</c:v>
                </c:pt>
                <c:pt idx="13">
                  <c:v>1.1278538812785388</c:v>
                </c:pt>
                <c:pt idx="14">
                  <c:v>1.2557077625570776</c:v>
                </c:pt>
                <c:pt idx="15">
                  <c:v>1.3835616438356164</c:v>
                </c:pt>
                <c:pt idx="16">
                  <c:v>1.4657534246575343</c:v>
                </c:pt>
                <c:pt idx="17">
                  <c:v>1.5479452054794525</c:v>
                </c:pt>
                <c:pt idx="18">
                  <c:v>1.6301369863013702</c:v>
                </c:pt>
                <c:pt idx="19">
                  <c:v>1</c:v>
                </c:pt>
                <c:pt idx="20">
                  <c:v>1.1411387329591018</c:v>
                </c:pt>
                <c:pt idx="21">
                  <c:v>1.2822774659182037</c:v>
                </c:pt>
                <c:pt idx="22">
                  <c:v>1.1571772253408179</c:v>
                </c:pt>
                <c:pt idx="23">
                  <c:v>1.0320769847634323</c:v>
                </c:pt>
                <c:pt idx="24">
                  <c:v>0.90697674418604657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any_debt_characteristic_data!$CI$1</c:f>
              <c:strCache>
                <c:ptCount val="1"/>
                <c:pt idx="0">
                  <c:v>20-39.9 Income Percentile, Mean Value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any_debt_characteristic_data!$CI$2:$CI$26</c:f>
              <c:numCache>
                <c:formatCode>0.00</c:formatCode>
                <c:ptCount val="25"/>
                <c:pt idx="1">
                  <c:v>1</c:v>
                </c:pt>
                <c:pt idx="2">
                  <c:v>1.02991452991453</c:v>
                </c:pt>
                <c:pt idx="3">
                  <c:v>1.0598290598290598</c:v>
                </c:pt>
                <c:pt idx="4">
                  <c:v>1.1267806267806268</c:v>
                </c:pt>
                <c:pt idx="5">
                  <c:v>1.1937321937321939</c:v>
                </c:pt>
                <c:pt idx="6">
                  <c:v>1.2606837606837606</c:v>
                </c:pt>
                <c:pt idx="7">
                  <c:v>1.3347578347578348</c:v>
                </c:pt>
                <c:pt idx="8">
                  <c:v>1.408831908831909</c:v>
                </c:pt>
                <c:pt idx="9">
                  <c:v>1.4829059829059832</c:v>
                </c:pt>
                <c:pt idx="10">
                  <c:v>1.508547008547009</c:v>
                </c:pt>
                <c:pt idx="11">
                  <c:v>1.5341880341880347</c:v>
                </c:pt>
                <c:pt idx="12">
                  <c:v>1</c:v>
                </c:pt>
                <c:pt idx="13">
                  <c:v>1.1378995433789953</c:v>
                </c:pt>
                <c:pt idx="14">
                  <c:v>1.2757990867579907</c:v>
                </c:pt>
                <c:pt idx="15">
                  <c:v>1.4136986301369865</c:v>
                </c:pt>
                <c:pt idx="16">
                  <c:v>1.3917808219178085</c:v>
                </c:pt>
                <c:pt idx="17">
                  <c:v>1.3698630136986303</c:v>
                </c:pt>
                <c:pt idx="18">
                  <c:v>1.3479452054794523</c:v>
                </c:pt>
                <c:pt idx="19">
                  <c:v>1</c:v>
                </c:pt>
                <c:pt idx="20">
                  <c:v>1.0428015564202333</c:v>
                </c:pt>
                <c:pt idx="21">
                  <c:v>1.0856031128404668</c:v>
                </c:pt>
                <c:pt idx="22">
                  <c:v>1.0402075226977949</c:v>
                </c:pt>
                <c:pt idx="23">
                  <c:v>0.99481193255512312</c:v>
                </c:pt>
                <c:pt idx="24">
                  <c:v>0.94941634241245143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any_debt_characteristic_data!$CJ$1</c:f>
              <c:strCache>
                <c:ptCount val="1"/>
                <c:pt idx="0">
                  <c:v>40-59.9 Income Percentile, Mean Value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any_debt_characteristic_data!$CJ$2:$CJ$26</c:f>
              <c:numCache>
                <c:formatCode>0.00</c:formatCode>
                <c:ptCount val="25"/>
                <c:pt idx="1">
                  <c:v>1</c:v>
                </c:pt>
                <c:pt idx="2">
                  <c:v>1.0317073170731708</c:v>
                </c:pt>
                <c:pt idx="3">
                  <c:v>1.0634146341463417</c:v>
                </c:pt>
                <c:pt idx="4">
                  <c:v>1.0943089430894313</c:v>
                </c:pt>
                <c:pt idx="5">
                  <c:v>1.1252032520325206</c:v>
                </c:pt>
                <c:pt idx="6">
                  <c:v>1.1560975609756101</c:v>
                </c:pt>
                <c:pt idx="7">
                  <c:v>1.2487804878048783</c:v>
                </c:pt>
                <c:pt idx="8">
                  <c:v>1.3414634146341466</c:v>
                </c:pt>
                <c:pt idx="9">
                  <c:v>1.434146341463415</c:v>
                </c:pt>
                <c:pt idx="10">
                  <c:v>1.4577235772357728</c:v>
                </c:pt>
                <c:pt idx="11">
                  <c:v>1.4813008130081307</c:v>
                </c:pt>
                <c:pt idx="12">
                  <c:v>1</c:v>
                </c:pt>
                <c:pt idx="13">
                  <c:v>1.1323608860075636</c:v>
                </c:pt>
                <c:pt idx="14">
                  <c:v>1.2647217720151269</c:v>
                </c:pt>
                <c:pt idx="15">
                  <c:v>1.3970826580226905</c:v>
                </c:pt>
                <c:pt idx="16">
                  <c:v>1.4197730956239873</c:v>
                </c:pt>
                <c:pt idx="17">
                  <c:v>1.4424635332252838</c:v>
                </c:pt>
                <c:pt idx="18">
                  <c:v>1.4651539708265804</c:v>
                </c:pt>
                <c:pt idx="19">
                  <c:v>1</c:v>
                </c:pt>
                <c:pt idx="20">
                  <c:v>1.0131004366812226</c:v>
                </c:pt>
                <c:pt idx="21">
                  <c:v>1.0262008733624453</c:v>
                </c:pt>
                <c:pt idx="22">
                  <c:v>0.94213973799126616</c:v>
                </c:pt>
                <c:pt idx="23">
                  <c:v>0.85807860262008717</c:v>
                </c:pt>
                <c:pt idx="24">
                  <c:v>0.7740174672489083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any_debt_characteristic_data!$CK$1</c:f>
              <c:strCache>
                <c:ptCount val="1"/>
                <c:pt idx="0">
                  <c:v>60-79.9 Income Percentile, Mean Value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any_debt_characteristic_data!$CK$2:$CK$26</c:f>
              <c:numCache>
                <c:formatCode>0.00</c:formatCode>
                <c:ptCount val="25"/>
                <c:pt idx="1">
                  <c:v>1</c:v>
                </c:pt>
                <c:pt idx="2">
                  <c:v>1.0023485204321276</c:v>
                </c:pt>
                <c:pt idx="3">
                  <c:v>1.0046970408642555</c:v>
                </c:pt>
                <c:pt idx="4">
                  <c:v>1.0450915922968531</c:v>
                </c:pt>
                <c:pt idx="5">
                  <c:v>1.0854861437294505</c:v>
                </c:pt>
                <c:pt idx="6">
                  <c:v>1.1258806951620481</c:v>
                </c:pt>
                <c:pt idx="7">
                  <c:v>1.2254579614842651</c:v>
                </c:pt>
                <c:pt idx="8">
                  <c:v>1.3250352278064821</c:v>
                </c:pt>
                <c:pt idx="9">
                  <c:v>1.4246124941286991</c:v>
                </c:pt>
                <c:pt idx="10">
                  <c:v>1.4161578205730392</c:v>
                </c:pt>
                <c:pt idx="11">
                  <c:v>1.4077031470173793</c:v>
                </c:pt>
                <c:pt idx="12">
                  <c:v>1</c:v>
                </c:pt>
                <c:pt idx="13">
                  <c:v>1.117489090298758</c:v>
                </c:pt>
                <c:pt idx="14">
                  <c:v>1.234978180597516</c:v>
                </c:pt>
                <c:pt idx="15">
                  <c:v>1.3524672708962739</c:v>
                </c:pt>
                <c:pt idx="16">
                  <c:v>1.4286673380328969</c:v>
                </c:pt>
                <c:pt idx="17">
                  <c:v>1.5048674051695199</c:v>
                </c:pt>
                <c:pt idx="18">
                  <c:v>1.5810674723061429</c:v>
                </c:pt>
                <c:pt idx="19">
                  <c:v>1</c:v>
                </c:pt>
                <c:pt idx="20">
                  <c:v>0.95957587806494371</c:v>
                </c:pt>
                <c:pt idx="21">
                  <c:v>0.91915175612988731</c:v>
                </c:pt>
                <c:pt idx="22">
                  <c:v>0.88425005522421041</c:v>
                </c:pt>
                <c:pt idx="23">
                  <c:v>0.84934835431853339</c:v>
                </c:pt>
                <c:pt idx="24">
                  <c:v>0.81444665341285627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any_debt_characteristic_data!$CL$1</c:f>
              <c:strCache>
                <c:ptCount val="1"/>
                <c:pt idx="0">
                  <c:v>80-89.9 Income Percentile, Mean Value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any_debt_characteristic_data!$CL$2:$CL$26</c:f>
              <c:numCache>
                <c:formatCode>0.00</c:formatCode>
                <c:ptCount val="25"/>
                <c:pt idx="1">
                  <c:v>1</c:v>
                </c:pt>
                <c:pt idx="2">
                  <c:v>1.0297202797202796</c:v>
                </c:pt>
                <c:pt idx="3">
                  <c:v>1.0594405594405594</c:v>
                </c:pt>
                <c:pt idx="4">
                  <c:v>1.1059440559440559</c:v>
                </c:pt>
                <c:pt idx="5">
                  <c:v>1.1524475524475524</c:v>
                </c:pt>
                <c:pt idx="6">
                  <c:v>1.1989510489510486</c:v>
                </c:pt>
                <c:pt idx="7">
                  <c:v>1.255244755244755</c:v>
                </c:pt>
                <c:pt idx="8">
                  <c:v>1.3115384615384611</c:v>
                </c:pt>
                <c:pt idx="9">
                  <c:v>1.3678321678321677</c:v>
                </c:pt>
                <c:pt idx="10">
                  <c:v>1.4202797202797199</c:v>
                </c:pt>
                <c:pt idx="11">
                  <c:v>1.4727272727272722</c:v>
                </c:pt>
                <c:pt idx="12">
                  <c:v>1</c:v>
                </c:pt>
                <c:pt idx="13">
                  <c:v>1.1088950022925264</c:v>
                </c:pt>
                <c:pt idx="14">
                  <c:v>1.2177900045850527</c:v>
                </c:pt>
                <c:pt idx="15">
                  <c:v>1.3266850068775791</c:v>
                </c:pt>
                <c:pt idx="16">
                  <c:v>1.4160935350756534</c:v>
                </c:pt>
                <c:pt idx="17">
                  <c:v>1.5055020632737277</c:v>
                </c:pt>
                <c:pt idx="18">
                  <c:v>1.594910591471802</c:v>
                </c:pt>
                <c:pt idx="19">
                  <c:v>1</c:v>
                </c:pt>
                <c:pt idx="20">
                  <c:v>0.95775280898876403</c:v>
                </c:pt>
                <c:pt idx="21">
                  <c:v>0.91550561797752805</c:v>
                </c:pt>
                <c:pt idx="22">
                  <c:v>0.91280898876404493</c:v>
                </c:pt>
                <c:pt idx="23">
                  <c:v>0.9101123595505618</c:v>
                </c:pt>
                <c:pt idx="24">
                  <c:v>0.90741573033707867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any_debt_characteristic_data!$CM$1</c:f>
              <c:strCache>
                <c:ptCount val="1"/>
                <c:pt idx="0">
                  <c:v>90-100 Income Percentile, Mean Value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any_debt_characteristic_data!$CM$2:$CM$26</c:f>
              <c:numCache>
                <c:formatCode>0.00</c:formatCode>
                <c:ptCount val="25"/>
                <c:pt idx="1">
                  <c:v>1</c:v>
                </c:pt>
                <c:pt idx="2">
                  <c:v>1.0460639394981093</c:v>
                </c:pt>
                <c:pt idx="3">
                  <c:v>1.0921278789962185</c:v>
                </c:pt>
                <c:pt idx="4">
                  <c:v>1.0739085596424889</c:v>
                </c:pt>
                <c:pt idx="5">
                  <c:v>1.055689240288759</c:v>
                </c:pt>
                <c:pt idx="6">
                  <c:v>1.0374699209350291</c:v>
                </c:pt>
                <c:pt idx="7">
                  <c:v>1.1149879683740114</c:v>
                </c:pt>
                <c:pt idx="8">
                  <c:v>1.1925060158129939</c:v>
                </c:pt>
                <c:pt idx="9">
                  <c:v>1.2700240632519764</c:v>
                </c:pt>
                <c:pt idx="10">
                  <c:v>1.3258851839119969</c:v>
                </c:pt>
                <c:pt idx="11">
                  <c:v>1.381746304572018</c:v>
                </c:pt>
                <c:pt idx="12">
                  <c:v>1</c:v>
                </c:pt>
                <c:pt idx="13">
                  <c:v>1.1037780966044954</c:v>
                </c:pt>
                <c:pt idx="14">
                  <c:v>1.2075561932089909</c:v>
                </c:pt>
                <c:pt idx="15">
                  <c:v>1.3113342898134863</c:v>
                </c:pt>
                <c:pt idx="16">
                  <c:v>1.3368005738880915</c:v>
                </c:pt>
                <c:pt idx="17">
                  <c:v>1.3622668579626966</c:v>
                </c:pt>
                <c:pt idx="18">
                  <c:v>1.387733142037302</c:v>
                </c:pt>
                <c:pt idx="19">
                  <c:v>1</c:v>
                </c:pt>
                <c:pt idx="20">
                  <c:v>1.0156051225510982</c:v>
                </c:pt>
                <c:pt idx="21">
                  <c:v>1.0312102451021967</c:v>
                </c:pt>
                <c:pt idx="22">
                  <c:v>0.99067085064880012</c:v>
                </c:pt>
                <c:pt idx="23">
                  <c:v>0.9501314561954034</c:v>
                </c:pt>
                <c:pt idx="24">
                  <c:v>0.90959206174200669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any_debt_characteristic_data!$CN$1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any_debt_characteristic_data!$CN$2:$CN$26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15992"/>
        <c:axId val="714916384"/>
      </c:lineChart>
      <c:dateAx>
        <c:axId val="714915992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6384"/>
        <c:crosses val="autoZero"/>
        <c:auto val="1"/>
        <c:lblOffset val="100"/>
        <c:baseTimeUnit val="years"/>
      </c:dateAx>
      <c:valAx>
        <c:axId val="714916384"/>
        <c:scaling>
          <c:orientation val="minMax"/>
          <c:max val="2.4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Growth of $1 From Business Cycle Trough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65766616715187E-3"/>
              <c:y val="0.34080037663436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5992"/>
        <c:crosses val="autoZero"/>
        <c:crossBetween val="midCat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58458431320408732"/>
          <c:y val="0.13193360643139415"/>
          <c:w val="0.38262567967713434"/>
          <c:h val="0.159571950340085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50" b="1" i="0" baseline="0">
                <a:effectLst/>
              </a:rPr>
              <a:t>US Household Cumulative Growth in Real Median Total Debt from Business Cycle Trough by Income Percentile</a:t>
            </a:r>
            <a:endParaRPr lang="en-US" sz="1150">
              <a:effectLst/>
            </a:endParaRPr>
          </a:p>
          <a:p>
            <a:pPr>
              <a:defRPr/>
            </a:pPr>
            <a:r>
              <a:rPr lang="en-US" sz="1150" b="1" i="0" baseline="0">
                <a:effectLst/>
              </a:rPr>
              <a:t>From 12/31/1990 - 12/31/2013</a:t>
            </a:r>
            <a:endParaRPr lang="en-US" sz="1150">
              <a:effectLst/>
            </a:endParaRPr>
          </a:p>
        </c:rich>
      </c:tx>
      <c:layout>
        <c:manualLayout>
          <c:xMode val="edge"/>
          <c:yMode val="edge"/>
          <c:x val="0.15243511155061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58150631872361E-2"/>
          <c:y val="6.0719257831939627E-2"/>
          <c:w val="0.90891841658426042"/>
          <c:h val="0.87780808845185554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any_debt_characteristic_data!$BY$1</c:f>
              <c:strCache>
                <c:ptCount val="1"/>
                <c:pt idx="0">
                  <c:v>All Families, Median Value (Thous.2013$)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any_debt_characteristic_data!$BY$2:$BY$26</c:f>
              <c:numCache>
                <c:formatCode>0.00</c:formatCode>
                <c:ptCount val="25"/>
                <c:pt idx="1">
                  <c:v>1</c:v>
                </c:pt>
                <c:pt idx="2">
                  <c:v>1.0085365853658537</c:v>
                </c:pt>
                <c:pt idx="3">
                  <c:v>1.0170731707317071</c:v>
                </c:pt>
                <c:pt idx="4">
                  <c:v>1.0780487804878045</c:v>
                </c:pt>
                <c:pt idx="5">
                  <c:v>1.1390243902439021</c:v>
                </c:pt>
                <c:pt idx="6">
                  <c:v>1.1999999999999995</c:v>
                </c:pt>
                <c:pt idx="7">
                  <c:v>1.3658536585365848</c:v>
                </c:pt>
                <c:pt idx="8">
                  <c:v>1.5317073170731701</c:v>
                </c:pt>
                <c:pt idx="9">
                  <c:v>1.6975609756097556</c:v>
                </c:pt>
                <c:pt idx="10">
                  <c:v>1.7524390243902435</c:v>
                </c:pt>
                <c:pt idx="11">
                  <c:v>1.8073170731707311</c:v>
                </c:pt>
                <c:pt idx="12">
                  <c:v>1</c:v>
                </c:pt>
                <c:pt idx="13">
                  <c:v>1.1132940406024885</c:v>
                </c:pt>
                <c:pt idx="14">
                  <c:v>1.226588081204977</c:v>
                </c:pt>
                <c:pt idx="15">
                  <c:v>1.3398821218074655</c:v>
                </c:pt>
                <c:pt idx="16">
                  <c:v>1.3883431565160442</c:v>
                </c:pt>
                <c:pt idx="17">
                  <c:v>1.436804191224623</c:v>
                </c:pt>
                <c:pt idx="18">
                  <c:v>1.485265225933202</c:v>
                </c:pt>
                <c:pt idx="19">
                  <c:v>1</c:v>
                </c:pt>
                <c:pt idx="20">
                  <c:v>1.0008810572687223</c:v>
                </c:pt>
                <c:pt idx="21">
                  <c:v>1.0017621145374449</c:v>
                </c:pt>
                <c:pt idx="22">
                  <c:v>0.93392070484581491</c:v>
                </c:pt>
                <c:pt idx="23">
                  <c:v>0.86607929515418502</c:v>
                </c:pt>
                <c:pt idx="24">
                  <c:v>0.79823788546255503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any_debt_characteristic_data!$BZ$1</c:f>
              <c:strCache>
                <c:ptCount val="1"/>
                <c:pt idx="0">
                  <c:v>Less Than 20 Income Percentile, Median Value (Thous.2013$)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any_debt_characteristic_data!$BZ$2:$BZ$26</c:f>
              <c:numCache>
                <c:formatCode>0.00</c:formatCode>
                <c:ptCount val="25"/>
                <c:pt idx="1">
                  <c:v>1</c:v>
                </c:pt>
                <c:pt idx="2">
                  <c:v>1.103448275862069</c:v>
                </c:pt>
                <c:pt idx="3">
                  <c:v>1.2068965517241379</c:v>
                </c:pt>
                <c:pt idx="4">
                  <c:v>1.3333333333333335</c:v>
                </c:pt>
                <c:pt idx="5">
                  <c:v>1.4597701149425288</c:v>
                </c:pt>
                <c:pt idx="6">
                  <c:v>1.586206896551724</c:v>
                </c:pt>
                <c:pt idx="7">
                  <c:v>1.7816091954022986</c:v>
                </c:pt>
                <c:pt idx="8">
                  <c:v>1.9770114942528731</c:v>
                </c:pt>
                <c:pt idx="9">
                  <c:v>2.172413793103448</c:v>
                </c:pt>
                <c:pt idx="10">
                  <c:v>2.2298850574712641</c:v>
                </c:pt>
                <c:pt idx="11">
                  <c:v>2.2873563218390798</c:v>
                </c:pt>
                <c:pt idx="12">
                  <c:v>1</c:v>
                </c:pt>
                <c:pt idx="13">
                  <c:v>1.088235294117647</c:v>
                </c:pt>
                <c:pt idx="14">
                  <c:v>1.1764705882352942</c:v>
                </c:pt>
                <c:pt idx="15">
                  <c:v>1.2647058823529411</c:v>
                </c:pt>
                <c:pt idx="16">
                  <c:v>1.3382352941176472</c:v>
                </c:pt>
                <c:pt idx="17">
                  <c:v>1.411764705882353</c:v>
                </c:pt>
                <c:pt idx="18">
                  <c:v>1.4852941176470589</c:v>
                </c:pt>
                <c:pt idx="19">
                  <c:v>1</c:v>
                </c:pt>
                <c:pt idx="20">
                  <c:v>1.0225806451612902</c:v>
                </c:pt>
                <c:pt idx="21">
                  <c:v>1.0451612903225806</c:v>
                </c:pt>
                <c:pt idx="22">
                  <c:v>1.0387096774193547</c:v>
                </c:pt>
                <c:pt idx="23">
                  <c:v>1.032258064516129</c:v>
                </c:pt>
                <c:pt idx="24">
                  <c:v>1.0258064516129031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any_debt_characteristic_data!$CA$1</c:f>
              <c:strCache>
                <c:ptCount val="1"/>
                <c:pt idx="0">
                  <c:v>20-39.9 Income Percentile, Median Value (Thous.2013$)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any_debt_characteristic_data!$CA$2:$CA$26</c:f>
              <c:numCache>
                <c:formatCode>0.00</c:formatCode>
                <c:ptCount val="25"/>
                <c:pt idx="1">
                  <c:v>1</c:v>
                </c:pt>
                <c:pt idx="2">
                  <c:v>0.98113207547169823</c:v>
                </c:pt>
                <c:pt idx="3">
                  <c:v>0.96226415094339623</c:v>
                </c:pt>
                <c:pt idx="4">
                  <c:v>1.1245283018867924</c:v>
                </c:pt>
                <c:pt idx="5">
                  <c:v>1.2867924528301886</c:v>
                </c:pt>
                <c:pt idx="6">
                  <c:v>1.449056603773585</c:v>
                </c:pt>
                <c:pt idx="7">
                  <c:v>1.5094339622641513</c:v>
                </c:pt>
                <c:pt idx="8">
                  <c:v>1.5698113207547173</c:v>
                </c:pt>
                <c:pt idx="9">
                  <c:v>1.6301886792452835</c:v>
                </c:pt>
                <c:pt idx="10">
                  <c:v>1.6566037735849062</c:v>
                </c:pt>
                <c:pt idx="11">
                  <c:v>1.683018867924529</c:v>
                </c:pt>
                <c:pt idx="12">
                  <c:v>1</c:v>
                </c:pt>
                <c:pt idx="13">
                  <c:v>1.1037527593818985</c:v>
                </c:pt>
                <c:pt idx="14">
                  <c:v>1.2075055187637971</c:v>
                </c:pt>
                <c:pt idx="15">
                  <c:v>1.3112582781456956</c:v>
                </c:pt>
                <c:pt idx="16">
                  <c:v>1.3200883002207509</c:v>
                </c:pt>
                <c:pt idx="17">
                  <c:v>1.3289183222958061</c:v>
                </c:pt>
                <c:pt idx="18">
                  <c:v>1.3377483443708613</c:v>
                </c:pt>
                <c:pt idx="19">
                  <c:v>1</c:v>
                </c:pt>
                <c:pt idx="20">
                  <c:v>1.0225806451612902</c:v>
                </c:pt>
                <c:pt idx="21">
                  <c:v>1.0451612903225806</c:v>
                </c:pt>
                <c:pt idx="22">
                  <c:v>1.0403225806451613</c:v>
                </c:pt>
                <c:pt idx="23">
                  <c:v>1.0354838709677419</c:v>
                </c:pt>
                <c:pt idx="24">
                  <c:v>1.0306451612903225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any_debt_characteristic_data!$CB$1</c:f>
              <c:strCache>
                <c:ptCount val="1"/>
                <c:pt idx="0">
                  <c:v>40-59.9 Income Percentile, Median Value (Thous.2013$)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any_debt_characteristic_data!$CB$2:$CB$26</c:f>
              <c:numCache>
                <c:formatCode>0.00</c:formatCode>
                <c:ptCount val="25"/>
                <c:pt idx="1">
                  <c:v>1</c:v>
                </c:pt>
                <c:pt idx="2">
                  <c:v>0.95588235294117641</c:v>
                </c:pt>
                <c:pt idx="3">
                  <c:v>0.91176470588235292</c:v>
                </c:pt>
                <c:pt idx="4">
                  <c:v>0.98366013071895408</c:v>
                </c:pt>
                <c:pt idx="5">
                  <c:v>1.0555555555555551</c:v>
                </c:pt>
                <c:pt idx="6">
                  <c:v>1.1274509803921566</c:v>
                </c:pt>
                <c:pt idx="7">
                  <c:v>1.3480392156862742</c:v>
                </c:pt>
                <c:pt idx="8">
                  <c:v>1.5686274509803917</c:v>
                </c:pt>
                <c:pt idx="9">
                  <c:v>1.7892156862745092</c:v>
                </c:pt>
                <c:pt idx="10">
                  <c:v>1.8169934640522871</c:v>
                </c:pt>
                <c:pt idx="11">
                  <c:v>1.844771241830065</c:v>
                </c:pt>
                <c:pt idx="12">
                  <c:v>1</c:v>
                </c:pt>
                <c:pt idx="13">
                  <c:v>1.1448516579406631</c:v>
                </c:pt>
                <c:pt idx="14">
                  <c:v>1.2897033158813263</c:v>
                </c:pt>
                <c:pt idx="15">
                  <c:v>1.4345549738219894</c:v>
                </c:pt>
                <c:pt idx="16">
                  <c:v>1.4904013961605582</c:v>
                </c:pt>
                <c:pt idx="17">
                  <c:v>1.5462478184991273</c:v>
                </c:pt>
                <c:pt idx="18">
                  <c:v>1.6020942408376964</c:v>
                </c:pt>
                <c:pt idx="19">
                  <c:v>1</c:v>
                </c:pt>
                <c:pt idx="20">
                  <c:v>1.0244420828905418</c:v>
                </c:pt>
                <c:pt idx="21">
                  <c:v>1.0488841657810837</c:v>
                </c:pt>
                <c:pt idx="22">
                  <c:v>0.91126461211477128</c:v>
                </c:pt>
                <c:pt idx="23">
                  <c:v>0.77364505844845888</c:v>
                </c:pt>
                <c:pt idx="24">
                  <c:v>0.63602550478214648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any_debt_characteristic_data!$CC$1</c:f>
              <c:strCache>
                <c:ptCount val="1"/>
                <c:pt idx="0">
                  <c:v>60-79.9 Income Percentile, Median Value (Thous.2013$)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any_debt_characteristic_data!$CC$2:$CC$26</c:f>
              <c:numCache>
                <c:formatCode>0.00</c:formatCode>
                <c:ptCount val="25"/>
                <c:pt idx="1">
                  <c:v>1</c:v>
                </c:pt>
                <c:pt idx="2">
                  <c:v>0.99933949801849409</c:v>
                </c:pt>
                <c:pt idx="3">
                  <c:v>0.99867899603698806</c:v>
                </c:pt>
                <c:pt idx="4">
                  <c:v>1.0865257595772788</c:v>
                </c:pt>
                <c:pt idx="5">
                  <c:v>1.1743725231175695</c:v>
                </c:pt>
                <c:pt idx="6">
                  <c:v>1.2622192866578601</c:v>
                </c:pt>
                <c:pt idx="7">
                  <c:v>1.3870541611624834</c:v>
                </c:pt>
                <c:pt idx="8">
                  <c:v>1.5118890356671066</c:v>
                </c:pt>
                <c:pt idx="9">
                  <c:v>1.6367239101717301</c:v>
                </c:pt>
                <c:pt idx="10">
                  <c:v>1.6314398943196826</c:v>
                </c:pt>
                <c:pt idx="11">
                  <c:v>1.6261558784676351</c:v>
                </c:pt>
                <c:pt idx="12">
                  <c:v>1</c:v>
                </c:pt>
                <c:pt idx="13">
                  <c:v>1.1361043194784026</c:v>
                </c:pt>
                <c:pt idx="14">
                  <c:v>1.272208638956805</c:v>
                </c:pt>
                <c:pt idx="15">
                  <c:v>1.4083129584352077</c:v>
                </c:pt>
                <c:pt idx="16">
                  <c:v>1.4482477587612059</c:v>
                </c:pt>
                <c:pt idx="17">
                  <c:v>1.4881825590872042</c:v>
                </c:pt>
                <c:pt idx="18">
                  <c:v>1.5281173594132027</c:v>
                </c:pt>
                <c:pt idx="19">
                  <c:v>1</c:v>
                </c:pt>
                <c:pt idx="20">
                  <c:v>0.97034596375617799</c:v>
                </c:pt>
                <c:pt idx="21">
                  <c:v>0.94069192751235586</c:v>
                </c:pt>
                <c:pt idx="22">
                  <c:v>0.9017023613399231</c:v>
                </c:pt>
                <c:pt idx="23">
                  <c:v>0.86271279516749044</c:v>
                </c:pt>
                <c:pt idx="24">
                  <c:v>0.82372322899505768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any_debt_characteristic_data!$CD$1</c:f>
              <c:strCache>
                <c:ptCount val="1"/>
                <c:pt idx="0">
                  <c:v>80-89.9 Income Percentile, Median Value (Thous.2013$)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any_debt_characteristic_data!$CD$2:$CD$26</c:f>
              <c:numCache>
                <c:formatCode>0.00</c:formatCode>
                <c:ptCount val="25"/>
                <c:pt idx="1">
                  <c:v>1</c:v>
                </c:pt>
                <c:pt idx="2">
                  <c:v>1.0762234733650933</c:v>
                </c:pt>
                <c:pt idx="3">
                  <c:v>1.1524469467301863</c:v>
                </c:pt>
                <c:pt idx="4">
                  <c:v>1.1888263317453445</c:v>
                </c:pt>
                <c:pt idx="5">
                  <c:v>1.2252057167605026</c:v>
                </c:pt>
                <c:pt idx="6">
                  <c:v>1.2615851017756605</c:v>
                </c:pt>
                <c:pt idx="7">
                  <c:v>1.3694239930705934</c:v>
                </c:pt>
                <c:pt idx="8">
                  <c:v>1.477262884365526</c:v>
                </c:pt>
                <c:pt idx="9">
                  <c:v>1.5851017756604588</c:v>
                </c:pt>
                <c:pt idx="10">
                  <c:v>1.607189259419662</c:v>
                </c:pt>
                <c:pt idx="11">
                  <c:v>1.6292767431788651</c:v>
                </c:pt>
                <c:pt idx="12">
                  <c:v>1</c:v>
                </c:pt>
                <c:pt idx="13">
                  <c:v>1.1064778389719381</c:v>
                </c:pt>
                <c:pt idx="14">
                  <c:v>1.2129556779438762</c:v>
                </c:pt>
                <c:pt idx="15">
                  <c:v>1.3194335169158142</c:v>
                </c:pt>
                <c:pt idx="16">
                  <c:v>1.4162077104642015</c:v>
                </c:pt>
                <c:pt idx="17">
                  <c:v>1.5129819040125887</c:v>
                </c:pt>
                <c:pt idx="18">
                  <c:v>1.6097560975609757</c:v>
                </c:pt>
                <c:pt idx="19">
                  <c:v>1</c:v>
                </c:pt>
                <c:pt idx="20">
                  <c:v>0.95023088763468433</c:v>
                </c:pt>
                <c:pt idx="21">
                  <c:v>0.90046177526936888</c:v>
                </c:pt>
                <c:pt idx="22">
                  <c:v>0.90696083461604249</c:v>
                </c:pt>
                <c:pt idx="23">
                  <c:v>0.9134598939627161</c:v>
                </c:pt>
                <c:pt idx="24">
                  <c:v>0.91995895330938948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any_debt_characteristic_data!$CE$1</c:f>
              <c:strCache>
                <c:ptCount val="1"/>
                <c:pt idx="0">
                  <c:v>90-100 Income Percentile, Median Value (Thous.2013$)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any_debt_characteristic_data!$CE$2:$CE$26</c:f>
              <c:numCache>
                <c:formatCode>0.00</c:formatCode>
                <c:ptCount val="25"/>
                <c:pt idx="1">
                  <c:v>1</c:v>
                </c:pt>
                <c:pt idx="2">
                  <c:v>1.0463671128107075</c:v>
                </c:pt>
                <c:pt idx="3">
                  <c:v>1.0927342256214148</c:v>
                </c:pt>
                <c:pt idx="4">
                  <c:v>1.0869980879541108</c:v>
                </c:pt>
                <c:pt idx="5">
                  <c:v>1.0812619502868068</c:v>
                </c:pt>
                <c:pt idx="6">
                  <c:v>1.0755258126195026</c:v>
                </c:pt>
                <c:pt idx="7">
                  <c:v>1.1479445506692156</c:v>
                </c:pt>
                <c:pt idx="8">
                  <c:v>1.2203632887189289</c:v>
                </c:pt>
                <c:pt idx="9">
                  <c:v>1.2927820267686423</c:v>
                </c:pt>
                <c:pt idx="10">
                  <c:v>1.3212237093690247</c:v>
                </c:pt>
                <c:pt idx="11">
                  <c:v>1.349665391969407</c:v>
                </c:pt>
                <c:pt idx="12">
                  <c:v>1</c:v>
                </c:pt>
                <c:pt idx="13">
                  <c:v>1.1135969476240029</c:v>
                </c:pt>
                <c:pt idx="14">
                  <c:v>1.2271938952480057</c:v>
                </c:pt>
                <c:pt idx="15">
                  <c:v>1.3407908428720083</c:v>
                </c:pt>
                <c:pt idx="16">
                  <c:v>1.3515435310440513</c:v>
                </c:pt>
                <c:pt idx="17">
                  <c:v>1.3622962192160941</c:v>
                </c:pt>
                <c:pt idx="18">
                  <c:v>1.3730489073881371</c:v>
                </c:pt>
                <c:pt idx="19">
                  <c:v>1</c:v>
                </c:pt>
                <c:pt idx="20">
                  <c:v>1.0276344878408255</c:v>
                </c:pt>
                <c:pt idx="21">
                  <c:v>1.0552689756816507</c:v>
                </c:pt>
                <c:pt idx="22">
                  <c:v>1.0351265045443381</c:v>
                </c:pt>
                <c:pt idx="23">
                  <c:v>1.0149840334070255</c:v>
                </c:pt>
                <c:pt idx="24">
                  <c:v>0.99484156226971265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any_debt_characteristic_data!$CF$1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any_debt_characteristic_data!$CF$2:$CF$26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17168"/>
        <c:axId val="963174152"/>
      </c:lineChart>
      <c:dateAx>
        <c:axId val="714917168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74152"/>
        <c:crosses val="autoZero"/>
        <c:auto val="1"/>
        <c:lblOffset val="100"/>
        <c:baseTimeUnit val="years"/>
      </c:dateAx>
      <c:valAx>
        <c:axId val="963174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Growth of $1 From Business Cycle Trough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65766616715187E-3"/>
              <c:y val="0.34080037663436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17168"/>
        <c:crosses val="autoZero"/>
        <c:crossBetween val="midCat"/>
        <c:majorUnit val="5.000000000000001E-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7"/>
        <c:delete val="1"/>
      </c:legendEntry>
      <c:layout>
        <c:manualLayout>
          <c:xMode val="edge"/>
          <c:yMode val="edge"/>
          <c:x val="0.56846088042022025"/>
          <c:y val="0.10569190590562239"/>
          <c:w val="0.38262567967713434"/>
          <c:h val="0.165627727384493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Household Real Average &amp; Median Stock of Total Debt by Income Percentile</a:t>
            </a:r>
          </a:p>
          <a:p>
            <a:pPr>
              <a:defRPr/>
            </a:pPr>
            <a:r>
              <a:rPr lang="en-US" b="1"/>
              <a:t>From 12/31/1989 - 12/31/2013</a:t>
            </a:r>
          </a:p>
        </c:rich>
      </c:tx>
      <c:layout>
        <c:manualLayout>
          <c:xMode val="edge"/>
          <c:yMode val="edge"/>
          <c:x val="0.21032550637042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09973306889522E-2"/>
          <c:y val="7.4869590192375032E-2"/>
          <c:w val="0.90839812714267376"/>
          <c:h val="0.67466537858222653"/>
        </c:manualLayout>
      </c:layout>
      <c:lineChart>
        <c:grouping val="standard"/>
        <c:varyColors val="0"/>
        <c:ser>
          <c:idx val="0"/>
          <c:order val="0"/>
          <c:tx>
            <c:strRef>
              <c:f>any_debt_characteristic_data!$T$1</c:f>
              <c:strCache>
                <c:ptCount val="1"/>
                <c:pt idx="0">
                  <c:v>Any Debt: All Families, Median Value (Thous.2013$)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any_debt_characteristic_data!$T$2:$T$26</c:f>
              <c:numCache>
                <c:formatCode>0.0</c:formatCode>
                <c:ptCount val="25"/>
                <c:pt idx="0">
                  <c:v>27.1</c:v>
                </c:pt>
                <c:pt idx="1">
                  <c:v>27.333333333333336</c:v>
                </c:pt>
                <c:pt idx="2">
                  <c:v>27.56666666666667</c:v>
                </c:pt>
                <c:pt idx="3">
                  <c:v>27.8</c:v>
                </c:pt>
                <c:pt idx="4">
                  <c:v>29.466666666666665</c:v>
                </c:pt>
                <c:pt idx="5">
                  <c:v>31.133333333333333</c:v>
                </c:pt>
                <c:pt idx="6">
                  <c:v>32.799999999999997</c:v>
                </c:pt>
                <c:pt idx="7">
                  <c:v>37.333333333333329</c:v>
                </c:pt>
                <c:pt idx="8">
                  <c:v>41.86666666666666</c:v>
                </c:pt>
                <c:pt idx="9">
                  <c:v>46.4</c:v>
                </c:pt>
                <c:pt idx="10">
                  <c:v>47.9</c:v>
                </c:pt>
                <c:pt idx="11">
                  <c:v>49.4</c:v>
                </c:pt>
                <c:pt idx="12">
                  <c:v>50.9</c:v>
                </c:pt>
                <c:pt idx="13">
                  <c:v>56.666666666666664</c:v>
                </c:pt>
                <c:pt idx="14">
                  <c:v>62.433333333333337</c:v>
                </c:pt>
                <c:pt idx="15">
                  <c:v>68.2</c:v>
                </c:pt>
                <c:pt idx="16">
                  <c:v>70.666666666666671</c:v>
                </c:pt>
                <c:pt idx="17">
                  <c:v>73.133333333333326</c:v>
                </c:pt>
                <c:pt idx="18">
                  <c:v>75.599999999999994</c:v>
                </c:pt>
                <c:pt idx="19">
                  <c:v>75.666666666666657</c:v>
                </c:pt>
                <c:pt idx="20">
                  <c:v>75.73333333333332</c:v>
                </c:pt>
                <c:pt idx="21">
                  <c:v>75.8</c:v>
                </c:pt>
                <c:pt idx="22">
                  <c:v>70.666666666666657</c:v>
                </c:pt>
                <c:pt idx="23">
                  <c:v>65.533333333333331</c:v>
                </c:pt>
                <c:pt idx="24">
                  <c:v>60.4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any_debt_characteristic_data!$U$1</c:f>
              <c:strCache>
                <c:ptCount val="1"/>
                <c:pt idx="0">
                  <c:v>Any Debt: Less Than 20 Income Percentile, Median Value (Thous.2013$)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any_debt_characteristic_data!$U$2:$U$26</c:f>
              <c:numCache>
                <c:formatCode>0.0</c:formatCode>
                <c:ptCount val="25"/>
                <c:pt idx="0">
                  <c:v>2.6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3.8666666666666667</c:v>
                </c:pt>
                <c:pt idx="5">
                  <c:v>4.2333333333333334</c:v>
                </c:pt>
                <c:pt idx="6">
                  <c:v>4.5999999999999996</c:v>
                </c:pt>
                <c:pt idx="7">
                  <c:v>5.1666666666666661</c:v>
                </c:pt>
                <c:pt idx="8">
                  <c:v>5.7333333333333325</c:v>
                </c:pt>
                <c:pt idx="9">
                  <c:v>6.3</c:v>
                </c:pt>
                <c:pt idx="10">
                  <c:v>6.4666666666666668</c:v>
                </c:pt>
                <c:pt idx="11">
                  <c:v>6.6333333333333329</c:v>
                </c:pt>
                <c:pt idx="12">
                  <c:v>6.8</c:v>
                </c:pt>
                <c:pt idx="13">
                  <c:v>7.3999999999999995</c:v>
                </c:pt>
                <c:pt idx="14">
                  <c:v>8</c:v>
                </c:pt>
                <c:pt idx="15">
                  <c:v>8.6</c:v>
                </c:pt>
                <c:pt idx="16">
                  <c:v>9.1</c:v>
                </c:pt>
                <c:pt idx="17">
                  <c:v>9.6</c:v>
                </c:pt>
                <c:pt idx="18">
                  <c:v>10.1</c:v>
                </c:pt>
                <c:pt idx="19">
                  <c:v>10.333333333333334</c:v>
                </c:pt>
                <c:pt idx="20">
                  <c:v>10.566666666666666</c:v>
                </c:pt>
                <c:pt idx="21">
                  <c:v>10.8</c:v>
                </c:pt>
                <c:pt idx="22">
                  <c:v>10.733333333333334</c:v>
                </c:pt>
                <c:pt idx="23">
                  <c:v>10.666666666666668</c:v>
                </c:pt>
                <c:pt idx="24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any_debt_characteristic_data!$V$1</c:f>
              <c:strCache>
                <c:ptCount val="1"/>
                <c:pt idx="0">
                  <c:v>Any Debt: 20-39.9 Income Percentile, Median Value (Thous.2013$)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any_debt_characteristic_data!$V$2:$V$26</c:f>
              <c:numCache>
                <c:formatCode>0.0</c:formatCode>
                <c:ptCount val="25"/>
                <c:pt idx="0">
                  <c:v>9</c:v>
                </c:pt>
                <c:pt idx="1">
                  <c:v>8.8333333333333339</c:v>
                </c:pt>
                <c:pt idx="2">
                  <c:v>8.6666666666666679</c:v>
                </c:pt>
                <c:pt idx="3">
                  <c:v>8.5</c:v>
                </c:pt>
                <c:pt idx="4">
                  <c:v>9.9333333333333336</c:v>
                </c:pt>
                <c:pt idx="5">
                  <c:v>11.366666666666667</c:v>
                </c:pt>
                <c:pt idx="6">
                  <c:v>12.8</c:v>
                </c:pt>
                <c:pt idx="7">
                  <c:v>13.333333333333334</c:v>
                </c:pt>
                <c:pt idx="8">
                  <c:v>13.866666666666667</c:v>
                </c:pt>
                <c:pt idx="9">
                  <c:v>14.4</c:v>
                </c:pt>
                <c:pt idx="10">
                  <c:v>14.633333333333333</c:v>
                </c:pt>
                <c:pt idx="11">
                  <c:v>14.866666666666667</c:v>
                </c:pt>
                <c:pt idx="12">
                  <c:v>15.1</c:v>
                </c:pt>
                <c:pt idx="13">
                  <c:v>16.666666666666668</c:v>
                </c:pt>
                <c:pt idx="14">
                  <c:v>18.233333333333334</c:v>
                </c:pt>
                <c:pt idx="15">
                  <c:v>19.8</c:v>
                </c:pt>
                <c:pt idx="16">
                  <c:v>19.933333333333334</c:v>
                </c:pt>
                <c:pt idx="17">
                  <c:v>20.066666666666666</c:v>
                </c:pt>
                <c:pt idx="18">
                  <c:v>20.2</c:v>
                </c:pt>
                <c:pt idx="19">
                  <c:v>20.666666666666668</c:v>
                </c:pt>
                <c:pt idx="20">
                  <c:v>21.133333333333333</c:v>
                </c:pt>
                <c:pt idx="21">
                  <c:v>21.6</c:v>
                </c:pt>
                <c:pt idx="22">
                  <c:v>21.5</c:v>
                </c:pt>
                <c:pt idx="23">
                  <c:v>21.4</c:v>
                </c:pt>
                <c:pt idx="24">
                  <c:v>21.3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any_debt_characteristic_data!$W$1</c:f>
              <c:strCache>
                <c:ptCount val="1"/>
                <c:pt idx="0">
                  <c:v>Any Debt: 40-59.9 Income Percentile, Median Value (Thous.2013$)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any_debt_characteristic_data!$W$2:$W$26</c:f>
              <c:numCache>
                <c:formatCode>0.0</c:formatCode>
                <c:ptCount val="25"/>
                <c:pt idx="0">
                  <c:v>21.3</c:v>
                </c:pt>
                <c:pt idx="1">
                  <c:v>20.400000000000002</c:v>
                </c:pt>
                <c:pt idx="2">
                  <c:v>19.5</c:v>
                </c:pt>
                <c:pt idx="3">
                  <c:v>18.600000000000001</c:v>
                </c:pt>
                <c:pt idx="4">
                  <c:v>20.066666666666666</c:v>
                </c:pt>
                <c:pt idx="5">
                  <c:v>21.533333333333331</c:v>
                </c:pt>
                <c:pt idx="6">
                  <c:v>23</c:v>
                </c:pt>
                <c:pt idx="7">
                  <c:v>27.5</c:v>
                </c:pt>
                <c:pt idx="8">
                  <c:v>32</c:v>
                </c:pt>
                <c:pt idx="9">
                  <c:v>36.5</c:v>
                </c:pt>
                <c:pt idx="10">
                  <c:v>37.06666666666667</c:v>
                </c:pt>
                <c:pt idx="11">
                  <c:v>37.63333333333334</c:v>
                </c:pt>
                <c:pt idx="12">
                  <c:v>38.200000000000003</c:v>
                </c:pt>
                <c:pt idx="13">
                  <c:v>43.733333333333334</c:v>
                </c:pt>
                <c:pt idx="14">
                  <c:v>49.266666666666666</c:v>
                </c:pt>
                <c:pt idx="15">
                  <c:v>54.8</c:v>
                </c:pt>
                <c:pt idx="16">
                  <c:v>56.93333333333333</c:v>
                </c:pt>
                <c:pt idx="17">
                  <c:v>59.066666666666663</c:v>
                </c:pt>
                <c:pt idx="18">
                  <c:v>61.2</c:v>
                </c:pt>
                <c:pt idx="19">
                  <c:v>62.733333333333334</c:v>
                </c:pt>
                <c:pt idx="20">
                  <c:v>64.266666666666666</c:v>
                </c:pt>
                <c:pt idx="21">
                  <c:v>65.8</c:v>
                </c:pt>
                <c:pt idx="22">
                  <c:v>57.166666666666664</c:v>
                </c:pt>
                <c:pt idx="23">
                  <c:v>48.533333333333331</c:v>
                </c:pt>
                <c:pt idx="24">
                  <c:v>39.9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any_debt_characteristic_data!$X$1</c:f>
              <c:strCache>
                <c:ptCount val="1"/>
                <c:pt idx="0">
                  <c:v>Any Debt: 60-79.9 Income Percentile, Median Value (Thous.2013$)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any_debt_characteristic_data!$X$2:$X$26</c:f>
              <c:numCache>
                <c:formatCode>0.0</c:formatCode>
                <c:ptCount val="25"/>
                <c:pt idx="0">
                  <c:v>50.5</c:v>
                </c:pt>
                <c:pt idx="1">
                  <c:v>50.466666666666669</c:v>
                </c:pt>
                <c:pt idx="2">
                  <c:v>50.433333333333337</c:v>
                </c:pt>
                <c:pt idx="3">
                  <c:v>50.4</c:v>
                </c:pt>
                <c:pt idx="4">
                  <c:v>54.833333333333336</c:v>
                </c:pt>
                <c:pt idx="5">
                  <c:v>59.266666666666666</c:v>
                </c:pt>
                <c:pt idx="6">
                  <c:v>63.7</c:v>
                </c:pt>
                <c:pt idx="7">
                  <c:v>70</c:v>
                </c:pt>
                <c:pt idx="8">
                  <c:v>76.3</c:v>
                </c:pt>
                <c:pt idx="9">
                  <c:v>82.6</c:v>
                </c:pt>
                <c:pt idx="10">
                  <c:v>82.333333333333329</c:v>
                </c:pt>
                <c:pt idx="11">
                  <c:v>82.066666666666663</c:v>
                </c:pt>
                <c:pt idx="12">
                  <c:v>81.8</c:v>
                </c:pt>
                <c:pt idx="13">
                  <c:v>92.933333333333337</c:v>
                </c:pt>
                <c:pt idx="14">
                  <c:v>104.06666666666666</c:v>
                </c:pt>
                <c:pt idx="15">
                  <c:v>115.2</c:v>
                </c:pt>
                <c:pt idx="16">
                  <c:v>118.46666666666667</c:v>
                </c:pt>
                <c:pt idx="17">
                  <c:v>121.73333333333333</c:v>
                </c:pt>
                <c:pt idx="18">
                  <c:v>125</c:v>
                </c:pt>
                <c:pt idx="19">
                  <c:v>121.4</c:v>
                </c:pt>
                <c:pt idx="20">
                  <c:v>117.80000000000001</c:v>
                </c:pt>
                <c:pt idx="21">
                  <c:v>114.2</c:v>
                </c:pt>
                <c:pt idx="22">
                  <c:v>109.46666666666667</c:v>
                </c:pt>
                <c:pt idx="23">
                  <c:v>104.73333333333333</c:v>
                </c:pt>
                <c:pt idx="24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any_debt_characteristic_data!$Y$1</c:f>
              <c:strCache>
                <c:ptCount val="1"/>
                <c:pt idx="0">
                  <c:v>Any Debt: 80-89.9 Income Percentile, Median Value (Thous.2013$)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any_debt_characteristic_data!$Y$2:$Y$26</c:f>
              <c:numCache>
                <c:formatCode>0.0</c:formatCode>
                <c:ptCount val="25"/>
                <c:pt idx="0">
                  <c:v>71.099999999999994</c:v>
                </c:pt>
                <c:pt idx="1">
                  <c:v>76.966666666666669</c:v>
                </c:pt>
                <c:pt idx="2">
                  <c:v>82.833333333333343</c:v>
                </c:pt>
                <c:pt idx="3">
                  <c:v>88.7</c:v>
                </c:pt>
                <c:pt idx="4">
                  <c:v>91.5</c:v>
                </c:pt>
                <c:pt idx="5">
                  <c:v>94.3</c:v>
                </c:pt>
                <c:pt idx="6">
                  <c:v>97.1</c:v>
                </c:pt>
                <c:pt idx="7">
                  <c:v>105.39999999999999</c:v>
                </c:pt>
                <c:pt idx="8">
                  <c:v>113.69999999999999</c:v>
                </c:pt>
                <c:pt idx="9">
                  <c:v>122</c:v>
                </c:pt>
                <c:pt idx="10">
                  <c:v>123.7</c:v>
                </c:pt>
                <c:pt idx="11">
                  <c:v>125.4</c:v>
                </c:pt>
                <c:pt idx="12">
                  <c:v>127.1</c:v>
                </c:pt>
                <c:pt idx="13">
                  <c:v>140.63333333333333</c:v>
                </c:pt>
                <c:pt idx="14">
                  <c:v>154.16666666666666</c:v>
                </c:pt>
                <c:pt idx="15">
                  <c:v>167.7</c:v>
                </c:pt>
                <c:pt idx="16">
                  <c:v>180</c:v>
                </c:pt>
                <c:pt idx="17">
                  <c:v>192.3</c:v>
                </c:pt>
                <c:pt idx="18">
                  <c:v>204.6</c:v>
                </c:pt>
                <c:pt idx="19">
                  <c:v>194.9</c:v>
                </c:pt>
                <c:pt idx="20">
                  <c:v>185.2</c:v>
                </c:pt>
                <c:pt idx="21">
                  <c:v>175.5</c:v>
                </c:pt>
                <c:pt idx="22">
                  <c:v>176.76666666666668</c:v>
                </c:pt>
                <c:pt idx="23">
                  <c:v>178.03333333333336</c:v>
                </c:pt>
                <c:pt idx="24">
                  <c:v>179.3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any_debt_characteristic_data!$Z$1</c:f>
              <c:strCache>
                <c:ptCount val="1"/>
                <c:pt idx="0">
                  <c:v>Any Debt: 90-100 Income Percentile, Median Value (Thous.2013$)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any_debt_characteristic_data!$Z$2:$Z$26</c:f>
              <c:numCache>
                <c:formatCode>0.0</c:formatCode>
                <c:ptCount val="25"/>
                <c:pt idx="0">
                  <c:v>133</c:v>
                </c:pt>
                <c:pt idx="1">
                  <c:v>139.46666666666667</c:v>
                </c:pt>
                <c:pt idx="2">
                  <c:v>145.93333333333334</c:v>
                </c:pt>
                <c:pt idx="3">
                  <c:v>152.4</c:v>
                </c:pt>
                <c:pt idx="4">
                  <c:v>151.6</c:v>
                </c:pt>
                <c:pt idx="5">
                  <c:v>150.80000000000001</c:v>
                </c:pt>
                <c:pt idx="6">
                  <c:v>150</c:v>
                </c:pt>
                <c:pt idx="7">
                  <c:v>160.1</c:v>
                </c:pt>
                <c:pt idx="8">
                  <c:v>170.2</c:v>
                </c:pt>
                <c:pt idx="9">
                  <c:v>180.3</c:v>
                </c:pt>
                <c:pt idx="10">
                  <c:v>184.26666666666668</c:v>
                </c:pt>
                <c:pt idx="11">
                  <c:v>188.23333333333335</c:v>
                </c:pt>
                <c:pt idx="12">
                  <c:v>192.2</c:v>
                </c:pt>
                <c:pt idx="13">
                  <c:v>214.03333333333333</c:v>
                </c:pt>
                <c:pt idx="14">
                  <c:v>235.86666666666667</c:v>
                </c:pt>
                <c:pt idx="15">
                  <c:v>257.7</c:v>
                </c:pt>
                <c:pt idx="16">
                  <c:v>259.76666666666665</c:v>
                </c:pt>
                <c:pt idx="17">
                  <c:v>261.83333333333331</c:v>
                </c:pt>
                <c:pt idx="18">
                  <c:v>263.89999999999998</c:v>
                </c:pt>
                <c:pt idx="19">
                  <c:v>271.39999999999998</c:v>
                </c:pt>
                <c:pt idx="20">
                  <c:v>278.89999999999998</c:v>
                </c:pt>
                <c:pt idx="21">
                  <c:v>286.39999999999998</c:v>
                </c:pt>
                <c:pt idx="22">
                  <c:v>280.93333333333334</c:v>
                </c:pt>
                <c:pt idx="23">
                  <c:v>275.4666666666667</c:v>
                </c:pt>
                <c:pt idx="24">
                  <c:v>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any_debt_characteristic_data!$AL$1</c:f>
              <c:strCache>
                <c:ptCount val="1"/>
                <c:pt idx="0">
                  <c:v>Any Debt: All Families, Mean Value (Thous.2013$)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any_debt_characteristic_data!$AL$2:$AL$26</c:f>
              <c:numCache>
                <c:formatCode>0.0</c:formatCode>
                <c:ptCount val="25"/>
                <c:pt idx="0">
                  <c:v>64.8</c:v>
                </c:pt>
                <c:pt idx="1">
                  <c:v>66.5</c:v>
                </c:pt>
                <c:pt idx="2">
                  <c:v>68.2</c:v>
                </c:pt>
                <c:pt idx="3">
                  <c:v>69.900000000000006</c:v>
                </c:pt>
                <c:pt idx="4">
                  <c:v>71.2</c:v>
                </c:pt>
                <c:pt idx="5">
                  <c:v>72.5</c:v>
                </c:pt>
                <c:pt idx="6">
                  <c:v>73.8</c:v>
                </c:pt>
                <c:pt idx="7">
                  <c:v>79.399999999999991</c:v>
                </c:pt>
                <c:pt idx="8">
                  <c:v>85</c:v>
                </c:pt>
                <c:pt idx="9">
                  <c:v>90.6</c:v>
                </c:pt>
                <c:pt idx="10">
                  <c:v>92.133333333333326</c:v>
                </c:pt>
                <c:pt idx="11">
                  <c:v>93.666666666666657</c:v>
                </c:pt>
                <c:pt idx="12">
                  <c:v>95.2</c:v>
                </c:pt>
                <c:pt idx="13">
                  <c:v>105.96666666666667</c:v>
                </c:pt>
                <c:pt idx="14">
                  <c:v>116.73333333333333</c:v>
                </c:pt>
                <c:pt idx="15">
                  <c:v>127.5</c:v>
                </c:pt>
                <c:pt idx="16">
                  <c:v>132.16666666666666</c:v>
                </c:pt>
                <c:pt idx="17">
                  <c:v>136.83333333333331</c:v>
                </c:pt>
                <c:pt idx="18">
                  <c:v>141.5</c:v>
                </c:pt>
                <c:pt idx="19">
                  <c:v>141</c:v>
                </c:pt>
                <c:pt idx="20">
                  <c:v>140.5</c:v>
                </c:pt>
                <c:pt idx="21">
                  <c:v>140</c:v>
                </c:pt>
                <c:pt idx="22">
                  <c:v>134.1</c:v>
                </c:pt>
                <c:pt idx="23">
                  <c:v>128.19999999999999</c:v>
                </c:pt>
                <c:pt idx="24">
                  <c:v>122.3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any_debt_characteristic_data!$AM$1</c:f>
              <c:strCache>
                <c:ptCount val="1"/>
                <c:pt idx="0">
                  <c:v>Any Debt: Less Than 20 Income Percentile, Mean Value (Thous.2013$)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any_debt_characteristic_data!$AM$2:$AM$26</c:f>
              <c:numCache>
                <c:formatCode>0.0</c:formatCode>
                <c:ptCount val="25"/>
                <c:pt idx="0">
                  <c:v>9.5</c:v>
                </c:pt>
                <c:pt idx="1">
                  <c:v>11.799999999999999</c:v>
                </c:pt>
                <c:pt idx="2">
                  <c:v>14.099999999999998</c:v>
                </c:pt>
                <c:pt idx="3">
                  <c:v>16.399999999999999</c:v>
                </c:pt>
                <c:pt idx="4">
                  <c:v>17.2</c:v>
                </c:pt>
                <c:pt idx="5">
                  <c:v>18</c:v>
                </c:pt>
                <c:pt idx="6">
                  <c:v>18.8</c:v>
                </c:pt>
                <c:pt idx="7">
                  <c:v>19.533333333333335</c:v>
                </c:pt>
                <c:pt idx="8">
                  <c:v>20.266666666666666</c:v>
                </c:pt>
                <c:pt idx="9">
                  <c:v>21</c:v>
                </c:pt>
                <c:pt idx="10">
                  <c:v>21.3</c:v>
                </c:pt>
                <c:pt idx="11">
                  <c:v>21.6</c:v>
                </c:pt>
                <c:pt idx="12">
                  <c:v>21.9</c:v>
                </c:pt>
                <c:pt idx="13">
                  <c:v>24.7</c:v>
                </c:pt>
                <c:pt idx="14">
                  <c:v>27.5</c:v>
                </c:pt>
                <c:pt idx="15">
                  <c:v>30.3</c:v>
                </c:pt>
                <c:pt idx="16">
                  <c:v>32.1</c:v>
                </c:pt>
                <c:pt idx="17">
                  <c:v>33.900000000000006</c:v>
                </c:pt>
                <c:pt idx="18">
                  <c:v>35.700000000000003</c:v>
                </c:pt>
                <c:pt idx="19">
                  <c:v>41.56666666666667</c:v>
                </c:pt>
                <c:pt idx="20">
                  <c:v>47.433333333333337</c:v>
                </c:pt>
                <c:pt idx="21">
                  <c:v>53.3</c:v>
                </c:pt>
                <c:pt idx="22">
                  <c:v>48.1</c:v>
                </c:pt>
                <c:pt idx="23">
                  <c:v>42.900000000000006</c:v>
                </c:pt>
                <c:pt idx="24">
                  <c:v>37.700000000000003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any_debt_characteristic_data!$AN$1</c:f>
              <c:strCache>
                <c:ptCount val="1"/>
                <c:pt idx="0">
                  <c:v>Any Debt: 20-39.9 Income Percentile, Mean Value (Thous.2013$)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any_debt_characteristic_data!$AN$2:$AN$26</c:f>
              <c:numCache>
                <c:formatCode>0.0</c:formatCode>
                <c:ptCount val="25"/>
                <c:pt idx="0">
                  <c:v>22.7</c:v>
                </c:pt>
                <c:pt idx="1">
                  <c:v>23.4</c:v>
                </c:pt>
                <c:pt idx="2">
                  <c:v>24.1</c:v>
                </c:pt>
                <c:pt idx="3">
                  <c:v>24.8</c:v>
                </c:pt>
                <c:pt idx="4">
                  <c:v>26.366666666666667</c:v>
                </c:pt>
                <c:pt idx="5">
                  <c:v>27.933333333333334</c:v>
                </c:pt>
                <c:pt idx="6">
                  <c:v>29.5</c:v>
                </c:pt>
                <c:pt idx="7">
                  <c:v>31.233333333333334</c:v>
                </c:pt>
                <c:pt idx="8">
                  <c:v>32.966666666666669</c:v>
                </c:pt>
                <c:pt idx="9">
                  <c:v>34.700000000000003</c:v>
                </c:pt>
                <c:pt idx="10">
                  <c:v>35.300000000000004</c:v>
                </c:pt>
                <c:pt idx="11">
                  <c:v>35.900000000000006</c:v>
                </c:pt>
                <c:pt idx="12">
                  <c:v>36.5</c:v>
                </c:pt>
                <c:pt idx="13">
                  <c:v>41.533333333333331</c:v>
                </c:pt>
                <c:pt idx="14">
                  <c:v>46.566666666666663</c:v>
                </c:pt>
                <c:pt idx="15">
                  <c:v>51.6</c:v>
                </c:pt>
                <c:pt idx="16">
                  <c:v>50.800000000000004</c:v>
                </c:pt>
                <c:pt idx="17">
                  <c:v>50</c:v>
                </c:pt>
                <c:pt idx="18">
                  <c:v>49.2</c:v>
                </c:pt>
                <c:pt idx="19">
                  <c:v>51.4</c:v>
                </c:pt>
                <c:pt idx="20">
                  <c:v>53.599999999999994</c:v>
                </c:pt>
                <c:pt idx="21">
                  <c:v>55.8</c:v>
                </c:pt>
                <c:pt idx="22">
                  <c:v>53.466666666666661</c:v>
                </c:pt>
                <c:pt idx="23">
                  <c:v>51.133333333333326</c:v>
                </c:pt>
                <c:pt idx="24">
                  <c:v>48.8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any_debt_characteristic_data!$AO$1</c:f>
              <c:strCache>
                <c:ptCount val="1"/>
                <c:pt idx="0">
                  <c:v>Any Debt: 40-59.9 Income Percentile, Mean Value (Thous.2013$)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any_debt_characteristic_data!$AO$2:$AO$26</c:f>
              <c:numCache>
                <c:formatCode>0.0</c:formatCode>
                <c:ptCount val="25"/>
                <c:pt idx="0">
                  <c:v>39.700000000000003</c:v>
                </c:pt>
                <c:pt idx="1">
                  <c:v>41</c:v>
                </c:pt>
                <c:pt idx="2">
                  <c:v>42.3</c:v>
                </c:pt>
                <c:pt idx="3">
                  <c:v>43.6</c:v>
                </c:pt>
                <c:pt idx="4">
                  <c:v>44.866666666666667</c:v>
                </c:pt>
                <c:pt idx="5">
                  <c:v>46.133333333333333</c:v>
                </c:pt>
                <c:pt idx="6">
                  <c:v>47.4</c:v>
                </c:pt>
                <c:pt idx="7">
                  <c:v>51.199999999999996</c:v>
                </c:pt>
                <c:pt idx="8">
                  <c:v>55</c:v>
                </c:pt>
                <c:pt idx="9">
                  <c:v>58.8</c:v>
                </c:pt>
                <c:pt idx="10">
                  <c:v>59.766666666666666</c:v>
                </c:pt>
                <c:pt idx="11">
                  <c:v>60.733333333333334</c:v>
                </c:pt>
                <c:pt idx="12">
                  <c:v>61.7</c:v>
                </c:pt>
                <c:pt idx="13">
                  <c:v>69.866666666666674</c:v>
                </c:pt>
                <c:pt idx="14">
                  <c:v>78.033333333333331</c:v>
                </c:pt>
                <c:pt idx="15">
                  <c:v>86.2</c:v>
                </c:pt>
                <c:pt idx="16">
                  <c:v>87.600000000000009</c:v>
                </c:pt>
                <c:pt idx="17">
                  <c:v>89</c:v>
                </c:pt>
                <c:pt idx="18">
                  <c:v>90.4</c:v>
                </c:pt>
                <c:pt idx="19">
                  <c:v>91.600000000000009</c:v>
                </c:pt>
                <c:pt idx="20">
                  <c:v>92.800000000000011</c:v>
                </c:pt>
                <c:pt idx="21">
                  <c:v>94</c:v>
                </c:pt>
                <c:pt idx="22">
                  <c:v>86.3</c:v>
                </c:pt>
                <c:pt idx="23">
                  <c:v>78.599999999999994</c:v>
                </c:pt>
                <c:pt idx="24">
                  <c:v>70.900000000000006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any_debt_characteristic_data!$AP$1</c:f>
              <c:strCache>
                <c:ptCount val="1"/>
                <c:pt idx="0">
                  <c:v>Any Debt: 60-79.9 Income Percentile, Mean Value (Thous.2013$)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any_debt_characteristic_data!$AP$2:$AP$26</c:f>
              <c:numCache>
                <c:formatCode>0.0</c:formatCode>
                <c:ptCount val="25"/>
                <c:pt idx="0">
                  <c:v>70.8</c:v>
                </c:pt>
                <c:pt idx="1">
                  <c:v>70.966666666666669</c:v>
                </c:pt>
                <c:pt idx="2">
                  <c:v>71.133333333333326</c:v>
                </c:pt>
                <c:pt idx="3">
                  <c:v>71.3</c:v>
                </c:pt>
                <c:pt idx="4">
                  <c:v>74.166666666666671</c:v>
                </c:pt>
                <c:pt idx="5">
                  <c:v>77.033333333333331</c:v>
                </c:pt>
                <c:pt idx="6">
                  <c:v>79.900000000000006</c:v>
                </c:pt>
                <c:pt idx="7">
                  <c:v>86.966666666666669</c:v>
                </c:pt>
                <c:pt idx="8">
                  <c:v>94.033333333333331</c:v>
                </c:pt>
                <c:pt idx="9">
                  <c:v>101.1</c:v>
                </c:pt>
                <c:pt idx="10">
                  <c:v>100.5</c:v>
                </c:pt>
                <c:pt idx="11">
                  <c:v>99.9</c:v>
                </c:pt>
                <c:pt idx="12">
                  <c:v>99.3</c:v>
                </c:pt>
                <c:pt idx="13">
                  <c:v>110.96666666666667</c:v>
                </c:pt>
                <c:pt idx="14">
                  <c:v>122.63333333333334</c:v>
                </c:pt>
                <c:pt idx="15">
                  <c:v>134.30000000000001</c:v>
                </c:pt>
                <c:pt idx="16">
                  <c:v>141.86666666666667</c:v>
                </c:pt>
                <c:pt idx="17">
                  <c:v>149.43333333333334</c:v>
                </c:pt>
                <c:pt idx="18">
                  <c:v>157</c:v>
                </c:pt>
                <c:pt idx="19">
                  <c:v>150.9</c:v>
                </c:pt>
                <c:pt idx="20">
                  <c:v>144.80000000000001</c:v>
                </c:pt>
                <c:pt idx="21">
                  <c:v>138.69999999999999</c:v>
                </c:pt>
                <c:pt idx="22">
                  <c:v>133.43333333333334</c:v>
                </c:pt>
                <c:pt idx="23">
                  <c:v>128.16666666666669</c:v>
                </c:pt>
                <c:pt idx="24">
                  <c:v>122.9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any_debt_characteristic_data!$AQ$1</c:f>
              <c:strCache>
                <c:ptCount val="1"/>
                <c:pt idx="0">
                  <c:v>Any Debt: 80-89.9 Income Percentile, Mean Value (Thous.2013$)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any_debt_characteristic_data!$AQ$2:$AQ$26</c:f>
              <c:numCache>
                <c:formatCode>0.0</c:formatCode>
                <c:ptCount val="25"/>
                <c:pt idx="0">
                  <c:v>92.5</c:v>
                </c:pt>
                <c:pt idx="1">
                  <c:v>95.333333333333329</c:v>
                </c:pt>
                <c:pt idx="2">
                  <c:v>98.166666666666657</c:v>
                </c:pt>
                <c:pt idx="3">
                  <c:v>101</c:v>
                </c:pt>
                <c:pt idx="4">
                  <c:v>105.43333333333334</c:v>
                </c:pt>
                <c:pt idx="5">
                  <c:v>109.86666666666667</c:v>
                </c:pt>
                <c:pt idx="6">
                  <c:v>114.3</c:v>
                </c:pt>
                <c:pt idx="7">
                  <c:v>119.66666666666667</c:v>
                </c:pt>
                <c:pt idx="8">
                  <c:v>125.03333333333333</c:v>
                </c:pt>
                <c:pt idx="9">
                  <c:v>130.4</c:v>
                </c:pt>
                <c:pt idx="10">
                  <c:v>135.4</c:v>
                </c:pt>
                <c:pt idx="11">
                  <c:v>140.4</c:v>
                </c:pt>
                <c:pt idx="12">
                  <c:v>145.4</c:v>
                </c:pt>
                <c:pt idx="13">
                  <c:v>161.23333333333335</c:v>
                </c:pt>
                <c:pt idx="14">
                  <c:v>177.06666666666666</c:v>
                </c:pt>
                <c:pt idx="15">
                  <c:v>192.9</c:v>
                </c:pt>
                <c:pt idx="16">
                  <c:v>205.9</c:v>
                </c:pt>
                <c:pt idx="17">
                  <c:v>218.9</c:v>
                </c:pt>
                <c:pt idx="18">
                  <c:v>231.9</c:v>
                </c:pt>
                <c:pt idx="19">
                  <c:v>222.5</c:v>
                </c:pt>
                <c:pt idx="20">
                  <c:v>213.1</c:v>
                </c:pt>
                <c:pt idx="21">
                  <c:v>203.7</c:v>
                </c:pt>
                <c:pt idx="22">
                  <c:v>203.1</c:v>
                </c:pt>
                <c:pt idx="23">
                  <c:v>202.5</c:v>
                </c:pt>
                <c:pt idx="24">
                  <c:v>201.9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any_debt_characteristic_data!$AR$1</c:f>
              <c:strCache>
                <c:ptCount val="1"/>
                <c:pt idx="0">
                  <c:v>Any Debt: 90-100 Income Percentile, Mean Value (Thous.2013$)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any_debt_characteristic_data!$A$2:$A$26</c:f>
              <c:numCache>
                <c:formatCode>yyyy</c:formatCode>
                <c:ptCount val="25"/>
                <c:pt idx="0">
                  <c:v>32873</c:v>
                </c:pt>
                <c:pt idx="1">
                  <c:v>33238</c:v>
                </c:pt>
                <c:pt idx="2">
                  <c:v>33603</c:v>
                </c:pt>
                <c:pt idx="3">
                  <c:v>33969</c:v>
                </c:pt>
                <c:pt idx="4">
                  <c:v>34334</c:v>
                </c:pt>
                <c:pt idx="5">
                  <c:v>34699</c:v>
                </c:pt>
                <c:pt idx="6">
                  <c:v>35064</c:v>
                </c:pt>
                <c:pt idx="7">
                  <c:v>35430</c:v>
                </c:pt>
                <c:pt idx="8">
                  <c:v>35795</c:v>
                </c:pt>
                <c:pt idx="9">
                  <c:v>36160</c:v>
                </c:pt>
                <c:pt idx="10">
                  <c:v>36525</c:v>
                </c:pt>
                <c:pt idx="11">
                  <c:v>36891</c:v>
                </c:pt>
                <c:pt idx="12">
                  <c:v>37256</c:v>
                </c:pt>
                <c:pt idx="13">
                  <c:v>37621</c:v>
                </c:pt>
                <c:pt idx="14">
                  <c:v>37986</c:v>
                </c:pt>
                <c:pt idx="15">
                  <c:v>38352</c:v>
                </c:pt>
                <c:pt idx="16">
                  <c:v>38717</c:v>
                </c:pt>
                <c:pt idx="17">
                  <c:v>39082</c:v>
                </c:pt>
                <c:pt idx="18">
                  <c:v>39447</c:v>
                </c:pt>
                <c:pt idx="19">
                  <c:v>39813</c:v>
                </c:pt>
                <c:pt idx="20">
                  <c:v>40178</c:v>
                </c:pt>
                <c:pt idx="21">
                  <c:v>40543</c:v>
                </c:pt>
                <c:pt idx="22">
                  <c:v>40908</c:v>
                </c:pt>
                <c:pt idx="23">
                  <c:v>41274</c:v>
                </c:pt>
                <c:pt idx="24">
                  <c:v>41639</c:v>
                </c:pt>
              </c:numCache>
            </c:numRef>
          </c:cat>
          <c:val>
            <c:numRef>
              <c:f>any_debt_characteristic_data!$AR$2:$AR$26</c:f>
              <c:numCache>
                <c:formatCode>0.0</c:formatCode>
                <c:ptCount val="25"/>
                <c:pt idx="0">
                  <c:v>185</c:v>
                </c:pt>
                <c:pt idx="1">
                  <c:v>193.93333333333334</c:v>
                </c:pt>
                <c:pt idx="2">
                  <c:v>202.86666666666667</c:v>
                </c:pt>
                <c:pt idx="3">
                  <c:v>211.8</c:v>
                </c:pt>
                <c:pt idx="4">
                  <c:v>208.26666666666668</c:v>
                </c:pt>
                <c:pt idx="5">
                  <c:v>204.73333333333335</c:v>
                </c:pt>
                <c:pt idx="6">
                  <c:v>201.2</c:v>
                </c:pt>
                <c:pt idx="7">
                  <c:v>216.23333333333332</c:v>
                </c:pt>
                <c:pt idx="8">
                  <c:v>231.26666666666665</c:v>
                </c:pt>
                <c:pt idx="9">
                  <c:v>246.3</c:v>
                </c:pt>
                <c:pt idx="10">
                  <c:v>257.13333333333333</c:v>
                </c:pt>
                <c:pt idx="11">
                  <c:v>267.9666666666667</c:v>
                </c:pt>
                <c:pt idx="12">
                  <c:v>278.8</c:v>
                </c:pt>
                <c:pt idx="13">
                  <c:v>307.73333333333335</c:v>
                </c:pt>
                <c:pt idx="14">
                  <c:v>336.66666666666669</c:v>
                </c:pt>
                <c:pt idx="15">
                  <c:v>365.6</c:v>
                </c:pt>
                <c:pt idx="16">
                  <c:v>372.7</c:v>
                </c:pt>
                <c:pt idx="17">
                  <c:v>379.79999999999995</c:v>
                </c:pt>
                <c:pt idx="18">
                  <c:v>386.9</c:v>
                </c:pt>
                <c:pt idx="19">
                  <c:v>393.0333333333333</c:v>
                </c:pt>
                <c:pt idx="20">
                  <c:v>399.16666666666663</c:v>
                </c:pt>
                <c:pt idx="21">
                  <c:v>405.3</c:v>
                </c:pt>
                <c:pt idx="22">
                  <c:v>389.36666666666667</c:v>
                </c:pt>
                <c:pt idx="23">
                  <c:v>373.43333333333334</c:v>
                </c:pt>
                <c:pt idx="24">
                  <c:v>357.5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74936"/>
        <c:axId val="963175328"/>
      </c:lineChart>
      <c:dateAx>
        <c:axId val="963174936"/>
        <c:scaling>
          <c:orientation val="minMax"/>
        </c:scaling>
        <c:delete val="0"/>
        <c:axPos val="b"/>
        <c:numFmt formatCode="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75328"/>
        <c:crosses val="autoZero"/>
        <c:auto val="1"/>
        <c:lblOffset val="100"/>
        <c:baseTimeUnit val="years"/>
      </c:dateAx>
      <c:valAx>
        <c:axId val="9631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$2013,Thousand</a:t>
                </a:r>
              </a:p>
            </c:rich>
          </c:tx>
          <c:layout>
            <c:manualLayout>
              <c:xMode val="edge"/>
              <c:yMode val="edge"/>
              <c:x val="1.1652267529414586E-3"/>
              <c:y val="0.34319662059030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74936"/>
        <c:crosses val="autoZero"/>
        <c:crossBetween val="midCat"/>
        <c:majorUnit val="1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4.9531831834327286E-2"/>
          <c:y val="0.8190819918833514"/>
          <c:w val="0.93171743528236439"/>
          <c:h val="0.18091800811664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9"/>
  <sheetViews>
    <sheetView workbookViewId="0">
      <pane xSplit="1" ySplit="1" topLeftCell="CM2" activePane="bottomRight" state="frozen"/>
      <selection pane="topRight" activeCell="B1" sqref="B1"/>
      <selection pane="bottomLeft" activeCell="A2" sqref="A2"/>
      <selection pane="bottomRight" activeCell="CS26" sqref="CS26"/>
    </sheetView>
  </sheetViews>
  <sheetFormatPr defaultRowHeight="15" x14ac:dyDescent="0.25"/>
  <cols>
    <col min="1" max="1" width="5.140625" bestFit="1" customWidth="1"/>
    <col min="2" max="2" width="25.28515625" bestFit="1" customWidth="1"/>
    <col min="3" max="3" width="56.42578125" bestFit="1" customWidth="1"/>
    <col min="4" max="7" width="51.7109375" bestFit="1" customWidth="1"/>
    <col min="8" max="8" width="51.140625" bestFit="1" customWidth="1"/>
    <col min="9" max="9" width="59.42578125" bestFit="1" customWidth="1"/>
    <col min="10" max="12" width="54.7109375" bestFit="1" customWidth="1"/>
    <col min="13" max="13" width="54" bestFit="1" customWidth="1"/>
    <col min="14" max="14" width="48.140625" bestFit="1" customWidth="1"/>
    <col min="15" max="18" width="46.85546875" bestFit="1" customWidth="1"/>
    <col min="19" max="19" width="52" bestFit="1" customWidth="1"/>
    <col min="20" max="20" width="47.85546875" bestFit="1" customWidth="1"/>
    <col min="21" max="21" width="65.5703125" bestFit="1" customWidth="1"/>
    <col min="22" max="25" width="60.85546875" bestFit="1" customWidth="1"/>
    <col min="26" max="26" width="60.28515625" bestFit="1" customWidth="1"/>
    <col min="27" max="27" width="68.5703125" bestFit="1" customWidth="1"/>
    <col min="28" max="30" width="63.85546875" bestFit="1" customWidth="1"/>
    <col min="31" max="31" width="63.28515625" bestFit="1" customWidth="1"/>
    <col min="32" max="32" width="63.85546875" bestFit="1" customWidth="1"/>
    <col min="33" max="36" width="60.140625" bestFit="1" customWidth="1"/>
    <col min="37" max="37" width="65.28515625" bestFit="1" customWidth="1"/>
    <col min="38" max="38" width="46" bestFit="1" customWidth="1"/>
    <col min="39" max="39" width="63.85546875" bestFit="1" customWidth="1"/>
    <col min="40" max="43" width="59.140625" bestFit="1" customWidth="1"/>
    <col min="44" max="44" width="58.42578125" bestFit="1" customWidth="1"/>
    <col min="45" max="45" width="66.7109375" bestFit="1" customWidth="1"/>
    <col min="46" max="48" width="62" bestFit="1" customWidth="1"/>
    <col min="49" max="49" width="61.42578125" bestFit="1" customWidth="1"/>
    <col min="50" max="50" width="62" bestFit="1" customWidth="1"/>
    <col min="51" max="54" width="58.28515625" bestFit="1" customWidth="1"/>
    <col min="55" max="55" width="63.5703125" bestFit="1" customWidth="1"/>
    <col min="57" max="57" width="23" bestFit="1" customWidth="1"/>
    <col min="58" max="61" width="24.28515625" bestFit="1" customWidth="1"/>
    <col min="62" max="62" width="23.7109375" bestFit="1" customWidth="1"/>
    <col min="63" max="63" width="46" bestFit="1" customWidth="1"/>
    <col min="64" max="64" width="63.85546875" bestFit="1" customWidth="1"/>
    <col min="65" max="68" width="59.140625" bestFit="1" customWidth="1"/>
    <col min="69" max="69" width="58.42578125" bestFit="1" customWidth="1"/>
    <col min="70" max="70" width="47.85546875" bestFit="1" customWidth="1"/>
    <col min="71" max="71" width="65.5703125" bestFit="1" customWidth="1"/>
    <col min="72" max="75" width="60.85546875" bestFit="1" customWidth="1"/>
    <col min="76" max="76" width="60.28515625" bestFit="1" customWidth="1"/>
    <col min="77" max="77" width="38.42578125" bestFit="1" customWidth="1"/>
    <col min="78" max="78" width="56.140625" bestFit="1" customWidth="1"/>
    <col min="79" max="82" width="51.42578125" bestFit="1" customWidth="1"/>
    <col min="83" max="83" width="50.85546875" bestFit="1" customWidth="1"/>
    <col min="84" max="84" width="5.140625" bestFit="1" customWidth="1"/>
    <col min="85" max="85" width="36.5703125" bestFit="1" customWidth="1"/>
    <col min="86" max="86" width="54.28515625" bestFit="1" customWidth="1"/>
    <col min="87" max="90" width="49.5703125" bestFit="1" customWidth="1"/>
    <col min="91" max="91" width="49" bestFit="1" customWidth="1"/>
    <col min="92" max="92" width="5.140625" bestFit="1" customWidth="1"/>
    <col min="93" max="93" width="11.28515625" bestFit="1" customWidth="1"/>
    <col min="94" max="94" width="29" bestFit="1" customWidth="1"/>
    <col min="95" max="98" width="24.28515625" bestFit="1" customWidth="1"/>
    <col min="99" max="99" width="23.7109375" bestFit="1" customWidth="1"/>
  </cols>
  <sheetData>
    <row r="1" spans="1:99" x14ac:dyDescent="0.25">
      <c r="A1" s="5" t="s">
        <v>772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102</v>
      </c>
      <c r="AG1" s="6" t="s">
        <v>103</v>
      </c>
      <c r="AH1" s="6" t="s">
        <v>104</v>
      </c>
      <c r="AI1" s="6" t="s">
        <v>105</v>
      </c>
      <c r="AJ1" s="6" t="s">
        <v>106</v>
      </c>
      <c r="AK1" s="6" t="s">
        <v>107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6" t="s">
        <v>44</v>
      </c>
      <c r="BA1" s="6" t="s">
        <v>45</v>
      </c>
      <c r="BB1" s="6" t="s">
        <v>46</v>
      </c>
      <c r="BC1" s="6" t="s">
        <v>47</v>
      </c>
      <c r="BD1" s="6" t="s">
        <v>773</v>
      </c>
      <c r="BE1" s="6" t="s">
        <v>774</v>
      </c>
      <c r="BF1" s="6" t="s">
        <v>775</v>
      </c>
      <c r="BG1" s="6" t="s">
        <v>776</v>
      </c>
      <c r="BH1" s="6" t="s">
        <v>777</v>
      </c>
      <c r="BI1" s="6" t="s">
        <v>778</v>
      </c>
      <c r="BJ1" s="6" t="s">
        <v>779</v>
      </c>
      <c r="BK1" s="6" t="s">
        <v>30</v>
      </c>
      <c r="BL1" s="6" t="s">
        <v>31</v>
      </c>
      <c r="BM1" s="6" t="s">
        <v>32</v>
      </c>
      <c r="BN1" s="6" t="s">
        <v>33</v>
      </c>
      <c r="BO1" s="6" t="s">
        <v>34</v>
      </c>
      <c r="BP1" s="6" t="s">
        <v>35</v>
      </c>
      <c r="BQ1" s="6" t="s">
        <v>36</v>
      </c>
      <c r="BR1" s="6" t="s">
        <v>18</v>
      </c>
      <c r="BS1" s="6" t="s">
        <v>19</v>
      </c>
      <c r="BT1" s="6" t="s">
        <v>20</v>
      </c>
      <c r="BU1" s="6" t="s">
        <v>21</v>
      </c>
      <c r="BV1" s="6" t="s">
        <v>22</v>
      </c>
      <c r="BW1" s="6" t="s">
        <v>23</v>
      </c>
      <c r="BX1" s="6" t="s">
        <v>24</v>
      </c>
      <c r="BY1" s="6" t="s">
        <v>789</v>
      </c>
      <c r="BZ1" s="6" t="s">
        <v>790</v>
      </c>
      <c r="CA1" s="6" t="s">
        <v>791</v>
      </c>
      <c r="CB1" s="6" t="s">
        <v>792</v>
      </c>
      <c r="CC1" s="6" t="s">
        <v>793</v>
      </c>
      <c r="CD1" s="6" t="s">
        <v>794</v>
      </c>
      <c r="CE1" s="6" t="s">
        <v>795</v>
      </c>
      <c r="CF1" s="6" t="s">
        <v>780</v>
      </c>
      <c r="CG1" s="6" t="s">
        <v>796</v>
      </c>
      <c r="CH1" s="6" t="s">
        <v>797</v>
      </c>
      <c r="CI1" s="6" t="s">
        <v>798</v>
      </c>
      <c r="CJ1" s="6" t="s">
        <v>799</v>
      </c>
      <c r="CK1" s="6" t="s">
        <v>800</v>
      </c>
      <c r="CL1" s="6" t="s">
        <v>801</v>
      </c>
      <c r="CM1" s="6" t="s">
        <v>802</v>
      </c>
      <c r="CN1" s="6" t="s">
        <v>780</v>
      </c>
      <c r="CO1" s="6" t="s">
        <v>803</v>
      </c>
      <c r="CP1" s="6" t="s">
        <v>804</v>
      </c>
      <c r="CQ1" s="6" t="s">
        <v>775</v>
      </c>
      <c r="CR1" s="6" t="s">
        <v>776</v>
      </c>
      <c r="CS1" s="6" t="s">
        <v>777</v>
      </c>
      <c r="CT1" s="6" t="s">
        <v>778</v>
      </c>
      <c r="CU1" s="6" t="s">
        <v>779</v>
      </c>
    </row>
    <row r="2" spans="1:99" x14ac:dyDescent="0.25">
      <c r="A2" s="4">
        <v>32873</v>
      </c>
      <c r="B2" s="3">
        <v>72.3</v>
      </c>
      <c r="C2" s="3">
        <v>47.1</v>
      </c>
      <c r="D2" s="3">
        <v>59.5</v>
      </c>
      <c r="E2" s="3">
        <v>78.099999999999994</v>
      </c>
      <c r="F2" s="3">
        <v>86.2</v>
      </c>
      <c r="G2" s="3">
        <v>93.7</v>
      </c>
      <c r="H2" s="3">
        <v>87.6</v>
      </c>
      <c r="I2" s="3">
        <v>60.7</v>
      </c>
      <c r="J2" s="3">
        <v>78.099999999999994</v>
      </c>
      <c r="K2" s="3">
        <v>77.3</v>
      </c>
      <c r="L2" s="3">
        <v>76</v>
      </c>
      <c r="M2" s="3">
        <v>68.7</v>
      </c>
      <c r="N2" s="3">
        <v>80</v>
      </c>
      <c r="O2" s="3">
        <v>88.6</v>
      </c>
      <c r="P2" s="3">
        <v>85.3</v>
      </c>
      <c r="Q2" s="3">
        <v>70.8</v>
      </c>
      <c r="R2" s="3">
        <v>49.6</v>
      </c>
      <c r="S2" s="3">
        <v>21</v>
      </c>
      <c r="T2" s="3">
        <v>27.1</v>
      </c>
      <c r="U2" s="3">
        <v>2.6</v>
      </c>
      <c r="V2" s="3">
        <v>9</v>
      </c>
      <c r="W2" s="3">
        <v>21.3</v>
      </c>
      <c r="X2" s="3">
        <v>50.5</v>
      </c>
      <c r="Y2" s="3">
        <v>71.099999999999994</v>
      </c>
      <c r="Z2" s="3">
        <v>133</v>
      </c>
      <c r="AA2" s="3">
        <v>5.7</v>
      </c>
      <c r="AB2" s="3">
        <v>20.6</v>
      </c>
      <c r="AC2" s="3">
        <v>51.1</v>
      </c>
      <c r="AD2" s="3">
        <v>57.2</v>
      </c>
      <c r="AE2" s="3">
        <v>90.4</v>
      </c>
      <c r="AF2" s="3">
        <v>20.6</v>
      </c>
      <c r="AG2" s="3">
        <v>54.4</v>
      </c>
      <c r="AH2" s="3">
        <v>42.8</v>
      </c>
      <c r="AI2" s="3">
        <v>17.3</v>
      </c>
      <c r="AJ2" s="3">
        <v>9</v>
      </c>
      <c r="AK2" s="3">
        <v>5</v>
      </c>
      <c r="AL2" s="3">
        <v>64.8</v>
      </c>
      <c r="AM2" s="3">
        <v>9.5</v>
      </c>
      <c r="AN2" s="3">
        <v>22.7</v>
      </c>
      <c r="AO2" s="3">
        <v>39.700000000000003</v>
      </c>
      <c r="AP2" s="3">
        <v>70.8</v>
      </c>
      <c r="AQ2" s="3">
        <v>92.5</v>
      </c>
      <c r="AR2" s="3">
        <v>185</v>
      </c>
      <c r="AS2" s="3">
        <v>19.899999999999999</v>
      </c>
      <c r="AT2" s="3">
        <v>41.1</v>
      </c>
      <c r="AU2" s="3">
        <v>71.099999999999994</v>
      </c>
      <c r="AV2" s="3">
        <v>91.9</v>
      </c>
      <c r="AW2" s="3">
        <v>168.9</v>
      </c>
      <c r="AX2" s="3">
        <v>57.3</v>
      </c>
      <c r="AY2" s="3">
        <v>86.8</v>
      </c>
      <c r="AZ2" s="3">
        <v>75.400000000000006</v>
      </c>
      <c r="BA2" s="3">
        <v>57.6</v>
      </c>
      <c r="BB2" s="3">
        <v>27.2</v>
      </c>
      <c r="BC2" s="3">
        <v>22.1</v>
      </c>
      <c r="BD2" s="3">
        <f>AL2/T2</f>
        <v>2.391143911439114</v>
      </c>
      <c r="BE2" s="3">
        <f t="shared" ref="BE2:BJ2" si="0">AM2/U2</f>
        <v>3.6538461538461537</v>
      </c>
      <c r="BF2" s="3">
        <f t="shared" si="0"/>
        <v>2.5222222222222221</v>
      </c>
      <c r="BG2" s="3">
        <f t="shared" si="0"/>
        <v>1.863849765258216</v>
      </c>
      <c r="BH2" s="3">
        <f t="shared" si="0"/>
        <v>1.4019801980198019</v>
      </c>
      <c r="BI2" s="3">
        <f t="shared" si="0"/>
        <v>1.3009845288326303</v>
      </c>
      <c r="BJ2" s="3">
        <f t="shared" si="0"/>
        <v>1.3909774436090225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/>
      <c r="BZ2" s="2"/>
      <c r="CA2" s="2"/>
      <c r="CB2" s="2"/>
      <c r="CC2" s="2"/>
      <c r="CD2" s="2"/>
      <c r="CE2" s="2"/>
      <c r="CF2" s="2">
        <v>1</v>
      </c>
      <c r="CG2" s="2"/>
      <c r="CH2" s="2"/>
      <c r="CI2" s="2"/>
      <c r="CJ2" s="2"/>
      <c r="CK2" s="2"/>
      <c r="CL2" s="2"/>
      <c r="CM2" s="2"/>
      <c r="CN2" s="2">
        <v>1</v>
      </c>
      <c r="CO2" s="3">
        <f>AL2/T2</f>
        <v>2.391143911439114</v>
      </c>
      <c r="CP2" s="3">
        <f t="shared" ref="CP2:CU2" si="1">AM2/U2</f>
        <v>3.6538461538461537</v>
      </c>
      <c r="CQ2" s="3">
        <f t="shared" si="1"/>
        <v>2.5222222222222221</v>
      </c>
      <c r="CR2" s="3">
        <f t="shared" si="1"/>
        <v>1.863849765258216</v>
      </c>
      <c r="CS2" s="3">
        <f t="shared" si="1"/>
        <v>1.4019801980198019</v>
      </c>
      <c r="CT2" s="3">
        <f t="shared" si="1"/>
        <v>1.3009845288326303</v>
      </c>
      <c r="CU2" s="3">
        <f t="shared" si="1"/>
        <v>1.3909774436090225</v>
      </c>
    </row>
    <row r="3" spans="1:99" x14ac:dyDescent="0.25">
      <c r="A3" s="4">
        <v>33238</v>
      </c>
      <c r="B3" s="3">
        <f>B2+((B5-B2)/3)</f>
        <v>72.599999999999994</v>
      </c>
      <c r="C3" s="3">
        <f t="shared" ref="C3:BC3" si="2">C2+((C5-C2)/3)</f>
        <v>47.7</v>
      </c>
      <c r="D3" s="3">
        <f t="shared" si="2"/>
        <v>61.6</v>
      </c>
      <c r="E3" s="3">
        <f t="shared" si="2"/>
        <v>78.433333333333323</v>
      </c>
      <c r="F3" s="3">
        <f t="shared" si="2"/>
        <v>85.733333333333334</v>
      </c>
      <c r="G3" s="3">
        <f t="shared" si="2"/>
        <v>91.63333333333334</v>
      </c>
      <c r="H3" s="3">
        <f t="shared" si="2"/>
        <v>87.533333333333331</v>
      </c>
      <c r="I3" s="3">
        <f t="shared" si="2"/>
        <v>62.06666666666667</v>
      </c>
      <c r="J3" s="3">
        <f t="shared" si="2"/>
        <v>78.5</v>
      </c>
      <c r="K3" s="3">
        <f t="shared" si="2"/>
        <v>77.3</v>
      </c>
      <c r="L3" s="3">
        <f t="shared" si="2"/>
        <v>74.433333333333337</v>
      </c>
      <c r="M3" s="3">
        <f t="shared" si="2"/>
        <v>69.8</v>
      </c>
      <c r="N3" s="3">
        <f t="shared" si="2"/>
        <v>80.5</v>
      </c>
      <c r="O3" s="3">
        <f t="shared" si="2"/>
        <v>87.833333333333329</v>
      </c>
      <c r="P3" s="3">
        <f t="shared" si="2"/>
        <v>85.333333333333329</v>
      </c>
      <c r="Q3" s="3">
        <f t="shared" si="2"/>
        <v>70.566666666666663</v>
      </c>
      <c r="R3" s="3">
        <f t="shared" si="2"/>
        <v>50.2</v>
      </c>
      <c r="S3" s="3">
        <f t="shared" si="2"/>
        <v>24.533333333333335</v>
      </c>
      <c r="T3" s="3">
        <f t="shared" si="2"/>
        <v>27.333333333333336</v>
      </c>
      <c r="U3" s="3">
        <f t="shared" si="2"/>
        <v>2.9</v>
      </c>
      <c r="V3" s="3">
        <f t="shared" si="2"/>
        <v>8.8333333333333339</v>
      </c>
      <c r="W3" s="3">
        <f t="shared" si="2"/>
        <v>20.400000000000002</v>
      </c>
      <c r="X3" s="3">
        <f t="shared" si="2"/>
        <v>50.466666666666669</v>
      </c>
      <c r="Y3" s="3">
        <f t="shared" si="2"/>
        <v>76.966666666666669</v>
      </c>
      <c r="Z3" s="3">
        <f t="shared" si="2"/>
        <v>139.46666666666667</v>
      </c>
      <c r="AA3" s="3">
        <f t="shared" si="2"/>
        <v>6.166666666666667</v>
      </c>
      <c r="AB3" s="3">
        <f t="shared" si="2"/>
        <v>21.733333333333334</v>
      </c>
      <c r="AC3" s="3">
        <f t="shared" si="2"/>
        <v>50.466666666666669</v>
      </c>
      <c r="AD3" s="3">
        <f t="shared" si="2"/>
        <v>55.9</v>
      </c>
      <c r="AE3" s="3">
        <f t="shared" si="2"/>
        <v>101.5</v>
      </c>
      <c r="AF3" s="3">
        <f t="shared" si="2"/>
        <v>19.366666666666667</v>
      </c>
      <c r="AG3" s="3">
        <f t="shared" si="2"/>
        <v>55.733333333333334</v>
      </c>
      <c r="AH3" s="3">
        <f t="shared" si="2"/>
        <v>43.166666666666664</v>
      </c>
      <c r="AI3" s="3">
        <f t="shared" si="2"/>
        <v>21.900000000000002</v>
      </c>
      <c r="AJ3" s="3">
        <f t="shared" si="2"/>
        <v>8.6</v>
      </c>
      <c r="AK3" s="3">
        <f t="shared" si="2"/>
        <v>4.5999999999999996</v>
      </c>
      <c r="AL3" s="3">
        <f t="shared" si="2"/>
        <v>66.5</v>
      </c>
      <c r="AM3" s="3">
        <f t="shared" si="2"/>
        <v>11.799999999999999</v>
      </c>
      <c r="AN3" s="3">
        <f t="shared" si="2"/>
        <v>23.4</v>
      </c>
      <c r="AO3" s="3">
        <f t="shared" si="2"/>
        <v>41</v>
      </c>
      <c r="AP3" s="3">
        <f t="shared" si="2"/>
        <v>70.966666666666669</v>
      </c>
      <c r="AQ3" s="3">
        <f t="shared" si="2"/>
        <v>95.333333333333329</v>
      </c>
      <c r="AR3" s="3">
        <f t="shared" si="2"/>
        <v>193.93333333333334</v>
      </c>
      <c r="AS3" s="3">
        <f t="shared" si="2"/>
        <v>20.466666666666665</v>
      </c>
      <c r="AT3" s="3">
        <f t="shared" si="2"/>
        <v>43.766666666666666</v>
      </c>
      <c r="AU3" s="3">
        <f t="shared" si="2"/>
        <v>71.733333333333334</v>
      </c>
      <c r="AV3" s="3">
        <f t="shared" si="2"/>
        <v>91.8</v>
      </c>
      <c r="AW3" s="3">
        <f t="shared" si="2"/>
        <v>177.9</v>
      </c>
      <c r="AX3" s="3">
        <f t="shared" si="2"/>
        <v>56.199999999999996</v>
      </c>
      <c r="AY3" s="3">
        <f t="shared" si="2"/>
        <v>88.7</v>
      </c>
      <c r="AZ3" s="3">
        <f t="shared" si="2"/>
        <v>79.066666666666677</v>
      </c>
      <c r="BA3" s="3">
        <f t="shared" si="2"/>
        <v>61.233333333333334</v>
      </c>
      <c r="BB3" s="3">
        <f t="shared" si="2"/>
        <v>31</v>
      </c>
      <c r="BC3" s="3">
        <f t="shared" si="2"/>
        <v>24.366666666666667</v>
      </c>
      <c r="BD3" s="3">
        <f t="shared" ref="BD3:BD26" si="3">AL3/T3</f>
        <v>2.4329268292682924</v>
      </c>
      <c r="BE3" s="3">
        <f t="shared" ref="BE3:BE26" si="4">AM3/U3</f>
        <v>4.068965517241379</v>
      </c>
      <c r="BF3" s="3">
        <f t="shared" ref="BF3:BF26" si="5">AN3/V3</f>
        <v>2.6490566037735848</v>
      </c>
      <c r="BG3" s="3">
        <f t="shared" ref="BG3:BG26" si="6">AO3/W3</f>
        <v>2.0098039215686274</v>
      </c>
      <c r="BH3" s="3">
        <f t="shared" ref="BH3:BH26" si="7">AP3/X3</f>
        <v>1.4062087186261558</v>
      </c>
      <c r="BI3" s="3">
        <f t="shared" ref="BI3:BI26" si="8">AQ3/Y3</f>
        <v>1.2386314421827631</v>
      </c>
      <c r="BJ3" s="3">
        <f t="shared" ref="BJ3:BJ26" si="9">AR3/Z3</f>
        <v>1.3905353728489485</v>
      </c>
      <c r="BK3" s="3">
        <f>(AL3/AL2-1)*100</f>
        <v>2.6234567901234573</v>
      </c>
      <c r="BL3" s="3">
        <f t="shared" ref="BL3:BQ3" si="10">(AM3/AM2-1)*100</f>
        <v>24.210526315789458</v>
      </c>
      <c r="BM3" s="3">
        <f t="shared" si="10"/>
        <v>3.0837004405286361</v>
      </c>
      <c r="BN3" s="3">
        <f t="shared" si="10"/>
        <v>3.2745591939546514</v>
      </c>
      <c r="BO3" s="3">
        <f t="shared" si="10"/>
        <v>0.23540489642184248</v>
      </c>
      <c r="BP3" s="3">
        <f t="shared" si="10"/>
        <v>3.063063063063054</v>
      </c>
      <c r="BQ3" s="3">
        <f t="shared" si="10"/>
        <v>4.8288288288288239</v>
      </c>
      <c r="BR3" s="3">
        <f>(T3/T2-1)*100</f>
        <v>0.8610086100861114</v>
      </c>
      <c r="BS3" s="3">
        <f t="shared" ref="BS3:BX3" si="11">(U3/U2-1)*100</f>
        <v>11.538461538461542</v>
      </c>
      <c r="BT3" s="3">
        <f t="shared" si="11"/>
        <v>-1.851851851851849</v>
      </c>
      <c r="BU3" s="3">
        <f t="shared" si="11"/>
        <v>-4.2253521126760507</v>
      </c>
      <c r="BV3" s="3">
        <f t="shared" si="11"/>
        <v>-6.6006600660062364E-2</v>
      </c>
      <c r="BW3" s="3">
        <f t="shared" si="11"/>
        <v>8.2512892639474913</v>
      </c>
      <c r="BX3" s="3">
        <f t="shared" si="11"/>
        <v>4.8621553884711899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3">
        <f t="shared" ref="CO3:CO26" si="12">AL3/T3</f>
        <v>2.4329268292682924</v>
      </c>
      <c r="CP3" s="3">
        <f t="shared" ref="CP3:CP26" si="13">AM3/U3</f>
        <v>4.068965517241379</v>
      </c>
      <c r="CQ3" s="3">
        <f t="shared" ref="CQ3:CQ26" si="14">AN3/V3</f>
        <v>2.6490566037735848</v>
      </c>
      <c r="CR3" s="3">
        <f t="shared" ref="CR3:CR26" si="15">AO3/W3</f>
        <v>2.0098039215686274</v>
      </c>
      <c r="CS3" s="3">
        <f t="shared" ref="CS3:CS26" si="16">AP3/X3</f>
        <v>1.4062087186261558</v>
      </c>
      <c r="CT3" s="3">
        <f t="shared" ref="CT3:CT26" si="17">AQ3/Y3</f>
        <v>1.2386314421827631</v>
      </c>
      <c r="CU3" s="3">
        <f t="shared" ref="CU3:CU26" si="18">AR3/Z3</f>
        <v>1.3905353728489485</v>
      </c>
    </row>
    <row r="4" spans="1:99" x14ac:dyDescent="0.25">
      <c r="A4" s="4">
        <v>33603</v>
      </c>
      <c r="B4" s="3">
        <f>AVERAGE(B3,B5)</f>
        <v>72.900000000000006</v>
      </c>
      <c r="C4" s="3">
        <f t="shared" ref="C4:BC4" si="19">AVERAGE(C3,C5)</f>
        <v>48.3</v>
      </c>
      <c r="D4" s="3">
        <f t="shared" si="19"/>
        <v>63.7</v>
      </c>
      <c r="E4" s="3">
        <f t="shared" si="19"/>
        <v>78.766666666666652</v>
      </c>
      <c r="F4" s="3">
        <f t="shared" si="19"/>
        <v>85.266666666666666</v>
      </c>
      <c r="G4" s="3">
        <f t="shared" si="19"/>
        <v>89.566666666666663</v>
      </c>
      <c r="H4" s="3">
        <f t="shared" si="19"/>
        <v>87.466666666666669</v>
      </c>
      <c r="I4" s="3">
        <f t="shared" si="19"/>
        <v>63.433333333333337</v>
      </c>
      <c r="J4" s="3">
        <f t="shared" si="19"/>
        <v>78.900000000000006</v>
      </c>
      <c r="K4" s="3">
        <f t="shared" si="19"/>
        <v>77.3</v>
      </c>
      <c r="L4" s="3">
        <f t="shared" si="19"/>
        <v>72.866666666666674</v>
      </c>
      <c r="M4" s="3">
        <f t="shared" si="19"/>
        <v>70.900000000000006</v>
      </c>
      <c r="N4" s="3">
        <f t="shared" si="19"/>
        <v>81</v>
      </c>
      <c r="O4" s="3">
        <f t="shared" si="19"/>
        <v>87.066666666666663</v>
      </c>
      <c r="P4" s="3">
        <f t="shared" si="19"/>
        <v>85.366666666666674</v>
      </c>
      <c r="Q4" s="3">
        <f t="shared" si="19"/>
        <v>70.333333333333329</v>
      </c>
      <c r="R4" s="3">
        <f t="shared" si="19"/>
        <v>50.8</v>
      </c>
      <c r="S4" s="3">
        <f t="shared" si="19"/>
        <v>28.06666666666667</v>
      </c>
      <c r="T4" s="3">
        <f t="shared" si="19"/>
        <v>27.56666666666667</v>
      </c>
      <c r="U4" s="3">
        <f t="shared" si="19"/>
        <v>3.2</v>
      </c>
      <c r="V4" s="3">
        <f t="shared" si="19"/>
        <v>8.6666666666666679</v>
      </c>
      <c r="W4" s="3">
        <f t="shared" si="19"/>
        <v>19.5</v>
      </c>
      <c r="X4" s="3">
        <f t="shared" si="19"/>
        <v>50.433333333333337</v>
      </c>
      <c r="Y4" s="3">
        <f t="shared" si="19"/>
        <v>82.833333333333343</v>
      </c>
      <c r="Z4" s="3">
        <f t="shared" si="19"/>
        <v>145.93333333333334</v>
      </c>
      <c r="AA4" s="3">
        <f t="shared" si="19"/>
        <v>6.6333333333333329</v>
      </c>
      <c r="AB4" s="3">
        <f t="shared" si="19"/>
        <v>22.866666666666667</v>
      </c>
      <c r="AC4" s="3">
        <f t="shared" si="19"/>
        <v>49.833333333333336</v>
      </c>
      <c r="AD4" s="3">
        <f t="shared" si="19"/>
        <v>54.599999999999994</v>
      </c>
      <c r="AE4" s="3">
        <f t="shared" si="19"/>
        <v>112.6</v>
      </c>
      <c r="AF4" s="3">
        <f t="shared" si="19"/>
        <v>18.133333333333333</v>
      </c>
      <c r="AG4" s="3">
        <f t="shared" si="19"/>
        <v>57.066666666666663</v>
      </c>
      <c r="AH4" s="3">
        <f t="shared" si="19"/>
        <v>43.533333333333331</v>
      </c>
      <c r="AI4" s="3">
        <f t="shared" si="19"/>
        <v>26.5</v>
      </c>
      <c r="AJ4" s="3">
        <f t="shared" si="19"/>
        <v>8.1999999999999993</v>
      </c>
      <c r="AK4" s="3">
        <f t="shared" si="19"/>
        <v>4.1999999999999993</v>
      </c>
      <c r="AL4" s="3">
        <f t="shared" si="19"/>
        <v>68.2</v>
      </c>
      <c r="AM4" s="3">
        <f t="shared" si="19"/>
        <v>14.099999999999998</v>
      </c>
      <c r="AN4" s="3">
        <f t="shared" si="19"/>
        <v>24.1</v>
      </c>
      <c r="AO4" s="3">
        <f t="shared" si="19"/>
        <v>42.3</v>
      </c>
      <c r="AP4" s="3">
        <f t="shared" si="19"/>
        <v>71.133333333333326</v>
      </c>
      <c r="AQ4" s="3">
        <f t="shared" si="19"/>
        <v>98.166666666666657</v>
      </c>
      <c r="AR4" s="3">
        <f t="shared" si="19"/>
        <v>202.86666666666667</v>
      </c>
      <c r="AS4" s="3">
        <f t="shared" si="19"/>
        <v>21.033333333333331</v>
      </c>
      <c r="AT4" s="3">
        <f t="shared" si="19"/>
        <v>46.433333333333337</v>
      </c>
      <c r="AU4" s="3">
        <f t="shared" si="19"/>
        <v>72.366666666666674</v>
      </c>
      <c r="AV4" s="3">
        <f t="shared" si="19"/>
        <v>91.699999999999989</v>
      </c>
      <c r="AW4" s="3">
        <f t="shared" si="19"/>
        <v>186.9</v>
      </c>
      <c r="AX4" s="3">
        <f t="shared" si="19"/>
        <v>55.099999999999994</v>
      </c>
      <c r="AY4" s="3">
        <f t="shared" si="19"/>
        <v>90.6</v>
      </c>
      <c r="AZ4" s="3">
        <f t="shared" si="19"/>
        <v>82.733333333333348</v>
      </c>
      <c r="BA4" s="3">
        <f t="shared" si="19"/>
        <v>64.866666666666674</v>
      </c>
      <c r="BB4" s="3">
        <f t="shared" si="19"/>
        <v>34.799999999999997</v>
      </c>
      <c r="BC4" s="3">
        <f t="shared" si="19"/>
        <v>26.633333333333333</v>
      </c>
      <c r="BD4" s="3">
        <f t="shared" si="3"/>
        <v>2.4740024183796856</v>
      </c>
      <c r="BE4" s="3">
        <f t="shared" si="4"/>
        <v>4.4062499999999991</v>
      </c>
      <c r="BF4" s="3">
        <f t="shared" si="5"/>
        <v>2.7807692307692307</v>
      </c>
      <c r="BG4" s="3">
        <f t="shared" si="6"/>
        <v>2.1692307692307691</v>
      </c>
      <c r="BH4" s="3">
        <f t="shared" si="7"/>
        <v>1.4104428288169197</v>
      </c>
      <c r="BI4" s="3">
        <f t="shared" si="8"/>
        <v>1.1851106639839031</v>
      </c>
      <c r="BJ4" s="3">
        <f t="shared" si="9"/>
        <v>1.3901324805847419</v>
      </c>
      <c r="BK4" s="3">
        <f t="shared" ref="BK4:BK26" si="20">(AL4/AL3-1)*100</f>
        <v>2.5563909774436233</v>
      </c>
      <c r="BL4" s="3">
        <f t="shared" ref="BL4:BL26" si="21">(AM4/AM3-1)*100</f>
        <v>19.491525423728806</v>
      </c>
      <c r="BM4" s="3">
        <f t="shared" ref="BM4:BM26" si="22">(AN4/AN3-1)*100</f>
        <v>2.991452991453003</v>
      </c>
      <c r="BN4" s="3">
        <f t="shared" ref="BN4:BN26" si="23">(AO4/AO3-1)*100</f>
        <v>3.170731707317076</v>
      </c>
      <c r="BO4" s="3">
        <f t="shared" ref="BO4:BO26" si="24">(AP4/AP3-1)*100</f>
        <v>0.23485204321276321</v>
      </c>
      <c r="BP4" s="3">
        <f t="shared" ref="BP4:BP26" si="25">(AQ4/AQ3-1)*100</f>
        <v>2.9720279720279574</v>
      </c>
      <c r="BQ4" s="3">
        <f t="shared" ref="BQ4:BQ26" si="26">(AR4/AR3-1)*100</f>
        <v>4.6063939498109274</v>
      </c>
      <c r="BR4" s="3">
        <f t="shared" ref="BR4:BR26" si="27">(T4/T3-1)*100</f>
        <v>0.85365853658536661</v>
      </c>
      <c r="BS4" s="3">
        <f t="shared" ref="BS4:BS26" si="28">(U4/U3-1)*100</f>
        <v>10.344827586206895</v>
      </c>
      <c r="BT4" s="3">
        <f t="shared" ref="BT4:BT26" si="29">(V4/V3-1)*100</f>
        <v>-1.8867924528301772</v>
      </c>
      <c r="BU4" s="3">
        <f t="shared" ref="BU4:BU26" si="30">(W4/W3-1)*100</f>
        <v>-4.4117647058823595</v>
      </c>
      <c r="BV4" s="3">
        <f t="shared" ref="BV4:BV26" si="31">(X4/X3-1)*100</f>
        <v>-6.6050198150591211E-2</v>
      </c>
      <c r="BW4" s="3">
        <f t="shared" ref="BW4:BW26" si="32">(Y4/Y3-1)*100</f>
        <v>7.6223473365093275</v>
      </c>
      <c r="BX4" s="3">
        <f t="shared" ref="BX4:BX26" si="33">(Z4/Z3-1)*100</f>
        <v>4.6367112810707489</v>
      </c>
      <c r="BY4" s="2">
        <f>BY3*(1+BR4/100)</f>
        <v>1.0085365853658537</v>
      </c>
      <c r="BZ4" s="2">
        <f t="shared" ref="BZ4:CE4" si="34">BZ3*(1+BS4/100)</f>
        <v>1.103448275862069</v>
      </c>
      <c r="CA4" s="2">
        <f t="shared" si="34"/>
        <v>0.98113207547169823</v>
      </c>
      <c r="CB4" s="2">
        <f t="shared" si="34"/>
        <v>0.95588235294117641</v>
      </c>
      <c r="CC4" s="2">
        <f t="shared" si="34"/>
        <v>0.99933949801849409</v>
      </c>
      <c r="CD4" s="2">
        <f t="shared" si="34"/>
        <v>1.0762234733650933</v>
      </c>
      <c r="CE4" s="2">
        <f t="shared" si="34"/>
        <v>1.0463671128107075</v>
      </c>
      <c r="CF4" s="2">
        <v>1</v>
      </c>
      <c r="CG4" s="2">
        <f>CG3*(1+BK4/100)</f>
        <v>1.0255639097744362</v>
      </c>
      <c r="CH4" s="2">
        <f t="shared" ref="CH4:CM4" si="35">CH3*(1+BL4/100)</f>
        <v>1.1949152542372881</v>
      </c>
      <c r="CI4" s="2">
        <f t="shared" si="35"/>
        <v>1.02991452991453</v>
      </c>
      <c r="CJ4" s="2">
        <f t="shared" si="35"/>
        <v>1.0317073170731708</v>
      </c>
      <c r="CK4" s="2">
        <f t="shared" si="35"/>
        <v>1.0023485204321276</v>
      </c>
      <c r="CL4" s="2">
        <f t="shared" si="35"/>
        <v>1.0297202797202796</v>
      </c>
      <c r="CM4" s="2">
        <f t="shared" si="35"/>
        <v>1.0460639394981093</v>
      </c>
      <c r="CN4" s="2">
        <v>1</v>
      </c>
      <c r="CO4" s="3">
        <f t="shared" si="12"/>
        <v>2.4740024183796856</v>
      </c>
      <c r="CP4" s="3">
        <f t="shared" si="13"/>
        <v>4.4062499999999991</v>
      </c>
      <c r="CQ4" s="3">
        <f t="shared" si="14"/>
        <v>2.7807692307692307</v>
      </c>
      <c r="CR4" s="3">
        <f t="shared" si="15"/>
        <v>2.1692307692307691</v>
      </c>
      <c r="CS4" s="3">
        <f t="shared" si="16"/>
        <v>1.4104428288169197</v>
      </c>
      <c r="CT4" s="3">
        <f t="shared" si="17"/>
        <v>1.1851106639839031</v>
      </c>
      <c r="CU4" s="3">
        <f t="shared" si="18"/>
        <v>1.3901324805847419</v>
      </c>
    </row>
    <row r="5" spans="1:99" x14ac:dyDescent="0.25">
      <c r="A5" s="4">
        <v>33969</v>
      </c>
      <c r="B5" s="3">
        <v>73.2</v>
      </c>
      <c r="C5" s="3">
        <v>48.9</v>
      </c>
      <c r="D5" s="3">
        <v>65.8</v>
      </c>
      <c r="E5" s="3">
        <v>79.099999999999994</v>
      </c>
      <c r="F5" s="3">
        <v>84.8</v>
      </c>
      <c r="G5" s="3">
        <v>87.5</v>
      </c>
      <c r="H5" s="3">
        <v>87.4</v>
      </c>
      <c r="I5" s="3">
        <v>64.8</v>
      </c>
      <c r="J5" s="3">
        <v>79.3</v>
      </c>
      <c r="K5" s="3">
        <v>77.3</v>
      </c>
      <c r="L5" s="3">
        <v>71.3</v>
      </c>
      <c r="M5" s="3">
        <v>72</v>
      </c>
      <c r="N5" s="3">
        <v>81.5</v>
      </c>
      <c r="O5" s="3">
        <v>86.3</v>
      </c>
      <c r="P5" s="3">
        <v>85.4</v>
      </c>
      <c r="Q5" s="3">
        <v>70.099999999999994</v>
      </c>
      <c r="R5" s="3">
        <v>51.4</v>
      </c>
      <c r="S5" s="3">
        <v>31.6</v>
      </c>
      <c r="T5" s="3">
        <v>27.8</v>
      </c>
      <c r="U5" s="3">
        <v>3.5</v>
      </c>
      <c r="V5" s="3">
        <v>8.5</v>
      </c>
      <c r="W5" s="3">
        <v>18.600000000000001</v>
      </c>
      <c r="X5" s="3">
        <v>50.4</v>
      </c>
      <c r="Y5" s="3">
        <v>88.7</v>
      </c>
      <c r="Z5" s="3">
        <v>152.4</v>
      </c>
      <c r="AA5" s="3">
        <v>7.1</v>
      </c>
      <c r="AB5" s="3">
        <v>24</v>
      </c>
      <c r="AC5" s="3">
        <v>49.2</v>
      </c>
      <c r="AD5" s="3">
        <v>53.3</v>
      </c>
      <c r="AE5" s="3">
        <v>123.7</v>
      </c>
      <c r="AF5" s="3">
        <v>16.899999999999999</v>
      </c>
      <c r="AG5" s="3">
        <v>58.4</v>
      </c>
      <c r="AH5" s="3">
        <v>43.9</v>
      </c>
      <c r="AI5" s="3">
        <v>31.1</v>
      </c>
      <c r="AJ5" s="3">
        <v>7.8</v>
      </c>
      <c r="AK5" s="3">
        <v>3.8</v>
      </c>
      <c r="AL5" s="3">
        <v>69.900000000000006</v>
      </c>
      <c r="AM5" s="3">
        <v>16.399999999999999</v>
      </c>
      <c r="AN5" s="3">
        <v>24.8</v>
      </c>
      <c r="AO5" s="3">
        <v>43.6</v>
      </c>
      <c r="AP5" s="3">
        <v>71.3</v>
      </c>
      <c r="AQ5" s="3">
        <v>101</v>
      </c>
      <c r="AR5" s="3">
        <v>211.8</v>
      </c>
      <c r="AS5" s="3">
        <v>21.6</v>
      </c>
      <c r="AT5" s="3">
        <v>49.1</v>
      </c>
      <c r="AU5" s="3">
        <v>73</v>
      </c>
      <c r="AV5" s="3">
        <v>91.6</v>
      </c>
      <c r="AW5" s="3">
        <v>195.9</v>
      </c>
      <c r="AX5" s="3">
        <v>54</v>
      </c>
      <c r="AY5" s="3">
        <v>92.5</v>
      </c>
      <c r="AZ5" s="3">
        <v>86.4</v>
      </c>
      <c r="BA5" s="3">
        <v>68.5</v>
      </c>
      <c r="BB5" s="3">
        <v>38.6</v>
      </c>
      <c r="BC5" s="3">
        <v>28.9</v>
      </c>
      <c r="BD5" s="3">
        <f t="shared" si="3"/>
        <v>2.5143884892086334</v>
      </c>
      <c r="BE5" s="3">
        <f t="shared" si="4"/>
        <v>4.6857142857142851</v>
      </c>
      <c r="BF5" s="3">
        <f t="shared" si="5"/>
        <v>2.9176470588235297</v>
      </c>
      <c r="BG5" s="3">
        <f t="shared" si="6"/>
        <v>2.344086021505376</v>
      </c>
      <c r="BH5" s="3">
        <f t="shared" si="7"/>
        <v>1.4146825396825398</v>
      </c>
      <c r="BI5" s="3">
        <f t="shared" si="8"/>
        <v>1.1386696730552424</v>
      </c>
      <c r="BJ5" s="3">
        <f t="shared" si="9"/>
        <v>1.389763779527559</v>
      </c>
      <c r="BK5" s="3">
        <f t="shared" si="20"/>
        <v>2.4926686217008776</v>
      </c>
      <c r="BL5" s="3">
        <f t="shared" si="21"/>
        <v>16.312056737588666</v>
      </c>
      <c r="BM5" s="3">
        <f t="shared" si="22"/>
        <v>2.9045643153526868</v>
      </c>
      <c r="BN5" s="3">
        <f t="shared" si="23"/>
        <v>3.0732860520094718</v>
      </c>
      <c r="BO5" s="3">
        <f t="shared" si="24"/>
        <v>0.23430178069354657</v>
      </c>
      <c r="BP5" s="3">
        <f t="shared" si="25"/>
        <v>2.8862478777589295</v>
      </c>
      <c r="BQ5" s="3">
        <f t="shared" si="26"/>
        <v>4.4035491291488649</v>
      </c>
      <c r="BR5" s="3">
        <f t="shared" si="27"/>
        <v>0.8464328899637108</v>
      </c>
      <c r="BS5" s="3">
        <f t="shared" si="28"/>
        <v>9.375</v>
      </c>
      <c r="BT5" s="3">
        <f t="shared" si="29"/>
        <v>-1.9230769230769384</v>
      </c>
      <c r="BU5" s="3">
        <f t="shared" si="30"/>
        <v>-4.6153846153846096</v>
      </c>
      <c r="BV5" s="3">
        <f t="shared" si="31"/>
        <v>-6.6093853271653735E-2</v>
      </c>
      <c r="BW5" s="3">
        <f t="shared" si="32"/>
        <v>7.0824949698188977</v>
      </c>
      <c r="BX5" s="3">
        <f t="shared" si="33"/>
        <v>4.4312471448149759</v>
      </c>
      <c r="BY5" s="2">
        <f t="shared" ref="BY5:BY26" si="36">BY4*(1+BR5/100)</f>
        <v>1.0170731707317071</v>
      </c>
      <c r="BZ5" s="2">
        <f t="shared" ref="BZ5:BZ26" si="37">BZ4*(1+BS5/100)</f>
        <v>1.2068965517241379</v>
      </c>
      <c r="CA5" s="2">
        <f t="shared" ref="CA5:CA26" si="38">CA4*(1+BT5/100)</f>
        <v>0.96226415094339623</v>
      </c>
      <c r="CB5" s="2">
        <f t="shared" ref="CB5:CB26" si="39">CB4*(1+BU5/100)</f>
        <v>0.91176470588235292</v>
      </c>
      <c r="CC5" s="2">
        <f t="shared" ref="CC5:CC26" si="40">CC4*(1+BV5/100)</f>
        <v>0.99867899603698806</v>
      </c>
      <c r="CD5" s="2">
        <f t="shared" ref="CD5:CD26" si="41">CD4*(1+BW5/100)</f>
        <v>1.1524469467301863</v>
      </c>
      <c r="CE5" s="2">
        <f t="shared" ref="CE5:CE26" si="42">CE4*(1+BX5/100)</f>
        <v>1.0927342256214148</v>
      </c>
      <c r="CF5" s="2">
        <v>1</v>
      </c>
      <c r="CG5" s="2">
        <f t="shared" ref="CG5:CG26" si="43">CG4*(1+BK5/100)</f>
        <v>1.0511278195488722</v>
      </c>
      <c r="CH5" s="2">
        <f t="shared" ref="CH5:CH26" si="44">CH4*(1+BL5/100)</f>
        <v>1.3898305084745763</v>
      </c>
      <c r="CI5" s="2">
        <f t="shared" ref="CI5:CI26" si="45">CI4*(1+BM5/100)</f>
        <v>1.0598290598290598</v>
      </c>
      <c r="CJ5" s="2">
        <f t="shared" ref="CJ5:CJ26" si="46">CJ4*(1+BN5/100)</f>
        <v>1.0634146341463417</v>
      </c>
      <c r="CK5" s="2">
        <f t="shared" ref="CK5:CK26" si="47">CK4*(1+BO5/100)</f>
        <v>1.0046970408642555</v>
      </c>
      <c r="CL5" s="2">
        <f t="shared" ref="CL5:CL26" si="48">CL4*(1+BP5/100)</f>
        <v>1.0594405594405594</v>
      </c>
      <c r="CM5" s="2">
        <f t="shared" ref="CM5:CM26" si="49">CM4*(1+BQ5/100)</f>
        <v>1.0921278789962185</v>
      </c>
      <c r="CN5" s="2">
        <v>1</v>
      </c>
      <c r="CO5" s="3">
        <f t="shared" si="12"/>
        <v>2.5143884892086334</v>
      </c>
      <c r="CP5" s="3">
        <f t="shared" si="13"/>
        <v>4.6857142857142851</v>
      </c>
      <c r="CQ5" s="3">
        <f t="shared" si="14"/>
        <v>2.9176470588235297</v>
      </c>
      <c r="CR5" s="3">
        <f t="shared" si="15"/>
        <v>2.344086021505376</v>
      </c>
      <c r="CS5" s="3">
        <f t="shared" si="16"/>
        <v>1.4146825396825398</v>
      </c>
      <c r="CT5" s="3">
        <f t="shared" si="17"/>
        <v>1.1386696730552424</v>
      </c>
      <c r="CU5" s="3">
        <f t="shared" si="18"/>
        <v>1.389763779527559</v>
      </c>
    </row>
    <row r="6" spans="1:99" x14ac:dyDescent="0.25">
      <c r="A6" s="4">
        <v>34334</v>
      </c>
      <c r="B6" s="3">
        <f>B5+((B8-B5)/3)</f>
        <v>73.63333333333334</v>
      </c>
      <c r="C6" s="3">
        <f t="shared" ref="C6" si="50">C5+((C8-C5)/3)</f>
        <v>49</v>
      </c>
      <c r="D6" s="3">
        <f t="shared" ref="D6" si="51">D5+((D8-D5)/3)</f>
        <v>66.733333333333334</v>
      </c>
      <c r="E6" s="3">
        <f t="shared" ref="E6" si="52">E5+((E8-E5)/3)</f>
        <v>79.2</v>
      </c>
      <c r="F6" s="3">
        <f t="shared" ref="F6" si="53">F5+((F8-F5)/3)</f>
        <v>85.666666666666671</v>
      </c>
      <c r="G6" s="3">
        <f t="shared" ref="G6" si="54">G5+((G8-G5)/3)</f>
        <v>88.4</v>
      </c>
      <c r="H6" s="3">
        <f t="shared" ref="H6" si="55">H5+((H8-H5)/3)</f>
        <v>86.966666666666669</v>
      </c>
      <c r="I6" s="3">
        <f t="shared" ref="I6" si="56">I5+((I8-I5)/3)</f>
        <v>65.36666666666666</v>
      </c>
      <c r="J6" s="3">
        <f t="shared" ref="J6" si="57">J5+((J8-J5)/3)</f>
        <v>80</v>
      </c>
      <c r="K6" s="3">
        <f t="shared" ref="K6" si="58">K5+((K8-K5)/3)</f>
        <v>78.033333333333331</v>
      </c>
      <c r="L6" s="3">
        <f t="shared" ref="L6" si="59">L5+((L8-L5)/3)</f>
        <v>71.033333333333331</v>
      </c>
      <c r="M6" s="3">
        <f t="shared" ref="M6" si="60">M5+((M8-M5)/3)</f>
        <v>71.599999999999994</v>
      </c>
      <c r="N6" s="3">
        <f t="shared" ref="N6" si="61">N5+((N8-N5)/3)</f>
        <v>82.166666666666671</v>
      </c>
      <c r="O6" s="3">
        <f t="shared" ref="O6" si="62">O5+((O8-O5)/3)</f>
        <v>86.533333333333331</v>
      </c>
      <c r="P6" s="3">
        <f t="shared" ref="P6" si="63">P5+((P8-P5)/3)</f>
        <v>85.7</v>
      </c>
      <c r="Q6" s="3">
        <f t="shared" ref="Q6" si="64">Q5+((Q8-Q5)/3)</f>
        <v>71.3</v>
      </c>
      <c r="R6" s="3">
        <f t="shared" ref="R6" si="65">R5+((R8-R5)/3)</f>
        <v>52.066666666666663</v>
      </c>
      <c r="S6" s="3">
        <f t="shared" ref="S6" si="66">S5+((S8-S5)/3)</f>
        <v>30.533333333333335</v>
      </c>
      <c r="T6" s="3">
        <f t="shared" ref="T6" si="67">T5+((T8-T5)/3)</f>
        <v>29.466666666666665</v>
      </c>
      <c r="U6" s="3">
        <f t="shared" ref="U6" si="68">U5+((U8-U5)/3)</f>
        <v>3.8666666666666667</v>
      </c>
      <c r="V6" s="3">
        <f t="shared" ref="V6" si="69">V5+((V8-V5)/3)</f>
        <v>9.9333333333333336</v>
      </c>
      <c r="W6" s="3">
        <f t="shared" ref="W6" si="70">W5+((W8-W5)/3)</f>
        <v>20.066666666666666</v>
      </c>
      <c r="X6" s="3">
        <f t="shared" ref="X6" si="71">X5+((X8-X5)/3)</f>
        <v>54.833333333333336</v>
      </c>
      <c r="Y6" s="3">
        <f t="shared" ref="Y6" si="72">Y5+((Y8-Y5)/3)</f>
        <v>91.5</v>
      </c>
      <c r="Z6" s="3">
        <f t="shared" ref="Z6" si="73">Z5+((Z8-Z5)/3)</f>
        <v>151.6</v>
      </c>
      <c r="AA6" s="3">
        <f t="shared" ref="AA6" si="74">AA5+((AA8-AA5)/3)</f>
        <v>7.8666666666666663</v>
      </c>
      <c r="AB6" s="3">
        <f t="shared" ref="AB6" si="75">AB5+((AB8-AB5)/3)</f>
        <v>26.733333333333334</v>
      </c>
      <c r="AC6" s="3">
        <f t="shared" ref="AC6" si="76">AC5+((AC8-AC5)/3)</f>
        <v>51.433333333333337</v>
      </c>
      <c r="AD6" s="3">
        <f t="shared" ref="AD6" si="77">AD5+((AD8-AD5)/3)</f>
        <v>53.199999999999996</v>
      </c>
      <c r="AE6" s="3">
        <f t="shared" ref="AE6" si="78">AE5+((AE8-AE5)/3)</f>
        <v>119.9</v>
      </c>
      <c r="AF6" s="3">
        <f t="shared" ref="AF6" si="79">AF5+((AF8-AF5)/3)</f>
        <v>18.866666666666667</v>
      </c>
      <c r="AG6" s="3">
        <f t="shared" ref="AG6" si="80">AG5+((AG8-AG5)/3)</f>
        <v>57.699999999999996</v>
      </c>
      <c r="AH6" s="3">
        <f t="shared" ref="AH6" si="81">AH5+((AH8-AH5)/3)</f>
        <v>49.066666666666663</v>
      </c>
      <c r="AI6" s="3">
        <f t="shared" ref="AI6" si="82">AI5+((AI8-AI5)/3)</f>
        <v>31.366666666666667</v>
      </c>
      <c r="AJ6" s="3">
        <f t="shared" ref="AJ6" si="83">AJ5+((AJ8-AJ5)/3)</f>
        <v>8.7666666666666657</v>
      </c>
      <c r="AK6" s="3">
        <f t="shared" ref="AK6" si="84">AK5+((AK8-AK5)/3)</f>
        <v>3.5</v>
      </c>
      <c r="AL6" s="3">
        <f t="shared" ref="AL6" si="85">AL5+((AL8-AL5)/3)</f>
        <v>71.2</v>
      </c>
      <c r="AM6" s="3">
        <f t="shared" ref="AM6" si="86">AM5+((AM8-AM5)/3)</f>
        <v>17.2</v>
      </c>
      <c r="AN6" s="3">
        <f t="shared" ref="AN6" si="87">AN5+((AN8-AN5)/3)</f>
        <v>26.366666666666667</v>
      </c>
      <c r="AO6" s="3">
        <f t="shared" ref="AO6" si="88">AO5+((AO8-AO5)/3)</f>
        <v>44.866666666666667</v>
      </c>
      <c r="AP6" s="3">
        <f t="shared" ref="AP6" si="89">AP5+((AP8-AP5)/3)</f>
        <v>74.166666666666671</v>
      </c>
      <c r="AQ6" s="3">
        <f t="shared" ref="AQ6" si="90">AQ5+((AQ8-AQ5)/3)</f>
        <v>105.43333333333334</v>
      </c>
      <c r="AR6" s="3">
        <f t="shared" ref="AR6" si="91">AR5+((AR8-AR5)/3)</f>
        <v>208.26666666666668</v>
      </c>
      <c r="AS6" s="3">
        <f t="shared" ref="AS6" si="92">AS5+((AS8-AS5)/3)</f>
        <v>23.833333333333336</v>
      </c>
      <c r="AT6" s="3">
        <f t="shared" ref="AT6" si="93">AT5+((AT8-AT5)/3)</f>
        <v>52.366666666666667</v>
      </c>
      <c r="AU6" s="3">
        <f t="shared" ref="AU6" si="94">AU5+((AU8-AU5)/3)</f>
        <v>75.5</v>
      </c>
      <c r="AV6" s="3">
        <f t="shared" ref="AV6" si="95">AV5+((AV8-AV5)/3)</f>
        <v>90.266666666666666</v>
      </c>
      <c r="AW6" s="3">
        <f t="shared" ref="AW6" si="96">AW5+((AW8-AW5)/3)</f>
        <v>192.06666666666666</v>
      </c>
      <c r="AX6" s="3">
        <f t="shared" ref="AX6" si="97">AX5+((AX8-AX5)/3)</f>
        <v>54.9</v>
      </c>
      <c r="AY6" s="3">
        <f t="shared" ref="AY6" si="98">AY5+((AY8-AY5)/3)</f>
        <v>90.933333333333337</v>
      </c>
      <c r="AZ6" s="3">
        <f t="shared" ref="AZ6" si="99">AZ5+((AZ8-AZ5)/3)</f>
        <v>91.166666666666671</v>
      </c>
      <c r="BA6" s="3">
        <f t="shared" ref="BA6" si="100">BA5+((BA8-BA5)/3)</f>
        <v>71.3</v>
      </c>
      <c r="BB6" s="3">
        <f t="shared" ref="BB6" si="101">BB5+((BB8-BB5)/3)</f>
        <v>39.5</v>
      </c>
      <c r="BC6" s="3">
        <f t="shared" ref="BC6" si="102">BC5+((BC8-BC5)/3)</f>
        <v>25</v>
      </c>
      <c r="BD6" s="3">
        <f t="shared" si="3"/>
        <v>2.4162895927601813</v>
      </c>
      <c r="BE6" s="3">
        <f t="shared" si="4"/>
        <v>4.4482758620689653</v>
      </c>
      <c r="BF6" s="3">
        <f t="shared" si="5"/>
        <v>2.6543624161073827</v>
      </c>
      <c r="BG6" s="3">
        <f t="shared" si="6"/>
        <v>2.2358803986710964</v>
      </c>
      <c r="BH6" s="3">
        <f t="shared" si="7"/>
        <v>1.3525835866261398</v>
      </c>
      <c r="BI6" s="3">
        <f t="shared" si="8"/>
        <v>1.1522768670309653</v>
      </c>
      <c r="BJ6" s="3">
        <f t="shared" si="9"/>
        <v>1.3737906772207564</v>
      </c>
      <c r="BK6" s="3">
        <f t="shared" si="20"/>
        <v>1.8597997138769529</v>
      </c>
      <c r="BL6" s="3">
        <f t="shared" si="21"/>
        <v>4.8780487804878092</v>
      </c>
      <c r="BM6" s="3">
        <f t="shared" si="22"/>
        <v>6.3172043010752743</v>
      </c>
      <c r="BN6" s="3">
        <f t="shared" si="23"/>
        <v>2.9051987767584109</v>
      </c>
      <c r="BO6" s="3">
        <f t="shared" si="24"/>
        <v>4.0205703599813125</v>
      </c>
      <c r="BP6" s="3">
        <f t="shared" si="25"/>
        <v>4.3894389438943859</v>
      </c>
      <c r="BQ6" s="3">
        <f t="shared" si="26"/>
        <v>-1.6682404784387761</v>
      </c>
      <c r="BR6" s="3">
        <f t="shared" si="27"/>
        <v>5.9952038369304406</v>
      </c>
      <c r="BS6" s="3">
        <f t="shared" si="28"/>
        <v>10.476190476190483</v>
      </c>
      <c r="BT6" s="3">
        <f t="shared" si="29"/>
        <v>16.862745098039223</v>
      </c>
      <c r="BU6" s="3">
        <f t="shared" si="30"/>
        <v>7.8853046594981935</v>
      </c>
      <c r="BV6" s="3">
        <f t="shared" si="31"/>
        <v>8.7962962962963012</v>
      </c>
      <c r="BW6" s="3">
        <f t="shared" si="32"/>
        <v>3.1567080045095786</v>
      </c>
      <c r="BX6" s="3">
        <f t="shared" si="33"/>
        <v>-0.52493438320210251</v>
      </c>
      <c r="BY6" s="2">
        <f t="shared" si="36"/>
        <v>1.0780487804878045</v>
      </c>
      <c r="BZ6" s="2">
        <f t="shared" si="37"/>
        <v>1.3333333333333335</v>
      </c>
      <c r="CA6" s="2">
        <f t="shared" si="38"/>
        <v>1.1245283018867924</v>
      </c>
      <c r="CB6" s="2">
        <f t="shared" si="39"/>
        <v>0.98366013071895408</v>
      </c>
      <c r="CC6" s="2">
        <f t="shared" si="40"/>
        <v>1.0865257595772788</v>
      </c>
      <c r="CD6" s="2">
        <f t="shared" si="41"/>
        <v>1.1888263317453445</v>
      </c>
      <c r="CE6" s="2">
        <f t="shared" si="42"/>
        <v>1.0869980879541108</v>
      </c>
      <c r="CF6" s="2">
        <v>1</v>
      </c>
      <c r="CG6" s="2">
        <f t="shared" si="43"/>
        <v>1.0706766917293231</v>
      </c>
      <c r="CH6" s="2">
        <f t="shared" si="44"/>
        <v>1.4576271186440679</v>
      </c>
      <c r="CI6" s="2">
        <f t="shared" si="45"/>
        <v>1.1267806267806268</v>
      </c>
      <c r="CJ6" s="2">
        <f t="shared" si="46"/>
        <v>1.0943089430894313</v>
      </c>
      <c r="CK6" s="2">
        <f t="shared" si="47"/>
        <v>1.0450915922968531</v>
      </c>
      <c r="CL6" s="2">
        <f t="shared" si="48"/>
        <v>1.1059440559440559</v>
      </c>
      <c r="CM6" s="2">
        <f t="shared" si="49"/>
        <v>1.0739085596424889</v>
      </c>
      <c r="CN6" s="2">
        <v>1</v>
      </c>
      <c r="CO6" s="3">
        <f t="shared" si="12"/>
        <v>2.4162895927601813</v>
      </c>
      <c r="CP6" s="3">
        <f t="shared" si="13"/>
        <v>4.4482758620689653</v>
      </c>
      <c r="CQ6" s="3">
        <f t="shared" si="14"/>
        <v>2.6543624161073827</v>
      </c>
      <c r="CR6" s="3">
        <f t="shared" si="15"/>
        <v>2.2358803986710964</v>
      </c>
      <c r="CS6" s="3">
        <f t="shared" si="16"/>
        <v>1.3525835866261398</v>
      </c>
      <c r="CT6" s="3">
        <f t="shared" si="17"/>
        <v>1.1522768670309653</v>
      </c>
      <c r="CU6" s="3">
        <f t="shared" si="18"/>
        <v>1.3737906772207564</v>
      </c>
    </row>
    <row r="7" spans="1:99" x14ac:dyDescent="0.25">
      <c r="A7" s="4">
        <v>34699</v>
      </c>
      <c r="B7" s="3">
        <f>AVERAGE(B6,B8)</f>
        <v>74.066666666666663</v>
      </c>
      <c r="C7" s="3">
        <f t="shared" ref="C7" si="103">AVERAGE(C6,C8)</f>
        <v>49.1</v>
      </c>
      <c r="D7" s="3">
        <f t="shared" ref="D7" si="104">AVERAGE(D6,D8)</f>
        <v>67.666666666666657</v>
      </c>
      <c r="E7" s="3">
        <f t="shared" ref="E7" si="105">AVERAGE(E6,E8)</f>
        <v>79.300000000000011</v>
      </c>
      <c r="F7" s="3">
        <f t="shared" ref="F7" si="106">AVERAGE(F6,F8)</f>
        <v>86.533333333333331</v>
      </c>
      <c r="G7" s="3">
        <f t="shared" ref="G7" si="107">AVERAGE(G6,G8)</f>
        <v>89.300000000000011</v>
      </c>
      <c r="H7" s="3">
        <f t="shared" ref="H7" si="108">AVERAGE(H6,H8)</f>
        <v>86.533333333333331</v>
      </c>
      <c r="I7" s="3">
        <f t="shared" ref="I7" si="109">AVERAGE(I6,I8)</f>
        <v>65.933333333333337</v>
      </c>
      <c r="J7" s="3">
        <f t="shared" ref="J7" si="110">AVERAGE(J6,J8)</f>
        <v>80.7</v>
      </c>
      <c r="K7" s="3">
        <f t="shared" ref="K7" si="111">AVERAGE(K6,K8)</f>
        <v>78.766666666666666</v>
      </c>
      <c r="L7" s="3">
        <f t="shared" ref="L7" si="112">AVERAGE(L6,L8)</f>
        <v>70.766666666666666</v>
      </c>
      <c r="M7" s="3">
        <f t="shared" ref="M7" si="113">AVERAGE(M6,M8)</f>
        <v>71.199999999999989</v>
      </c>
      <c r="N7" s="3">
        <f t="shared" ref="N7" si="114">AVERAGE(N6,N8)</f>
        <v>82.833333333333343</v>
      </c>
      <c r="O7" s="3">
        <f t="shared" ref="O7" si="115">AVERAGE(O6,O8)</f>
        <v>86.766666666666666</v>
      </c>
      <c r="P7" s="3">
        <f t="shared" ref="P7" si="116">AVERAGE(P6,P8)</f>
        <v>86</v>
      </c>
      <c r="Q7" s="3">
        <f t="shared" ref="Q7" si="117">AVERAGE(Q6,Q8)</f>
        <v>72.5</v>
      </c>
      <c r="R7" s="3">
        <f t="shared" ref="R7" si="118">AVERAGE(R6,R8)</f>
        <v>52.733333333333334</v>
      </c>
      <c r="S7" s="3">
        <f t="shared" ref="S7" si="119">AVERAGE(S6,S8)</f>
        <v>29.466666666666669</v>
      </c>
      <c r="T7" s="3">
        <f t="shared" ref="T7" si="120">AVERAGE(T6,T8)</f>
        <v>31.133333333333333</v>
      </c>
      <c r="U7" s="3">
        <f t="shared" ref="U7" si="121">AVERAGE(U6,U8)</f>
        <v>4.2333333333333334</v>
      </c>
      <c r="V7" s="3">
        <f t="shared" ref="V7" si="122">AVERAGE(V6,V8)</f>
        <v>11.366666666666667</v>
      </c>
      <c r="W7" s="3">
        <f t="shared" ref="W7" si="123">AVERAGE(W6,W8)</f>
        <v>21.533333333333331</v>
      </c>
      <c r="X7" s="3">
        <f t="shared" ref="X7" si="124">AVERAGE(X6,X8)</f>
        <v>59.266666666666666</v>
      </c>
      <c r="Y7" s="3">
        <f t="shared" ref="Y7" si="125">AVERAGE(Y6,Y8)</f>
        <v>94.3</v>
      </c>
      <c r="Z7" s="3">
        <f t="shared" ref="Z7" si="126">AVERAGE(Z6,Z8)</f>
        <v>150.80000000000001</v>
      </c>
      <c r="AA7" s="3">
        <f t="shared" ref="AA7" si="127">AVERAGE(AA6,AA8)</f>
        <v>8.6333333333333329</v>
      </c>
      <c r="AB7" s="3">
        <f t="shared" ref="AB7" si="128">AVERAGE(AB6,AB8)</f>
        <v>29.466666666666669</v>
      </c>
      <c r="AC7" s="3">
        <f t="shared" ref="AC7" si="129">AVERAGE(AC6,AC8)</f>
        <v>53.666666666666671</v>
      </c>
      <c r="AD7" s="3">
        <f t="shared" ref="AD7" si="130">AVERAGE(AD6,AD8)</f>
        <v>53.099999999999994</v>
      </c>
      <c r="AE7" s="3">
        <f t="shared" ref="AE7" si="131">AVERAGE(AE6,AE8)</f>
        <v>116.1</v>
      </c>
      <c r="AF7" s="3">
        <f t="shared" ref="AF7" si="132">AVERAGE(AF6,AF8)</f>
        <v>20.833333333333336</v>
      </c>
      <c r="AG7" s="3">
        <f t="shared" ref="AG7" si="133">AVERAGE(AG6,AG8)</f>
        <v>57</v>
      </c>
      <c r="AH7" s="3">
        <f t="shared" ref="AH7" si="134">AVERAGE(AH6,AH8)</f>
        <v>54.233333333333334</v>
      </c>
      <c r="AI7" s="3">
        <f t="shared" ref="AI7" si="135">AVERAGE(AI6,AI8)</f>
        <v>31.633333333333333</v>
      </c>
      <c r="AJ7" s="3">
        <f t="shared" ref="AJ7" si="136">AVERAGE(AJ6,AJ8)</f>
        <v>9.7333333333333325</v>
      </c>
      <c r="AK7" s="3">
        <f t="shared" ref="AK7" si="137">AVERAGE(AK6,AK8)</f>
        <v>3.2</v>
      </c>
      <c r="AL7" s="3">
        <f t="shared" ref="AL7" si="138">AVERAGE(AL6,AL8)</f>
        <v>72.5</v>
      </c>
      <c r="AM7" s="3">
        <f t="shared" ref="AM7" si="139">AVERAGE(AM6,AM8)</f>
        <v>18</v>
      </c>
      <c r="AN7" s="3">
        <f t="shared" ref="AN7" si="140">AVERAGE(AN6,AN8)</f>
        <v>27.933333333333334</v>
      </c>
      <c r="AO7" s="3">
        <f t="shared" ref="AO7" si="141">AVERAGE(AO6,AO8)</f>
        <v>46.133333333333333</v>
      </c>
      <c r="AP7" s="3">
        <f t="shared" ref="AP7" si="142">AVERAGE(AP6,AP8)</f>
        <v>77.033333333333331</v>
      </c>
      <c r="AQ7" s="3">
        <f t="shared" ref="AQ7" si="143">AVERAGE(AQ6,AQ8)</f>
        <v>109.86666666666667</v>
      </c>
      <c r="AR7" s="3">
        <f t="shared" ref="AR7" si="144">AVERAGE(AR6,AR8)</f>
        <v>204.73333333333335</v>
      </c>
      <c r="AS7" s="3">
        <f t="shared" ref="AS7" si="145">AVERAGE(AS6,AS8)</f>
        <v>26.06666666666667</v>
      </c>
      <c r="AT7" s="3">
        <f t="shared" ref="AT7" si="146">AVERAGE(AT6,AT8)</f>
        <v>55.633333333333333</v>
      </c>
      <c r="AU7" s="3">
        <f t="shared" ref="AU7" si="147">AVERAGE(AU6,AU8)</f>
        <v>78</v>
      </c>
      <c r="AV7" s="3">
        <f t="shared" ref="AV7" si="148">AVERAGE(AV6,AV8)</f>
        <v>88.933333333333337</v>
      </c>
      <c r="AW7" s="3">
        <f t="shared" ref="AW7" si="149">AVERAGE(AW6,AW8)</f>
        <v>188.23333333333335</v>
      </c>
      <c r="AX7" s="3">
        <f t="shared" ref="AX7" si="150">AVERAGE(AX6,AX8)</f>
        <v>55.8</v>
      </c>
      <c r="AY7" s="3">
        <f t="shared" ref="AY7" si="151">AVERAGE(AY6,AY8)</f>
        <v>89.366666666666674</v>
      </c>
      <c r="AZ7" s="3">
        <f t="shared" ref="AZ7" si="152">AVERAGE(AZ6,AZ8)</f>
        <v>95.933333333333337</v>
      </c>
      <c r="BA7" s="3">
        <f t="shared" ref="BA7" si="153">AVERAGE(BA6,BA8)</f>
        <v>74.099999999999994</v>
      </c>
      <c r="BB7" s="3">
        <f t="shared" ref="BB7" si="154">AVERAGE(BB6,BB8)</f>
        <v>40.4</v>
      </c>
      <c r="BC7" s="3">
        <f t="shared" ref="BC7" si="155">AVERAGE(BC6,BC8)</f>
        <v>21.1</v>
      </c>
      <c r="BD7" s="3">
        <f t="shared" si="3"/>
        <v>2.328693790149893</v>
      </c>
      <c r="BE7" s="3">
        <f t="shared" si="4"/>
        <v>4.2519685039370074</v>
      </c>
      <c r="BF7" s="3">
        <f t="shared" si="5"/>
        <v>2.4574780058651027</v>
      </c>
      <c r="BG7" s="3">
        <f t="shared" si="6"/>
        <v>2.1424148606811149</v>
      </c>
      <c r="BH7" s="3">
        <f t="shared" si="7"/>
        <v>1.2997750281214848</v>
      </c>
      <c r="BI7" s="3">
        <f t="shared" si="8"/>
        <v>1.165075998586073</v>
      </c>
      <c r="BJ7" s="3">
        <f t="shared" si="9"/>
        <v>1.3576480990274093</v>
      </c>
      <c r="BK7" s="3">
        <f t="shared" si="20"/>
        <v>1.8258426966291985</v>
      </c>
      <c r="BL7" s="3">
        <f t="shared" si="21"/>
        <v>4.6511627906976827</v>
      </c>
      <c r="BM7" s="3">
        <f t="shared" si="22"/>
        <v>5.9418457648546141</v>
      </c>
      <c r="BN7" s="3">
        <f t="shared" si="23"/>
        <v>2.8231797919762158</v>
      </c>
      <c r="BO7" s="3">
        <f t="shared" si="24"/>
        <v>3.8651685393258362</v>
      </c>
      <c r="BP7" s="3">
        <f t="shared" si="25"/>
        <v>4.2048687954473696</v>
      </c>
      <c r="BQ7" s="3">
        <f t="shared" si="26"/>
        <v>-1.6965428937259941</v>
      </c>
      <c r="BR7" s="3">
        <f t="shared" si="27"/>
        <v>5.65610859728507</v>
      </c>
      <c r="BS7" s="3">
        <f t="shared" si="28"/>
        <v>9.4827586206896584</v>
      </c>
      <c r="BT7" s="3">
        <f t="shared" si="29"/>
        <v>14.429530201342278</v>
      </c>
      <c r="BU7" s="3">
        <f t="shared" si="30"/>
        <v>7.3089700996677553</v>
      </c>
      <c r="BV7" s="3">
        <f t="shared" si="31"/>
        <v>8.085106382978724</v>
      </c>
      <c r="BW7" s="3">
        <f t="shared" si="32"/>
        <v>3.0601092896174853</v>
      </c>
      <c r="BX7" s="3">
        <f t="shared" si="33"/>
        <v>-0.52770448548811189</v>
      </c>
      <c r="BY7" s="2">
        <f t="shared" si="36"/>
        <v>1.1390243902439021</v>
      </c>
      <c r="BZ7" s="2">
        <f t="shared" si="37"/>
        <v>1.4597701149425288</v>
      </c>
      <c r="CA7" s="2">
        <f t="shared" si="38"/>
        <v>1.2867924528301886</v>
      </c>
      <c r="CB7" s="2">
        <f t="shared" si="39"/>
        <v>1.0555555555555551</v>
      </c>
      <c r="CC7" s="2">
        <f t="shared" si="40"/>
        <v>1.1743725231175695</v>
      </c>
      <c r="CD7" s="2">
        <f t="shared" si="41"/>
        <v>1.2252057167605026</v>
      </c>
      <c r="CE7" s="2">
        <f t="shared" si="42"/>
        <v>1.0812619502868068</v>
      </c>
      <c r="CF7" s="2">
        <v>1</v>
      </c>
      <c r="CG7" s="2">
        <f t="shared" si="43"/>
        <v>1.090225563909774</v>
      </c>
      <c r="CH7" s="2">
        <f t="shared" si="44"/>
        <v>1.5254237288135595</v>
      </c>
      <c r="CI7" s="2">
        <f t="shared" si="45"/>
        <v>1.1937321937321939</v>
      </c>
      <c r="CJ7" s="2">
        <f t="shared" si="46"/>
        <v>1.1252032520325206</v>
      </c>
      <c r="CK7" s="2">
        <f t="shared" si="47"/>
        <v>1.0854861437294505</v>
      </c>
      <c r="CL7" s="2">
        <f t="shared" si="48"/>
        <v>1.1524475524475524</v>
      </c>
      <c r="CM7" s="2">
        <f t="shared" si="49"/>
        <v>1.055689240288759</v>
      </c>
      <c r="CN7" s="2">
        <v>1</v>
      </c>
      <c r="CO7" s="3">
        <f t="shared" si="12"/>
        <v>2.328693790149893</v>
      </c>
      <c r="CP7" s="3">
        <f t="shared" si="13"/>
        <v>4.2519685039370074</v>
      </c>
      <c r="CQ7" s="3">
        <f t="shared" si="14"/>
        <v>2.4574780058651027</v>
      </c>
      <c r="CR7" s="3">
        <f t="shared" si="15"/>
        <v>2.1424148606811149</v>
      </c>
      <c r="CS7" s="3">
        <f t="shared" si="16"/>
        <v>1.2997750281214848</v>
      </c>
      <c r="CT7" s="3">
        <f t="shared" si="17"/>
        <v>1.165075998586073</v>
      </c>
      <c r="CU7" s="3">
        <f t="shared" si="18"/>
        <v>1.3576480990274093</v>
      </c>
    </row>
    <row r="8" spans="1:99" x14ac:dyDescent="0.25">
      <c r="A8" s="4">
        <v>35064</v>
      </c>
      <c r="B8" s="3">
        <v>74.5</v>
      </c>
      <c r="C8" s="3">
        <v>49.2</v>
      </c>
      <c r="D8" s="3">
        <v>68.599999999999994</v>
      </c>
      <c r="E8" s="3">
        <v>79.400000000000006</v>
      </c>
      <c r="F8" s="3">
        <v>87.4</v>
      </c>
      <c r="G8" s="3">
        <v>90.2</v>
      </c>
      <c r="H8" s="3">
        <v>86.1</v>
      </c>
      <c r="I8" s="3">
        <v>66.5</v>
      </c>
      <c r="J8" s="3">
        <v>81.400000000000006</v>
      </c>
      <c r="K8" s="3">
        <v>79.5</v>
      </c>
      <c r="L8" s="3">
        <v>70.5</v>
      </c>
      <c r="M8" s="3">
        <v>70.8</v>
      </c>
      <c r="N8" s="3">
        <v>83.5</v>
      </c>
      <c r="O8" s="3">
        <v>87</v>
      </c>
      <c r="P8" s="3">
        <v>86.3</v>
      </c>
      <c r="Q8" s="3">
        <v>73.7</v>
      </c>
      <c r="R8" s="3">
        <v>53.4</v>
      </c>
      <c r="S8" s="3">
        <v>28.4</v>
      </c>
      <c r="T8" s="3">
        <v>32.799999999999997</v>
      </c>
      <c r="U8" s="3">
        <v>4.5999999999999996</v>
      </c>
      <c r="V8" s="3">
        <v>12.8</v>
      </c>
      <c r="W8" s="3">
        <v>23</v>
      </c>
      <c r="X8" s="3">
        <v>63.7</v>
      </c>
      <c r="Y8" s="3">
        <v>97.1</v>
      </c>
      <c r="Z8" s="3">
        <v>150</v>
      </c>
      <c r="AA8" s="3">
        <v>9.4</v>
      </c>
      <c r="AB8" s="3">
        <v>32.200000000000003</v>
      </c>
      <c r="AC8" s="3">
        <v>55.9</v>
      </c>
      <c r="AD8" s="3">
        <v>53</v>
      </c>
      <c r="AE8" s="3">
        <v>112.3</v>
      </c>
      <c r="AF8" s="3">
        <v>22.8</v>
      </c>
      <c r="AG8" s="3">
        <v>56.3</v>
      </c>
      <c r="AH8" s="3">
        <v>59.4</v>
      </c>
      <c r="AI8" s="3">
        <v>31.9</v>
      </c>
      <c r="AJ8" s="3">
        <v>10.7</v>
      </c>
      <c r="AK8" s="3">
        <v>2.9</v>
      </c>
      <c r="AL8" s="3">
        <v>73.8</v>
      </c>
      <c r="AM8" s="3">
        <v>18.8</v>
      </c>
      <c r="AN8" s="3">
        <v>29.5</v>
      </c>
      <c r="AO8" s="3">
        <v>47.4</v>
      </c>
      <c r="AP8" s="3">
        <v>79.900000000000006</v>
      </c>
      <c r="AQ8" s="3">
        <v>114.3</v>
      </c>
      <c r="AR8" s="3">
        <v>201.2</v>
      </c>
      <c r="AS8" s="3">
        <v>28.3</v>
      </c>
      <c r="AT8" s="3">
        <v>58.9</v>
      </c>
      <c r="AU8" s="3">
        <v>80.5</v>
      </c>
      <c r="AV8" s="3">
        <v>87.6</v>
      </c>
      <c r="AW8" s="3">
        <v>184.4</v>
      </c>
      <c r="AX8" s="3">
        <v>56.7</v>
      </c>
      <c r="AY8" s="3">
        <v>87.8</v>
      </c>
      <c r="AZ8" s="3">
        <v>100.7</v>
      </c>
      <c r="BA8" s="3">
        <v>76.900000000000006</v>
      </c>
      <c r="BB8" s="3">
        <v>41.3</v>
      </c>
      <c r="BC8" s="3">
        <v>17.2</v>
      </c>
      <c r="BD8" s="3">
        <f t="shared" si="3"/>
        <v>2.25</v>
      </c>
      <c r="BE8" s="3">
        <f t="shared" si="4"/>
        <v>4.0869565217391308</v>
      </c>
      <c r="BF8" s="3">
        <f t="shared" si="5"/>
        <v>2.3046875</v>
      </c>
      <c r="BG8" s="3">
        <f t="shared" si="6"/>
        <v>2.0608695652173914</v>
      </c>
      <c r="BH8" s="3">
        <f t="shared" si="7"/>
        <v>1.2543171114599687</v>
      </c>
      <c r="BI8" s="3">
        <f t="shared" si="8"/>
        <v>1.1771369721936149</v>
      </c>
      <c r="BJ8" s="3">
        <f t="shared" si="9"/>
        <v>1.3413333333333333</v>
      </c>
      <c r="BK8" s="3">
        <f t="shared" si="20"/>
        <v>1.7931034482758568</v>
      </c>
      <c r="BL8" s="3">
        <f t="shared" si="21"/>
        <v>4.4444444444444509</v>
      </c>
      <c r="BM8" s="3">
        <f t="shared" si="22"/>
        <v>5.6085918854415162</v>
      </c>
      <c r="BN8" s="3">
        <f t="shared" si="23"/>
        <v>2.7456647398844014</v>
      </c>
      <c r="BO8" s="3">
        <f t="shared" si="24"/>
        <v>3.7213327563825338</v>
      </c>
      <c r="BP8" s="3">
        <f t="shared" si="25"/>
        <v>4.0351941747572617</v>
      </c>
      <c r="BQ8" s="3">
        <f t="shared" si="26"/>
        <v>-1.7258222077499275</v>
      </c>
      <c r="BR8" s="3">
        <f t="shared" si="27"/>
        <v>5.3533190578158418</v>
      </c>
      <c r="BS8" s="3">
        <f t="shared" si="28"/>
        <v>8.6614173228346303</v>
      </c>
      <c r="BT8" s="3">
        <f t="shared" si="29"/>
        <v>12.609970674486814</v>
      </c>
      <c r="BU8" s="3">
        <f t="shared" si="30"/>
        <v>6.8111455108359253</v>
      </c>
      <c r="BV8" s="3">
        <f t="shared" si="31"/>
        <v>7.4803149606299302</v>
      </c>
      <c r="BW8" s="3">
        <f t="shared" si="32"/>
        <v>2.9692470837751728</v>
      </c>
      <c r="BX8" s="3">
        <f t="shared" si="33"/>
        <v>-0.53050397877985045</v>
      </c>
      <c r="BY8" s="2">
        <f t="shared" si="36"/>
        <v>1.1999999999999995</v>
      </c>
      <c r="BZ8" s="2">
        <f t="shared" si="37"/>
        <v>1.586206896551724</v>
      </c>
      <c r="CA8" s="2">
        <f t="shared" si="38"/>
        <v>1.449056603773585</v>
      </c>
      <c r="CB8" s="2">
        <f t="shared" si="39"/>
        <v>1.1274509803921566</v>
      </c>
      <c r="CC8" s="2">
        <f t="shared" si="40"/>
        <v>1.2622192866578601</v>
      </c>
      <c r="CD8" s="2">
        <f t="shared" si="41"/>
        <v>1.2615851017756605</v>
      </c>
      <c r="CE8" s="2">
        <f t="shared" si="42"/>
        <v>1.0755258126195026</v>
      </c>
      <c r="CF8" s="2">
        <v>1</v>
      </c>
      <c r="CG8" s="2">
        <f t="shared" si="43"/>
        <v>1.1097744360902251</v>
      </c>
      <c r="CH8" s="2">
        <f t="shared" si="44"/>
        <v>1.593220338983051</v>
      </c>
      <c r="CI8" s="2">
        <f t="shared" si="45"/>
        <v>1.2606837606837606</v>
      </c>
      <c r="CJ8" s="2">
        <f t="shared" si="46"/>
        <v>1.1560975609756101</v>
      </c>
      <c r="CK8" s="2">
        <f t="shared" si="47"/>
        <v>1.1258806951620481</v>
      </c>
      <c r="CL8" s="2">
        <f t="shared" si="48"/>
        <v>1.1989510489510486</v>
      </c>
      <c r="CM8" s="2">
        <f t="shared" si="49"/>
        <v>1.0374699209350291</v>
      </c>
      <c r="CN8" s="2">
        <v>1</v>
      </c>
      <c r="CO8" s="3">
        <f t="shared" si="12"/>
        <v>2.25</v>
      </c>
      <c r="CP8" s="3">
        <f t="shared" si="13"/>
        <v>4.0869565217391308</v>
      </c>
      <c r="CQ8" s="3">
        <f t="shared" si="14"/>
        <v>2.3046875</v>
      </c>
      <c r="CR8" s="3">
        <f t="shared" si="15"/>
        <v>2.0608695652173914</v>
      </c>
      <c r="CS8" s="3">
        <f t="shared" si="16"/>
        <v>1.2543171114599687</v>
      </c>
      <c r="CT8" s="3">
        <f t="shared" si="17"/>
        <v>1.1771369721936149</v>
      </c>
      <c r="CU8" s="3">
        <f t="shared" si="18"/>
        <v>1.3413333333333333</v>
      </c>
    </row>
    <row r="9" spans="1:99" x14ac:dyDescent="0.25">
      <c r="A9" s="4">
        <v>35430</v>
      </c>
      <c r="B9" s="3">
        <f>B8+((B11-B8)/3)</f>
        <v>74.36666666666666</v>
      </c>
      <c r="C9" s="3">
        <f t="shared" ref="C9" si="156">C8+((C11-C8)/3)</f>
        <v>48.56666666666667</v>
      </c>
      <c r="D9" s="3">
        <f t="shared" ref="D9" si="157">D8+((D11-D8)/3)</f>
        <v>68</v>
      </c>
      <c r="E9" s="3">
        <f t="shared" ref="E9" si="158">E8+((E11-E8)/3)</f>
        <v>79.566666666666677</v>
      </c>
      <c r="F9" s="3">
        <f t="shared" ref="F9" si="159">F8+((F11-F8)/3)</f>
        <v>87.366666666666674</v>
      </c>
      <c r="G9" s="3">
        <f t="shared" ref="G9" si="160">G8+((G11-G8)/3)</f>
        <v>90</v>
      </c>
      <c r="H9" s="3">
        <f t="shared" ref="H9" si="161">H8+((H11-H8)/3)</f>
        <v>86.766666666666666</v>
      </c>
      <c r="I9" s="3">
        <f t="shared" ref="I9" si="162">I8+((I11-I8)/3)</f>
        <v>66.2</v>
      </c>
      <c r="J9" s="3">
        <f t="shared" ref="J9" si="163">J8+((J11-J8)/3)</f>
        <v>81.366666666666674</v>
      </c>
      <c r="K9" s="3">
        <f t="shared" ref="K9" si="164">K8+((K11-K8)/3)</f>
        <v>78.599999999999994</v>
      </c>
      <c r="L9" s="3">
        <f t="shared" ref="L9" si="165">L8+((L11-L8)/3)</f>
        <v>70.36666666666666</v>
      </c>
      <c r="M9" s="3">
        <f t="shared" ref="M9" si="166">M8+((M11-M8)/3)</f>
        <v>72.533333333333331</v>
      </c>
      <c r="N9" s="3">
        <f t="shared" ref="N9" si="167">N8+((N11-N8)/3)</f>
        <v>82.733333333333334</v>
      </c>
      <c r="O9" s="3">
        <f t="shared" ref="O9" si="168">O8+((O11-O8)/3)</f>
        <v>87.2</v>
      </c>
      <c r="P9" s="3">
        <f t="shared" ref="P9" si="169">P8+((P11-P8)/3)</f>
        <v>86.533333333333331</v>
      </c>
      <c r="Q9" s="3">
        <f t="shared" ref="Q9" si="170">Q8+((Q11-Q8)/3)</f>
        <v>74.600000000000009</v>
      </c>
      <c r="R9" s="3">
        <f t="shared" ref="R9" si="171">R8+((R11-R8)/3)</f>
        <v>52.733333333333334</v>
      </c>
      <c r="S9" s="3">
        <f t="shared" ref="S9" si="172">S8+((S11-S8)/3)</f>
        <v>27.133333333333333</v>
      </c>
      <c r="T9" s="3">
        <f t="shared" ref="T9" si="173">T8+((T11-T8)/3)</f>
        <v>37.333333333333329</v>
      </c>
      <c r="U9" s="3">
        <f t="shared" ref="U9" si="174">U8+((U11-U8)/3)</f>
        <v>5.1666666666666661</v>
      </c>
      <c r="V9" s="3">
        <f t="shared" ref="V9" si="175">V8+((V11-V8)/3)</f>
        <v>13.333333333333334</v>
      </c>
      <c r="W9" s="3">
        <f t="shared" ref="W9" si="176">W8+((W11-W8)/3)</f>
        <v>27.5</v>
      </c>
      <c r="X9" s="3">
        <f t="shared" ref="X9" si="177">X8+((X11-X8)/3)</f>
        <v>70</v>
      </c>
      <c r="Y9" s="3">
        <f t="shared" ref="Y9" si="178">Y8+((Y11-Y8)/3)</f>
        <v>105.39999999999999</v>
      </c>
      <c r="Z9" s="3">
        <f t="shared" ref="Z9" si="179">Z8+((Z11-Z8)/3)</f>
        <v>160.1</v>
      </c>
      <c r="AA9" s="3">
        <f t="shared" ref="AA9" si="180">AA8+((AA11-AA8)/3)</f>
        <v>10.200000000000001</v>
      </c>
      <c r="AB9" s="3">
        <f t="shared" ref="AB9" si="181">AB8+((AB11-AB8)/3)</f>
        <v>35.166666666666671</v>
      </c>
      <c r="AC9" s="3">
        <f t="shared" ref="AC9" si="182">AC8+((AC11-AC8)/3)</f>
        <v>59.199999999999996</v>
      </c>
      <c r="AD9" s="3">
        <f t="shared" ref="AD9" si="183">AD8+((AD11-AD8)/3)</f>
        <v>66.3</v>
      </c>
      <c r="AE9" s="3">
        <f t="shared" ref="AE9" si="184">AE8+((AE11-AE8)/3)</f>
        <v>120.3</v>
      </c>
      <c r="AF9" s="3">
        <f t="shared" ref="AF9" si="185">AF8+((AF11-AF8)/3)</f>
        <v>24.366666666666667</v>
      </c>
      <c r="AG9" s="3">
        <f t="shared" ref="AG9" si="186">AG8+((AG11-AG8)/3)</f>
        <v>64.066666666666663</v>
      </c>
      <c r="AH9" s="3">
        <f t="shared" ref="AH9" si="187">AH8+((AH11-AH8)/3)</f>
        <v>62.533333333333331</v>
      </c>
      <c r="AI9" s="3">
        <f t="shared" ref="AI9" si="188">AI8+((AI11-AI8)/3)</f>
        <v>37.566666666666663</v>
      </c>
      <c r="AJ9" s="3">
        <f t="shared" ref="AJ9" si="189">AJ8+((AJ11-AJ8)/3)</f>
        <v>12.799999999999999</v>
      </c>
      <c r="AK9" s="3">
        <f t="shared" ref="AK9" si="190">AK8+((AK11-AK8)/3)</f>
        <v>5.7666666666666666</v>
      </c>
      <c r="AL9" s="3">
        <f t="shared" ref="AL9" si="191">AL8+((AL11-AL8)/3)</f>
        <v>79.399999999999991</v>
      </c>
      <c r="AM9" s="3">
        <f t="shared" ref="AM9" si="192">AM8+((AM11-AM8)/3)</f>
        <v>19.533333333333335</v>
      </c>
      <c r="AN9" s="3">
        <f t="shared" ref="AN9" si="193">AN8+((AN11-AN8)/3)</f>
        <v>31.233333333333334</v>
      </c>
      <c r="AO9" s="3">
        <f t="shared" ref="AO9" si="194">AO8+((AO11-AO8)/3)</f>
        <v>51.199999999999996</v>
      </c>
      <c r="AP9" s="3">
        <f t="shared" ref="AP9" si="195">AP8+((AP11-AP8)/3)</f>
        <v>86.966666666666669</v>
      </c>
      <c r="AQ9" s="3">
        <f t="shared" ref="AQ9" si="196">AQ8+((AQ11-AQ8)/3)</f>
        <v>119.66666666666667</v>
      </c>
      <c r="AR9" s="3">
        <f t="shared" ref="AR9" si="197">AR8+((AR11-AR8)/3)</f>
        <v>216.23333333333332</v>
      </c>
      <c r="AS9" s="3">
        <f t="shared" ref="AS9" si="198">AS8+((AS11-AS8)/3)</f>
        <v>31.2</v>
      </c>
      <c r="AT9" s="3">
        <f t="shared" ref="AT9" si="199">AT8+((AT11-AT8)/3)</f>
        <v>61.133333333333333</v>
      </c>
      <c r="AU9" s="3">
        <f t="shared" ref="AU9" si="200">AU8+((AU11-AU8)/3)</f>
        <v>83.3</v>
      </c>
      <c r="AV9" s="3">
        <f t="shared" ref="AV9" si="201">AV8+((AV11-AV8)/3)</f>
        <v>100.33333333333333</v>
      </c>
      <c r="AW9" s="3">
        <f t="shared" ref="AW9" si="202">AW8+((AW11-AW8)/3)</f>
        <v>199.03333333333333</v>
      </c>
      <c r="AX9" s="3">
        <f t="shared" ref="AX9" si="203">AX8+((AX11-AX8)/3)</f>
        <v>59.5</v>
      </c>
      <c r="AY9" s="3">
        <f t="shared" ref="AY9" si="204">AY8+((AY11-AY8)/3)</f>
        <v>94.233333333333334</v>
      </c>
      <c r="AZ9" s="3">
        <f t="shared" ref="AZ9" si="205">AZ8+((AZ11-AZ8)/3)</f>
        <v>104.2</v>
      </c>
      <c r="BA9" s="3">
        <f t="shared" ref="BA9" si="206">BA8+((BA11-BA8)/3)</f>
        <v>84.033333333333331</v>
      </c>
      <c r="BB9" s="3">
        <f t="shared" ref="BB9" si="207">BB8+((BB11-BB8)/3)</f>
        <v>49.1</v>
      </c>
      <c r="BC9" s="3">
        <f t="shared" ref="BC9" si="208">BC8+((BC11-BC8)/3)</f>
        <v>24.733333333333331</v>
      </c>
      <c r="BD9" s="3">
        <f t="shared" si="3"/>
        <v>2.1267857142857145</v>
      </c>
      <c r="BE9" s="3">
        <f t="shared" si="4"/>
        <v>3.7806451612903231</v>
      </c>
      <c r="BF9" s="3">
        <f t="shared" si="5"/>
        <v>2.3424999999999998</v>
      </c>
      <c r="BG9" s="3">
        <f t="shared" si="6"/>
        <v>1.8618181818181816</v>
      </c>
      <c r="BH9" s="3">
        <f t="shared" si="7"/>
        <v>1.2423809523809524</v>
      </c>
      <c r="BI9" s="3">
        <f t="shared" si="8"/>
        <v>1.1353573687539533</v>
      </c>
      <c r="BJ9" s="3">
        <f t="shared" si="9"/>
        <v>1.3506141994586716</v>
      </c>
      <c r="BK9" s="3">
        <f t="shared" si="20"/>
        <v>7.5880758807588045</v>
      </c>
      <c r="BL9" s="3">
        <f t="shared" si="21"/>
        <v>3.9007092198581672</v>
      </c>
      <c r="BM9" s="3">
        <f t="shared" si="22"/>
        <v>5.8757062146892691</v>
      </c>
      <c r="BN9" s="3">
        <f t="shared" si="23"/>
        <v>8.0168776371307935</v>
      </c>
      <c r="BO9" s="3">
        <f t="shared" si="24"/>
        <v>8.8443888193575191</v>
      </c>
      <c r="BP9" s="3">
        <f t="shared" si="25"/>
        <v>4.6952464275298977</v>
      </c>
      <c r="BQ9" s="3">
        <f t="shared" si="26"/>
        <v>7.4718356527501584</v>
      </c>
      <c r="BR9" s="3">
        <f t="shared" si="27"/>
        <v>13.821138211382111</v>
      </c>
      <c r="BS9" s="3">
        <f t="shared" si="28"/>
        <v>12.318840579710134</v>
      </c>
      <c r="BT9" s="3">
        <f t="shared" si="29"/>
        <v>4.1666666666666741</v>
      </c>
      <c r="BU9" s="3">
        <f t="shared" si="30"/>
        <v>19.565217391304344</v>
      </c>
      <c r="BV9" s="3">
        <f t="shared" si="31"/>
        <v>9.8901098901098763</v>
      </c>
      <c r="BW9" s="3">
        <f t="shared" si="32"/>
        <v>8.5478887744593113</v>
      </c>
      <c r="BX9" s="3">
        <f t="shared" si="33"/>
        <v>6.7333333333333245</v>
      </c>
      <c r="BY9" s="2">
        <f t="shared" si="36"/>
        <v>1.3658536585365848</v>
      </c>
      <c r="BZ9" s="2">
        <f t="shared" si="37"/>
        <v>1.7816091954022986</v>
      </c>
      <c r="CA9" s="2">
        <f t="shared" si="38"/>
        <v>1.5094339622641513</v>
      </c>
      <c r="CB9" s="2">
        <f t="shared" si="39"/>
        <v>1.3480392156862742</v>
      </c>
      <c r="CC9" s="2">
        <f t="shared" si="40"/>
        <v>1.3870541611624834</v>
      </c>
      <c r="CD9" s="2">
        <f t="shared" si="41"/>
        <v>1.3694239930705934</v>
      </c>
      <c r="CE9" s="2">
        <f t="shared" si="42"/>
        <v>1.1479445506692156</v>
      </c>
      <c r="CF9" s="2">
        <v>1</v>
      </c>
      <c r="CG9" s="2">
        <f t="shared" si="43"/>
        <v>1.1939849624060144</v>
      </c>
      <c r="CH9" s="2">
        <f t="shared" si="44"/>
        <v>1.6553672316384185</v>
      </c>
      <c r="CI9" s="2">
        <f t="shared" si="45"/>
        <v>1.3347578347578348</v>
      </c>
      <c r="CJ9" s="2">
        <f t="shared" si="46"/>
        <v>1.2487804878048783</v>
      </c>
      <c r="CK9" s="2">
        <f t="shared" si="47"/>
        <v>1.2254579614842651</v>
      </c>
      <c r="CL9" s="2">
        <f t="shared" si="48"/>
        <v>1.255244755244755</v>
      </c>
      <c r="CM9" s="2">
        <f t="shared" si="49"/>
        <v>1.1149879683740114</v>
      </c>
      <c r="CN9" s="2">
        <v>1</v>
      </c>
      <c r="CO9" s="3">
        <f t="shared" si="12"/>
        <v>2.1267857142857145</v>
      </c>
      <c r="CP9" s="3">
        <f t="shared" si="13"/>
        <v>3.7806451612903231</v>
      </c>
      <c r="CQ9" s="3">
        <f t="shared" si="14"/>
        <v>2.3424999999999998</v>
      </c>
      <c r="CR9" s="3">
        <f t="shared" si="15"/>
        <v>1.8618181818181816</v>
      </c>
      <c r="CS9" s="3">
        <f t="shared" si="16"/>
        <v>1.2423809523809524</v>
      </c>
      <c r="CT9" s="3">
        <f t="shared" si="17"/>
        <v>1.1353573687539533</v>
      </c>
      <c r="CU9" s="3">
        <f t="shared" si="18"/>
        <v>1.3506141994586716</v>
      </c>
    </row>
    <row r="10" spans="1:99" x14ac:dyDescent="0.25">
      <c r="A10" s="4">
        <v>35795</v>
      </c>
      <c r="B10" s="3">
        <f>AVERAGE(B9,B11)</f>
        <v>74.23333333333332</v>
      </c>
      <c r="C10" s="3">
        <f t="shared" ref="C10" si="209">AVERAGE(C9,C11)</f>
        <v>47.933333333333337</v>
      </c>
      <c r="D10" s="3">
        <f t="shared" ref="D10" si="210">AVERAGE(D9,D11)</f>
        <v>67.400000000000006</v>
      </c>
      <c r="E10" s="3">
        <f t="shared" ref="E10" si="211">AVERAGE(E9,E11)</f>
        <v>79.733333333333348</v>
      </c>
      <c r="F10" s="3">
        <f t="shared" ref="F10" si="212">AVERAGE(F9,F11)</f>
        <v>87.333333333333343</v>
      </c>
      <c r="G10" s="3">
        <f t="shared" ref="G10" si="213">AVERAGE(G9,G11)</f>
        <v>89.8</v>
      </c>
      <c r="H10" s="3">
        <f t="shared" ref="H10" si="214">AVERAGE(H9,H11)</f>
        <v>87.433333333333337</v>
      </c>
      <c r="I10" s="3">
        <f t="shared" ref="I10" si="215">AVERAGE(I9,I11)</f>
        <v>65.900000000000006</v>
      </c>
      <c r="J10" s="3">
        <f t="shared" ref="J10" si="216">AVERAGE(J9,J11)</f>
        <v>81.333333333333343</v>
      </c>
      <c r="K10" s="3">
        <f t="shared" ref="K10" si="217">AVERAGE(K9,K11)</f>
        <v>77.699999999999989</v>
      </c>
      <c r="L10" s="3">
        <f t="shared" ref="L10" si="218">AVERAGE(L9,L11)</f>
        <v>70.23333333333332</v>
      </c>
      <c r="M10" s="3">
        <f t="shared" ref="M10" si="219">AVERAGE(M9,M11)</f>
        <v>74.266666666666666</v>
      </c>
      <c r="N10" s="3">
        <f t="shared" ref="N10" si="220">AVERAGE(N9,N11)</f>
        <v>81.966666666666669</v>
      </c>
      <c r="O10" s="3">
        <f t="shared" ref="O10" si="221">AVERAGE(O9,O11)</f>
        <v>87.4</v>
      </c>
      <c r="P10" s="3">
        <f t="shared" ref="P10" si="222">AVERAGE(P9,P11)</f>
        <v>86.766666666666666</v>
      </c>
      <c r="Q10" s="3">
        <f t="shared" ref="Q10" si="223">AVERAGE(Q9,Q11)</f>
        <v>75.5</v>
      </c>
      <c r="R10" s="3">
        <f t="shared" ref="R10" si="224">AVERAGE(R9,R11)</f>
        <v>52.066666666666663</v>
      </c>
      <c r="S10" s="3">
        <f t="shared" ref="S10" si="225">AVERAGE(S9,S11)</f>
        <v>25.866666666666667</v>
      </c>
      <c r="T10" s="3">
        <f t="shared" ref="T10" si="226">AVERAGE(T9,T11)</f>
        <v>41.86666666666666</v>
      </c>
      <c r="U10" s="3">
        <f t="shared" ref="U10" si="227">AVERAGE(U9,U11)</f>
        <v>5.7333333333333325</v>
      </c>
      <c r="V10" s="3">
        <f t="shared" ref="V10" si="228">AVERAGE(V9,V11)</f>
        <v>13.866666666666667</v>
      </c>
      <c r="W10" s="3">
        <f t="shared" ref="W10" si="229">AVERAGE(W9,W11)</f>
        <v>32</v>
      </c>
      <c r="X10" s="3">
        <f t="shared" ref="X10" si="230">AVERAGE(X9,X11)</f>
        <v>76.3</v>
      </c>
      <c r="Y10" s="3">
        <f t="shared" ref="Y10" si="231">AVERAGE(Y9,Y11)</f>
        <v>113.69999999999999</v>
      </c>
      <c r="Z10" s="3">
        <f t="shared" ref="Z10" si="232">AVERAGE(Z9,Z11)</f>
        <v>170.2</v>
      </c>
      <c r="AA10" s="3">
        <f t="shared" ref="AA10" si="233">AVERAGE(AA9,AA11)</f>
        <v>11</v>
      </c>
      <c r="AB10" s="3">
        <f t="shared" ref="AB10" si="234">AVERAGE(AB9,AB11)</f>
        <v>38.13333333333334</v>
      </c>
      <c r="AC10" s="3">
        <f t="shared" ref="AC10" si="235">AVERAGE(AC9,AC11)</f>
        <v>62.5</v>
      </c>
      <c r="AD10" s="3">
        <f t="shared" ref="AD10" si="236">AVERAGE(AD9,AD11)</f>
        <v>79.599999999999994</v>
      </c>
      <c r="AE10" s="3">
        <f t="shared" ref="AE10" si="237">AVERAGE(AE9,AE11)</f>
        <v>128.30000000000001</v>
      </c>
      <c r="AF10" s="3">
        <f t="shared" ref="AF10" si="238">AVERAGE(AF9,AF11)</f>
        <v>25.933333333333334</v>
      </c>
      <c r="AG10" s="3">
        <f t="shared" ref="AG10" si="239">AVERAGE(AG9,AG11)</f>
        <v>71.833333333333329</v>
      </c>
      <c r="AH10" s="3">
        <f t="shared" ref="AH10" si="240">AVERAGE(AH9,AH11)</f>
        <v>65.666666666666657</v>
      </c>
      <c r="AI10" s="3">
        <f t="shared" ref="AI10" si="241">AVERAGE(AI9,AI11)</f>
        <v>43.233333333333334</v>
      </c>
      <c r="AJ10" s="3">
        <f t="shared" ref="AJ10" si="242">AVERAGE(AJ9,AJ11)</f>
        <v>14.899999999999999</v>
      </c>
      <c r="AK10" s="3">
        <f t="shared" ref="AK10" si="243">AVERAGE(AK9,AK11)</f>
        <v>8.6333333333333329</v>
      </c>
      <c r="AL10" s="3">
        <f t="shared" ref="AL10" si="244">AVERAGE(AL9,AL11)</f>
        <v>85</v>
      </c>
      <c r="AM10" s="3">
        <f t="shared" ref="AM10" si="245">AVERAGE(AM9,AM11)</f>
        <v>20.266666666666666</v>
      </c>
      <c r="AN10" s="3">
        <f t="shared" ref="AN10" si="246">AVERAGE(AN9,AN11)</f>
        <v>32.966666666666669</v>
      </c>
      <c r="AO10" s="3">
        <f t="shared" ref="AO10" si="247">AVERAGE(AO9,AO11)</f>
        <v>55</v>
      </c>
      <c r="AP10" s="3">
        <f t="shared" ref="AP10" si="248">AVERAGE(AP9,AP11)</f>
        <v>94.033333333333331</v>
      </c>
      <c r="AQ10" s="3">
        <f t="shared" ref="AQ10" si="249">AVERAGE(AQ9,AQ11)</f>
        <v>125.03333333333333</v>
      </c>
      <c r="AR10" s="3">
        <f t="shared" ref="AR10" si="250">AVERAGE(AR9,AR11)</f>
        <v>231.26666666666665</v>
      </c>
      <c r="AS10" s="3">
        <f t="shared" ref="AS10" si="251">AVERAGE(AS9,AS11)</f>
        <v>34.1</v>
      </c>
      <c r="AT10" s="3">
        <f t="shared" ref="AT10" si="252">AVERAGE(AT9,AT11)</f>
        <v>63.36666666666666</v>
      </c>
      <c r="AU10" s="3">
        <f t="shared" ref="AU10" si="253">AVERAGE(AU9,AU11)</f>
        <v>86.1</v>
      </c>
      <c r="AV10" s="3">
        <f t="shared" ref="AV10" si="254">AVERAGE(AV9,AV11)</f>
        <v>113.06666666666666</v>
      </c>
      <c r="AW10" s="3">
        <f t="shared" ref="AW10" si="255">AVERAGE(AW9,AW11)</f>
        <v>213.66666666666669</v>
      </c>
      <c r="AX10" s="3">
        <f t="shared" ref="AX10" si="256">AVERAGE(AX9,AX11)</f>
        <v>62.3</v>
      </c>
      <c r="AY10" s="3">
        <f t="shared" ref="AY10" si="257">AVERAGE(AY9,AY11)</f>
        <v>100.66666666666666</v>
      </c>
      <c r="AZ10" s="3">
        <f t="shared" ref="AZ10" si="258">AVERAGE(AZ9,AZ11)</f>
        <v>107.7</v>
      </c>
      <c r="BA10" s="3">
        <f t="shared" ref="BA10" si="259">AVERAGE(BA9,BA11)</f>
        <v>91.166666666666657</v>
      </c>
      <c r="BB10" s="3">
        <f t="shared" ref="BB10" si="260">AVERAGE(BB9,BB11)</f>
        <v>56.900000000000006</v>
      </c>
      <c r="BC10" s="3">
        <f t="shared" ref="BC10" si="261">AVERAGE(BC9,BC11)</f>
        <v>32.266666666666666</v>
      </c>
      <c r="BD10" s="3">
        <f t="shared" si="3"/>
        <v>2.0302547770700641</v>
      </c>
      <c r="BE10" s="3">
        <f t="shared" si="4"/>
        <v>3.5348837209302331</v>
      </c>
      <c r="BF10" s="3">
        <f t="shared" si="5"/>
        <v>2.3774038461538463</v>
      </c>
      <c r="BG10" s="3">
        <f t="shared" si="6"/>
        <v>1.71875</v>
      </c>
      <c r="BH10" s="3">
        <f t="shared" si="7"/>
        <v>1.2324159021406729</v>
      </c>
      <c r="BI10" s="3">
        <f t="shared" si="8"/>
        <v>1.099677513925535</v>
      </c>
      <c r="BJ10" s="3">
        <f t="shared" si="9"/>
        <v>1.3587935761848806</v>
      </c>
      <c r="BK10" s="3">
        <f t="shared" si="20"/>
        <v>7.052896725440827</v>
      </c>
      <c r="BL10" s="3">
        <f t="shared" si="21"/>
        <v>3.7542662116040848</v>
      </c>
      <c r="BM10" s="3">
        <f t="shared" si="22"/>
        <v>5.5496264674493201</v>
      </c>
      <c r="BN10" s="3">
        <f t="shared" si="23"/>
        <v>7.421875</v>
      </c>
      <c r="BO10" s="3">
        <f t="shared" si="24"/>
        <v>8.1257186661556133</v>
      </c>
      <c r="BP10" s="3">
        <f t="shared" si="25"/>
        <v>4.484679665738156</v>
      </c>
      <c r="BQ10" s="3">
        <f t="shared" si="26"/>
        <v>6.9523662710035516</v>
      </c>
      <c r="BR10" s="3">
        <f t="shared" si="27"/>
        <v>12.142857142857144</v>
      </c>
      <c r="BS10" s="3">
        <f t="shared" si="28"/>
        <v>10.967741935483865</v>
      </c>
      <c r="BT10" s="3">
        <f t="shared" si="29"/>
        <v>4.0000000000000036</v>
      </c>
      <c r="BU10" s="3">
        <f t="shared" si="30"/>
        <v>16.36363636363636</v>
      </c>
      <c r="BV10" s="3">
        <f t="shared" si="31"/>
        <v>8.9999999999999858</v>
      </c>
      <c r="BW10" s="3">
        <f t="shared" si="32"/>
        <v>7.8747628083491339</v>
      </c>
      <c r="BX10" s="3">
        <f t="shared" si="33"/>
        <v>6.3085571517801364</v>
      </c>
      <c r="BY10" s="2">
        <f t="shared" si="36"/>
        <v>1.5317073170731701</v>
      </c>
      <c r="BZ10" s="2">
        <f t="shared" si="37"/>
        <v>1.9770114942528731</v>
      </c>
      <c r="CA10" s="2">
        <f t="shared" si="38"/>
        <v>1.5698113207547173</v>
      </c>
      <c r="CB10" s="2">
        <f t="shared" si="39"/>
        <v>1.5686274509803917</v>
      </c>
      <c r="CC10" s="2">
        <f t="shared" si="40"/>
        <v>1.5118890356671066</v>
      </c>
      <c r="CD10" s="2">
        <f t="shared" si="41"/>
        <v>1.477262884365526</v>
      </c>
      <c r="CE10" s="2">
        <f t="shared" si="42"/>
        <v>1.2203632887189289</v>
      </c>
      <c r="CF10" s="2">
        <v>1</v>
      </c>
      <c r="CG10" s="2">
        <f t="shared" si="43"/>
        <v>1.2781954887218041</v>
      </c>
      <c r="CH10" s="2">
        <f t="shared" si="44"/>
        <v>1.7175141242937855</v>
      </c>
      <c r="CI10" s="2">
        <f t="shared" si="45"/>
        <v>1.408831908831909</v>
      </c>
      <c r="CJ10" s="2">
        <f t="shared" si="46"/>
        <v>1.3414634146341466</v>
      </c>
      <c r="CK10" s="2">
        <f t="shared" si="47"/>
        <v>1.3250352278064821</v>
      </c>
      <c r="CL10" s="2">
        <f t="shared" si="48"/>
        <v>1.3115384615384611</v>
      </c>
      <c r="CM10" s="2">
        <f t="shared" si="49"/>
        <v>1.1925060158129939</v>
      </c>
      <c r="CN10" s="2">
        <v>1</v>
      </c>
      <c r="CO10" s="3">
        <f t="shared" si="12"/>
        <v>2.0302547770700641</v>
      </c>
      <c r="CP10" s="3">
        <f t="shared" si="13"/>
        <v>3.5348837209302331</v>
      </c>
      <c r="CQ10" s="3">
        <f t="shared" si="14"/>
        <v>2.3774038461538463</v>
      </c>
      <c r="CR10" s="3">
        <f t="shared" si="15"/>
        <v>1.71875</v>
      </c>
      <c r="CS10" s="3">
        <f t="shared" si="16"/>
        <v>1.2324159021406729</v>
      </c>
      <c r="CT10" s="3">
        <f t="shared" si="17"/>
        <v>1.099677513925535</v>
      </c>
      <c r="CU10" s="3">
        <f t="shared" si="18"/>
        <v>1.3587935761848806</v>
      </c>
    </row>
    <row r="11" spans="1:99" x14ac:dyDescent="0.25">
      <c r="A11" s="4">
        <v>36160</v>
      </c>
      <c r="B11" s="3">
        <v>74.099999999999994</v>
      </c>
      <c r="C11" s="3">
        <v>47.3</v>
      </c>
      <c r="D11" s="3">
        <v>66.8</v>
      </c>
      <c r="E11" s="3">
        <v>79.900000000000006</v>
      </c>
      <c r="F11" s="3">
        <v>87.3</v>
      </c>
      <c r="G11" s="3">
        <v>89.6</v>
      </c>
      <c r="H11" s="3">
        <v>88.1</v>
      </c>
      <c r="I11" s="3">
        <v>65.599999999999994</v>
      </c>
      <c r="J11" s="3">
        <v>81.3</v>
      </c>
      <c r="K11" s="3">
        <v>76.8</v>
      </c>
      <c r="L11" s="3">
        <v>70.099999999999994</v>
      </c>
      <c r="M11" s="3">
        <v>76</v>
      </c>
      <c r="N11" s="3">
        <v>81.2</v>
      </c>
      <c r="O11" s="3">
        <v>87.6</v>
      </c>
      <c r="P11" s="3">
        <v>87</v>
      </c>
      <c r="Q11" s="3">
        <v>76.400000000000006</v>
      </c>
      <c r="R11" s="3">
        <v>51.4</v>
      </c>
      <c r="S11" s="3">
        <v>24.6</v>
      </c>
      <c r="T11" s="3">
        <v>46.4</v>
      </c>
      <c r="U11" s="3">
        <v>6.3</v>
      </c>
      <c r="V11" s="3">
        <v>14.4</v>
      </c>
      <c r="W11" s="3">
        <v>36.5</v>
      </c>
      <c r="X11" s="3">
        <v>82.6</v>
      </c>
      <c r="Y11" s="3">
        <v>122</v>
      </c>
      <c r="Z11" s="3">
        <v>180.3</v>
      </c>
      <c r="AA11" s="3">
        <v>11.8</v>
      </c>
      <c r="AB11" s="3">
        <v>41.1</v>
      </c>
      <c r="AC11" s="3">
        <v>65.8</v>
      </c>
      <c r="AD11" s="3">
        <v>92.9</v>
      </c>
      <c r="AE11" s="3">
        <v>136.30000000000001</v>
      </c>
      <c r="AF11" s="3">
        <v>27.5</v>
      </c>
      <c r="AG11" s="3">
        <v>79.599999999999994</v>
      </c>
      <c r="AH11" s="3">
        <v>68.8</v>
      </c>
      <c r="AI11" s="3">
        <v>48.9</v>
      </c>
      <c r="AJ11" s="3">
        <v>17</v>
      </c>
      <c r="AK11" s="3">
        <v>11.5</v>
      </c>
      <c r="AL11" s="3">
        <v>90.6</v>
      </c>
      <c r="AM11" s="3">
        <v>21</v>
      </c>
      <c r="AN11" s="3">
        <v>34.700000000000003</v>
      </c>
      <c r="AO11" s="3">
        <v>58.8</v>
      </c>
      <c r="AP11" s="3">
        <v>101.1</v>
      </c>
      <c r="AQ11" s="3">
        <v>130.4</v>
      </c>
      <c r="AR11" s="3">
        <v>246.3</v>
      </c>
      <c r="AS11" s="3">
        <v>37</v>
      </c>
      <c r="AT11" s="3">
        <v>65.599999999999994</v>
      </c>
      <c r="AU11" s="3">
        <v>88.9</v>
      </c>
      <c r="AV11" s="3">
        <v>125.8</v>
      </c>
      <c r="AW11" s="3">
        <v>228.3</v>
      </c>
      <c r="AX11" s="3">
        <v>65.099999999999994</v>
      </c>
      <c r="AY11" s="3">
        <v>107.1</v>
      </c>
      <c r="AZ11" s="3">
        <v>111.2</v>
      </c>
      <c r="BA11" s="3">
        <v>98.3</v>
      </c>
      <c r="BB11" s="3">
        <v>64.7</v>
      </c>
      <c r="BC11" s="3">
        <v>39.799999999999997</v>
      </c>
      <c r="BD11" s="3">
        <f t="shared" si="3"/>
        <v>1.9525862068965516</v>
      </c>
      <c r="BE11" s="3">
        <f t="shared" si="4"/>
        <v>3.3333333333333335</v>
      </c>
      <c r="BF11" s="3">
        <f t="shared" si="5"/>
        <v>2.4097222222222223</v>
      </c>
      <c r="BG11" s="3">
        <f t="shared" si="6"/>
        <v>1.6109589041095889</v>
      </c>
      <c r="BH11" s="3">
        <f t="shared" si="7"/>
        <v>1.2239709443099274</v>
      </c>
      <c r="BI11" s="3">
        <f t="shared" si="8"/>
        <v>1.0688524590163935</v>
      </c>
      <c r="BJ11" s="3">
        <f t="shared" si="9"/>
        <v>1.3660565723793676</v>
      </c>
      <c r="BK11" s="3">
        <f t="shared" si="20"/>
        <v>6.5882352941176503</v>
      </c>
      <c r="BL11" s="3">
        <f t="shared" si="21"/>
        <v>3.618421052631593</v>
      </c>
      <c r="BM11" s="3">
        <f t="shared" si="22"/>
        <v>5.2578361981799882</v>
      </c>
      <c r="BN11" s="3">
        <f t="shared" si="23"/>
        <v>6.9090909090909092</v>
      </c>
      <c r="BO11" s="3">
        <f t="shared" si="24"/>
        <v>7.5150655795817034</v>
      </c>
      <c r="BP11" s="3">
        <f t="shared" si="25"/>
        <v>4.2921887496667699</v>
      </c>
      <c r="BQ11" s="3">
        <f t="shared" si="26"/>
        <v>6.5004324012683856</v>
      </c>
      <c r="BR11" s="3">
        <f t="shared" si="27"/>
        <v>10.828025477707026</v>
      </c>
      <c r="BS11" s="3">
        <f t="shared" si="28"/>
        <v>9.8837209302325757</v>
      </c>
      <c r="BT11" s="3">
        <f t="shared" si="29"/>
        <v>3.8461538461538547</v>
      </c>
      <c r="BU11" s="3">
        <f t="shared" si="30"/>
        <v>14.0625</v>
      </c>
      <c r="BV11" s="3">
        <f t="shared" si="31"/>
        <v>8.2568807339449499</v>
      </c>
      <c r="BW11" s="3">
        <f t="shared" si="32"/>
        <v>7.2999120492524217</v>
      </c>
      <c r="BX11" s="3">
        <f t="shared" si="33"/>
        <v>5.9341950646298658</v>
      </c>
      <c r="BY11" s="2">
        <f t="shared" si="36"/>
        <v>1.6975609756097556</v>
      </c>
      <c r="BZ11" s="2">
        <f t="shared" si="37"/>
        <v>2.172413793103448</v>
      </c>
      <c r="CA11" s="2">
        <f t="shared" si="38"/>
        <v>1.6301886792452835</v>
      </c>
      <c r="CB11" s="2">
        <f t="shared" si="39"/>
        <v>1.7892156862745092</v>
      </c>
      <c r="CC11" s="2">
        <f t="shared" si="40"/>
        <v>1.6367239101717301</v>
      </c>
      <c r="CD11" s="2">
        <f t="shared" si="41"/>
        <v>1.5851017756604588</v>
      </c>
      <c r="CE11" s="2">
        <f t="shared" si="42"/>
        <v>1.2927820267686423</v>
      </c>
      <c r="CF11" s="2">
        <v>1</v>
      </c>
      <c r="CG11" s="2">
        <f t="shared" si="43"/>
        <v>1.3624060150375936</v>
      </c>
      <c r="CH11" s="2">
        <f t="shared" si="44"/>
        <v>1.7796610169491529</v>
      </c>
      <c r="CI11" s="2">
        <f t="shared" si="45"/>
        <v>1.4829059829059832</v>
      </c>
      <c r="CJ11" s="2">
        <f t="shared" si="46"/>
        <v>1.434146341463415</v>
      </c>
      <c r="CK11" s="2">
        <f t="shared" si="47"/>
        <v>1.4246124941286991</v>
      </c>
      <c r="CL11" s="2">
        <f t="shared" si="48"/>
        <v>1.3678321678321677</v>
      </c>
      <c r="CM11" s="2">
        <f t="shared" si="49"/>
        <v>1.2700240632519764</v>
      </c>
      <c r="CN11" s="2">
        <v>1</v>
      </c>
      <c r="CO11" s="3">
        <f t="shared" si="12"/>
        <v>1.9525862068965516</v>
      </c>
      <c r="CP11" s="3">
        <f t="shared" si="13"/>
        <v>3.3333333333333335</v>
      </c>
      <c r="CQ11" s="3">
        <f t="shared" si="14"/>
        <v>2.4097222222222223</v>
      </c>
      <c r="CR11" s="3">
        <f t="shared" si="15"/>
        <v>1.6109589041095889</v>
      </c>
      <c r="CS11" s="3">
        <f t="shared" si="16"/>
        <v>1.2239709443099274</v>
      </c>
      <c r="CT11" s="3">
        <f t="shared" si="17"/>
        <v>1.0688524590163935</v>
      </c>
      <c r="CU11" s="3">
        <f t="shared" si="18"/>
        <v>1.3660565723793676</v>
      </c>
    </row>
    <row r="12" spans="1:99" x14ac:dyDescent="0.25">
      <c r="A12" s="4">
        <v>36525</v>
      </c>
      <c r="B12" s="3">
        <f>B11+((B14-B11)/3)</f>
        <v>74.433333333333323</v>
      </c>
      <c r="C12" s="3">
        <f t="shared" ref="C12" si="262">C11+((C14-C11)/3)</f>
        <v>47.966666666666661</v>
      </c>
      <c r="D12" s="3">
        <f t="shared" ref="D12" si="263">D11+((D14-D11)/3)</f>
        <v>67.933333333333337</v>
      </c>
      <c r="E12" s="3">
        <f t="shared" ref="E12" si="264">E11+((E14-E11)/3)</f>
        <v>80.63333333333334</v>
      </c>
      <c r="F12" s="3">
        <f t="shared" ref="F12" si="265">F11+((F14-F11)/3)</f>
        <v>86.733333333333334</v>
      </c>
      <c r="G12" s="3">
        <f t="shared" ref="G12" si="266">G11+((G14-G11)/3)</f>
        <v>90.2</v>
      </c>
      <c r="H12" s="3">
        <f t="shared" ref="H12" si="267">H11+((H14-H11)/3)</f>
        <v>87.166666666666657</v>
      </c>
      <c r="I12" s="3">
        <f t="shared" ref="I12" si="268">I11+((I14-I11)/3)</f>
        <v>66.633333333333326</v>
      </c>
      <c r="J12" s="3">
        <f t="shared" ref="J12" si="269">J11+((J14-J11)/3)</f>
        <v>81.166666666666671</v>
      </c>
      <c r="K12" s="3">
        <f t="shared" ref="K12" si="270">K11+((K14-K11)/3)</f>
        <v>77.2</v>
      </c>
      <c r="L12" s="3">
        <f t="shared" ref="L12" si="271">L11+((L14-L11)/3)</f>
        <v>71.733333333333334</v>
      </c>
      <c r="M12" s="3">
        <f t="shared" ref="M12" si="272">M11+((M14-M11)/3)</f>
        <v>73.900000000000006</v>
      </c>
      <c r="N12" s="3">
        <f t="shared" ref="N12" si="273">N11+((N14-N11)/3)</f>
        <v>81.7</v>
      </c>
      <c r="O12" s="3">
        <f t="shared" ref="O12" si="274">O11+((O14-O11)/3)</f>
        <v>87.933333333333323</v>
      </c>
      <c r="P12" s="3">
        <f t="shared" ref="P12" si="275">P11+((P14-P11)/3)</f>
        <v>86.2</v>
      </c>
      <c r="Q12" s="3">
        <f t="shared" ref="Q12" si="276">Q11+((Q14-Q11)/3)</f>
        <v>76.066666666666677</v>
      </c>
      <c r="R12" s="3">
        <f t="shared" ref="R12" si="277">R11+((R14-R11)/3)</f>
        <v>53.199999999999996</v>
      </c>
      <c r="S12" s="3">
        <f t="shared" ref="S12" si="278">S11+((S14-S11)/3)</f>
        <v>26.133333333333333</v>
      </c>
      <c r="T12" s="3">
        <f t="shared" ref="T12" si="279">T11+((T14-T11)/3)</f>
        <v>47.9</v>
      </c>
      <c r="U12" s="3">
        <f t="shared" ref="U12" si="280">U11+((U14-U11)/3)</f>
        <v>6.4666666666666668</v>
      </c>
      <c r="V12" s="3">
        <f t="shared" ref="V12" si="281">V11+((V14-V11)/3)</f>
        <v>14.633333333333333</v>
      </c>
      <c r="W12" s="3">
        <f t="shared" ref="W12" si="282">W11+((W14-W11)/3)</f>
        <v>37.06666666666667</v>
      </c>
      <c r="X12" s="3">
        <f t="shared" ref="X12" si="283">X11+((X14-X11)/3)</f>
        <v>82.333333333333329</v>
      </c>
      <c r="Y12" s="3">
        <f t="shared" ref="Y12" si="284">Y11+((Y14-Y11)/3)</f>
        <v>123.7</v>
      </c>
      <c r="Z12" s="3">
        <f t="shared" ref="Z12" si="285">Z11+((Z14-Z11)/3)</f>
        <v>184.26666666666668</v>
      </c>
      <c r="AA12" s="3">
        <f t="shared" ref="AA12" si="286">AA11+((AA14-AA11)/3)</f>
        <v>11.666666666666668</v>
      </c>
      <c r="AB12" s="3">
        <f t="shared" ref="AB12" si="287">AB11+((AB14-AB11)/3)</f>
        <v>44.266666666666666</v>
      </c>
      <c r="AC12" s="3">
        <f t="shared" ref="AC12" si="288">AC11+((AC14-AC11)/3)</f>
        <v>70.033333333333331</v>
      </c>
      <c r="AD12" s="3">
        <f t="shared" ref="AD12" si="289">AD11+((AD14-AD11)/3)</f>
        <v>96.966666666666669</v>
      </c>
      <c r="AE12" s="3">
        <f t="shared" ref="AE12" si="290">AE11+((AE14-AE11)/3)</f>
        <v>145.13333333333335</v>
      </c>
      <c r="AF12" s="3">
        <f t="shared" ref="AF12" si="291">AF11+((AF14-AF11)/3)</f>
        <v>29.233333333333334</v>
      </c>
      <c r="AG12" s="3">
        <f t="shared" ref="AG12" si="292">AG11+((AG14-AG11)/3)</f>
        <v>80</v>
      </c>
      <c r="AH12" s="3">
        <f t="shared" ref="AH12" si="293">AH11+((AH14-AH11)/3)</f>
        <v>69.599999999999994</v>
      </c>
      <c r="AI12" s="3">
        <f t="shared" ref="AI12" si="294">AI11+((AI14-AI11)/3)</f>
        <v>47.766666666666666</v>
      </c>
      <c r="AJ12" s="3">
        <f t="shared" ref="AJ12" si="295">AJ11+((AJ14-AJ11)/3)</f>
        <v>17.066666666666666</v>
      </c>
      <c r="AK12" s="3">
        <f t="shared" ref="AK12" si="296">AK11+((AK14-AK11)/3)</f>
        <v>9.8666666666666671</v>
      </c>
      <c r="AL12" s="3">
        <f t="shared" ref="AL12" si="297">AL11+((AL14-AL11)/3)</f>
        <v>92.133333333333326</v>
      </c>
      <c r="AM12" s="3">
        <f t="shared" ref="AM12" si="298">AM11+((AM14-AM11)/3)</f>
        <v>21.3</v>
      </c>
      <c r="AN12" s="3">
        <f t="shared" ref="AN12" si="299">AN11+((AN14-AN11)/3)</f>
        <v>35.300000000000004</v>
      </c>
      <c r="AO12" s="3">
        <f t="shared" ref="AO12" si="300">AO11+((AO14-AO11)/3)</f>
        <v>59.766666666666666</v>
      </c>
      <c r="AP12" s="3">
        <f t="shared" ref="AP12" si="301">AP11+((AP14-AP11)/3)</f>
        <v>100.5</v>
      </c>
      <c r="AQ12" s="3">
        <f t="shared" ref="AQ12" si="302">AQ11+((AQ14-AQ11)/3)</f>
        <v>135.4</v>
      </c>
      <c r="AR12" s="3">
        <f t="shared" ref="AR12" si="303">AR11+((AR14-AR11)/3)</f>
        <v>257.13333333333333</v>
      </c>
      <c r="AS12" s="3">
        <f t="shared" ref="AS12" si="304">AS11+((AS14-AS11)/3)</f>
        <v>34.6</v>
      </c>
      <c r="AT12" s="3">
        <f t="shared" ref="AT12" si="305">AT11+((AT14-AT11)/3)</f>
        <v>65.86666666666666</v>
      </c>
      <c r="AU12" s="3">
        <f t="shared" ref="AU12" si="306">AU11+((AU14-AU11)/3)</f>
        <v>92.566666666666677</v>
      </c>
      <c r="AV12" s="3">
        <f t="shared" ref="AV12" si="307">AV11+((AV14-AV11)/3)</f>
        <v>128.30000000000001</v>
      </c>
      <c r="AW12" s="3">
        <f t="shared" ref="AW12" si="308">AW11+((AW14-AW11)/3)</f>
        <v>240.46666666666667</v>
      </c>
      <c r="AX12" s="3">
        <f t="shared" ref="AX12" si="309">AX11+((AX14-AX11)/3)</f>
        <v>67.633333333333326</v>
      </c>
      <c r="AY12" s="3">
        <f t="shared" ref="AY12" si="310">AY11+((AY14-AY11)/3)</f>
        <v>108.8</v>
      </c>
      <c r="AZ12" s="3">
        <f t="shared" ref="AZ12" si="311">AZ11+((AZ14-AZ11)/3)</f>
        <v>113.26666666666667</v>
      </c>
      <c r="BA12" s="3">
        <f t="shared" ref="BA12" si="312">BA11+((BA14-BA11)/3)</f>
        <v>98.266666666666666</v>
      </c>
      <c r="BB12" s="3">
        <f t="shared" ref="BB12" si="313">BB11+((BB14-BB11)/3)</f>
        <v>66.100000000000009</v>
      </c>
      <c r="BC12" s="3">
        <f t="shared" ref="BC12" si="314">BC11+((BC14-BC11)/3)</f>
        <v>39.466666666666661</v>
      </c>
      <c r="BD12" s="3">
        <f t="shared" si="3"/>
        <v>1.9234516353514264</v>
      </c>
      <c r="BE12" s="3">
        <f t="shared" si="4"/>
        <v>3.2938144329896906</v>
      </c>
      <c r="BF12" s="3">
        <f t="shared" si="5"/>
        <v>2.4123006833712988</v>
      </c>
      <c r="BG12" s="3">
        <f t="shared" si="6"/>
        <v>1.6124100719424459</v>
      </c>
      <c r="BH12" s="3">
        <f t="shared" si="7"/>
        <v>1.2206477732793524</v>
      </c>
      <c r="BI12" s="3">
        <f t="shared" si="8"/>
        <v>1.0945836701697655</v>
      </c>
      <c r="BJ12" s="3">
        <f t="shared" si="9"/>
        <v>1.3954413892908826</v>
      </c>
      <c r="BK12" s="3">
        <f t="shared" si="20"/>
        <v>1.6924208977189048</v>
      </c>
      <c r="BL12" s="3">
        <f t="shared" si="21"/>
        <v>1.4285714285714235</v>
      </c>
      <c r="BM12" s="3">
        <f t="shared" si="22"/>
        <v>1.7291066282420831</v>
      </c>
      <c r="BN12" s="3">
        <f t="shared" si="23"/>
        <v>1.6439909297052191</v>
      </c>
      <c r="BO12" s="3">
        <f t="shared" si="24"/>
        <v>-0.59347181008901906</v>
      </c>
      <c r="BP12" s="3">
        <f t="shared" si="25"/>
        <v>3.8343558282208479</v>
      </c>
      <c r="BQ12" s="3">
        <f t="shared" si="26"/>
        <v>4.3984300987955027</v>
      </c>
      <c r="BR12" s="3">
        <f t="shared" si="27"/>
        <v>3.2327586206896575</v>
      </c>
      <c r="BS12" s="3">
        <f t="shared" si="28"/>
        <v>2.6455026455026509</v>
      </c>
      <c r="BT12" s="3">
        <f t="shared" si="29"/>
        <v>1.620370370370372</v>
      </c>
      <c r="BU12" s="3">
        <f t="shared" si="30"/>
        <v>1.5525114155251263</v>
      </c>
      <c r="BV12" s="3">
        <f t="shared" si="31"/>
        <v>-0.32284100080710587</v>
      </c>
      <c r="BW12" s="3">
        <f t="shared" si="32"/>
        <v>1.3934426229508245</v>
      </c>
      <c r="BX12" s="3">
        <f t="shared" si="33"/>
        <v>2.2000369754113569</v>
      </c>
      <c r="BY12" s="2">
        <f t="shared" si="36"/>
        <v>1.7524390243902435</v>
      </c>
      <c r="BZ12" s="2">
        <f t="shared" si="37"/>
        <v>2.2298850574712641</v>
      </c>
      <c r="CA12" s="2">
        <f t="shared" si="38"/>
        <v>1.6566037735849062</v>
      </c>
      <c r="CB12" s="2">
        <f t="shared" si="39"/>
        <v>1.8169934640522871</v>
      </c>
      <c r="CC12" s="2">
        <f t="shared" si="40"/>
        <v>1.6314398943196826</v>
      </c>
      <c r="CD12" s="2">
        <f t="shared" si="41"/>
        <v>1.607189259419662</v>
      </c>
      <c r="CE12" s="2">
        <f t="shared" si="42"/>
        <v>1.3212237093690247</v>
      </c>
      <c r="CF12" s="2">
        <v>1</v>
      </c>
      <c r="CG12" s="2">
        <f t="shared" si="43"/>
        <v>1.3854636591478693</v>
      </c>
      <c r="CH12" s="2">
        <f t="shared" si="44"/>
        <v>1.8050847457627122</v>
      </c>
      <c r="CI12" s="2">
        <f t="shared" si="45"/>
        <v>1.508547008547009</v>
      </c>
      <c r="CJ12" s="2">
        <f t="shared" si="46"/>
        <v>1.4577235772357728</v>
      </c>
      <c r="CK12" s="2">
        <f t="shared" si="47"/>
        <v>1.4161578205730392</v>
      </c>
      <c r="CL12" s="2">
        <f t="shared" si="48"/>
        <v>1.4202797202797199</v>
      </c>
      <c r="CM12" s="2">
        <f t="shared" si="49"/>
        <v>1.3258851839119969</v>
      </c>
      <c r="CN12" s="2">
        <v>1</v>
      </c>
      <c r="CO12" s="3">
        <f t="shared" si="12"/>
        <v>1.9234516353514264</v>
      </c>
      <c r="CP12" s="3">
        <f t="shared" si="13"/>
        <v>3.2938144329896906</v>
      </c>
      <c r="CQ12" s="3">
        <f t="shared" si="14"/>
        <v>2.4123006833712988</v>
      </c>
      <c r="CR12" s="3">
        <f t="shared" si="15"/>
        <v>1.6124100719424459</v>
      </c>
      <c r="CS12" s="3">
        <f t="shared" si="16"/>
        <v>1.2206477732793524</v>
      </c>
      <c r="CT12" s="3">
        <f t="shared" si="17"/>
        <v>1.0945836701697655</v>
      </c>
      <c r="CU12" s="3">
        <f t="shared" si="18"/>
        <v>1.3954413892908826</v>
      </c>
    </row>
    <row r="13" spans="1:99" x14ac:dyDescent="0.25">
      <c r="A13" s="4">
        <v>36891</v>
      </c>
      <c r="B13" s="3">
        <f>AVERAGE(B12,B14)</f>
        <v>74.766666666666652</v>
      </c>
      <c r="C13" s="3">
        <f t="shared" ref="C13" si="315">AVERAGE(C12,C14)</f>
        <v>48.633333333333326</v>
      </c>
      <c r="D13" s="3">
        <f t="shared" ref="D13" si="316">AVERAGE(D12,D14)</f>
        <v>69.066666666666663</v>
      </c>
      <c r="E13" s="3">
        <f t="shared" ref="E13" si="317">AVERAGE(E12,E14)</f>
        <v>81.366666666666674</v>
      </c>
      <c r="F13" s="3">
        <f t="shared" ref="F13" si="318">AVERAGE(F12,F14)</f>
        <v>86.166666666666657</v>
      </c>
      <c r="G13" s="3">
        <f t="shared" ref="G13" si="319">AVERAGE(G12,G14)</f>
        <v>90.800000000000011</v>
      </c>
      <c r="H13" s="3">
        <f t="shared" ref="H13" si="320">AVERAGE(H12,H14)</f>
        <v>86.23333333333332</v>
      </c>
      <c r="I13" s="3">
        <f t="shared" ref="I13" si="321">AVERAGE(I12,I14)</f>
        <v>67.666666666666657</v>
      </c>
      <c r="J13" s="3">
        <f t="shared" ref="J13" si="322">AVERAGE(J12,J14)</f>
        <v>81.033333333333331</v>
      </c>
      <c r="K13" s="3">
        <f t="shared" ref="K13" si="323">AVERAGE(K12,K14)</f>
        <v>77.599999999999994</v>
      </c>
      <c r="L13" s="3">
        <f t="shared" ref="L13" si="324">AVERAGE(L12,L14)</f>
        <v>73.366666666666674</v>
      </c>
      <c r="M13" s="3">
        <f t="shared" ref="M13" si="325">AVERAGE(M12,M14)</f>
        <v>71.800000000000011</v>
      </c>
      <c r="N13" s="3">
        <f t="shared" ref="N13" si="326">AVERAGE(N12,N14)</f>
        <v>82.2</v>
      </c>
      <c r="O13" s="3">
        <f t="shared" ref="O13" si="327">AVERAGE(O12,O14)</f>
        <v>88.266666666666652</v>
      </c>
      <c r="P13" s="3">
        <f t="shared" ref="P13" si="328">AVERAGE(P12,P14)</f>
        <v>85.4</v>
      </c>
      <c r="Q13" s="3">
        <f t="shared" ref="Q13" si="329">AVERAGE(Q12,Q14)</f>
        <v>75.733333333333348</v>
      </c>
      <c r="R13" s="3">
        <f t="shared" ref="R13" si="330">AVERAGE(R12,R14)</f>
        <v>55</v>
      </c>
      <c r="S13" s="3">
        <f t="shared" ref="S13" si="331">AVERAGE(S12,S14)</f>
        <v>27.666666666666664</v>
      </c>
      <c r="T13" s="3">
        <f t="shared" ref="T13" si="332">AVERAGE(T12,T14)</f>
        <v>49.4</v>
      </c>
      <c r="U13" s="3">
        <f t="shared" ref="U13" si="333">AVERAGE(U12,U14)</f>
        <v>6.6333333333333329</v>
      </c>
      <c r="V13" s="3">
        <f t="shared" ref="V13" si="334">AVERAGE(V12,V14)</f>
        <v>14.866666666666667</v>
      </c>
      <c r="W13" s="3">
        <f t="shared" ref="W13" si="335">AVERAGE(W12,W14)</f>
        <v>37.63333333333334</v>
      </c>
      <c r="X13" s="3">
        <f t="shared" ref="X13" si="336">AVERAGE(X12,X14)</f>
        <v>82.066666666666663</v>
      </c>
      <c r="Y13" s="3">
        <f t="shared" ref="Y13" si="337">AVERAGE(Y12,Y14)</f>
        <v>125.4</v>
      </c>
      <c r="Z13" s="3">
        <f t="shared" ref="Z13" si="338">AVERAGE(Z12,Z14)</f>
        <v>188.23333333333335</v>
      </c>
      <c r="AA13" s="3">
        <f t="shared" ref="AA13" si="339">AVERAGE(AA12,AA14)</f>
        <v>11.533333333333335</v>
      </c>
      <c r="AB13" s="3">
        <f t="shared" ref="AB13" si="340">AVERAGE(AB12,AB14)</f>
        <v>47.433333333333337</v>
      </c>
      <c r="AC13" s="3">
        <f t="shared" ref="AC13" si="341">AVERAGE(AC12,AC14)</f>
        <v>74.266666666666666</v>
      </c>
      <c r="AD13" s="3">
        <f t="shared" ref="AD13" si="342">AVERAGE(AD12,AD14)</f>
        <v>101.03333333333333</v>
      </c>
      <c r="AE13" s="3">
        <f t="shared" ref="AE13" si="343">AVERAGE(AE12,AE14)</f>
        <v>153.9666666666667</v>
      </c>
      <c r="AF13" s="3">
        <f t="shared" ref="AF13" si="344">AVERAGE(AF12,AF14)</f>
        <v>30.966666666666669</v>
      </c>
      <c r="AG13" s="3">
        <f t="shared" ref="AG13" si="345">AVERAGE(AG12,AG14)</f>
        <v>80.400000000000006</v>
      </c>
      <c r="AH13" s="3">
        <f t="shared" ref="AH13" si="346">AVERAGE(AH12,AH14)</f>
        <v>70.400000000000006</v>
      </c>
      <c r="AI13" s="3">
        <f t="shared" ref="AI13" si="347">AVERAGE(AI12,AI14)</f>
        <v>46.633333333333333</v>
      </c>
      <c r="AJ13" s="3">
        <f t="shared" ref="AJ13" si="348">AVERAGE(AJ12,AJ14)</f>
        <v>17.133333333333333</v>
      </c>
      <c r="AK13" s="3">
        <f t="shared" ref="AK13" si="349">AVERAGE(AK12,AK14)</f>
        <v>8.2333333333333343</v>
      </c>
      <c r="AL13" s="3">
        <f t="shared" ref="AL13" si="350">AVERAGE(AL12,AL14)</f>
        <v>93.666666666666657</v>
      </c>
      <c r="AM13" s="3">
        <f t="shared" ref="AM13" si="351">AVERAGE(AM12,AM14)</f>
        <v>21.6</v>
      </c>
      <c r="AN13" s="3">
        <f t="shared" ref="AN13" si="352">AVERAGE(AN12,AN14)</f>
        <v>35.900000000000006</v>
      </c>
      <c r="AO13" s="3">
        <f t="shared" ref="AO13" si="353">AVERAGE(AO12,AO14)</f>
        <v>60.733333333333334</v>
      </c>
      <c r="AP13" s="3">
        <f t="shared" ref="AP13" si="354">AVERAGE(AP12,AP14)</f>
        <v>99.9</v>
      </c>
      <c r="AQ13" s="3">
        <f t="shared" ref="AQ13" si="355">AVERAGE(AQ12,AQ14)</f>
        <v>140.4</v>
      </c>
      <c r="AR13" s="3">
        <f t="shared" ref="AR13" si="356">AVERAGE(AR12,AR14)</f>
        <v>267.9666666666667</v>
      </c>
      <c r="AS13" s="3">
        <f t="shared" ref="AS13" si="357">AVERAGE(AS12,AS14)</f>
        <v>32.200000000000003</v>
      </c>
      <c r="AT13" s="3">
        <f t="shared" ref="AT13" si="358">AVERAGE(AT12,AT14)</f>
        <v>66.133333333333326</v>
      </c>
      <c r="AU13" s="3">
        <f t="shared" ref="AU13" si="359">AVERAGE(AU12,AU14)</f>
        <v>96.233333333333348</v>
      </c>
      <c r="AV13" s="3">
        <f t="shared" ref="AV13" si="360">AVERAGE(AV12,AV14)</f>
        <v>130.80000000000001</v>
      </c>
      <c r="AW13" s="3">
        <f t="shared" ref="AW13" si="361">AVERAGE(AW12,AW14)</f>
        <v>252.63333333333333</v>
      </c>
      <c r="AX13" s="3">
        <f t="shared" ref="AX13" si="362">AVERAGE(AX12,AX14)</f>
        <v>70.166666666666657</v>
      </c>
      <c r="AY13" s="3">
        <f t="shared" ref="AY13" si="363">AVERAGE(AY12,AY14)</f>
        <v>110.5</v>
      </c>
      <c r="AZ13" s="3">
        <f t="shared" ref="AZ13" si="364">AVERAGE(AZ12,AZ14)</f>
        <v>115.33333333333334</v>
      </c>
      <c r="BA13" s="3">
        <f t="shared" ref="BA13" si="365">AVERAGE(BA12,BA14)</f>
        <v>98.233333333333334</v>
      </c>
      <c r="BB13" s="3">
        <f t="shared" ref="BB13" si="366">AVERAGE(BB12,BB14)</f>
        <v>67.5</v>
      </c>
      <c r="BC13" s="3">
        <f t="shared" ref="BC13" si="367">AVERAGE(BC12,BC14)</f>
        <v>39.133333333333326</v>
      </c>
      <c r="BD13" s="3">
        <f t="shared" si="3"/>
        <v>1.8960863697705801</v>
      </c>
      <c r="BE13" s="3">
        <f t="shared" si="4"/>
        <v>3.2562814070351762</v>
      </c>
      <c r="BF13" s="3">
        <f t="shared" si="5"/>
        <v>2.4147982062780273</v>
      </c>
      <c r="BG13" s="3">
        <f t="shared" si="6"/>
        <v>1.6138175376439323</v>
      </c>
      <c r="BH13" s="3">
        <f t="shared" si="7"/>
        <v>1.217303005686434</v>
      </c>
      <c r="BI13" s="3">
        <f t="shared" si="8"/>
        <v>1.1196172248803828</v>
      </c>
      <c r="BJ13" s="3">
        <f t="shared" si="9"/>
        <v>1.4235877457056845</v>
      </c>
      <c r="BK13" s="3">
        <f t="shared" si="20"/>
        <v>1.664254703328516</v>
      </c>
      <c r="BL13" s="3">
        <f t="shared" si="21"/>
        <v>1.4084507042253502</v>
      </c>
      <c r="BM13" s="3">
        <f t="shared" si="22"/>
        <v>1.6997167138810276</v>
      </c>
      <c r="BN13" s="3">
        <f t="shared" si="23"/>
        <v>1.6174010039040843</v>
      </c>
      <c r="BO13" s="3">
        <f t="shared" si="24"/>
        <v>-0.59701492537312939</v>
      </c>
      <c r="BP13" s="3">
        <f t="shared" si="25"/>
        <v>3.692762186115206</v>
      </c>
      <c r="BQ13" s="3">
        <f t="shared" si="26"/>
        <v>4.213119004407595</v>
      </c>
      <c r="BR13" s="3">
        <f t="shared" si="27"/>
        <v>3.1315240083507279</v>
      </c>
      <c r="BS13" s="3">
        <f t="shared" si="28"/>
        <v>2.5773195876288568</v>
      </c>
      <c r="BT13" s="3">
        <f t="shared" si="29"/>
        <v>1.5945330296127658</v>
      </c>
      <c r="BU13" s="3">
        <f t="shared" si="30"/>
        <v>1.5287769784172678</v>
      </c>
      <c r="BV13" s="3">
        <f t="shared" si="31"/>
        <v>-0.32388663967610754</v>
      </c>
      <c r="BW13" s="3">
        <f t="shared" si="32"/>
        <v>1.3742926434923142</v>
      </c>
      <c r="BX13" s="3">
        <f t="shared" si="33"/>
        <v>2.1526772793053484</v>
      </c>
      <c r="BY13" s="2">
        <f t="shared" si="36"/>
        <v>1.8073170731707311</v>
      </c>
      <c r="BZ13" s="2">
        <f t="shared" si="37"/>
        <v>2.2873563218390798</v>
      </c>
      <c r="CA13" s="2">
        <f t="shared" si="38"/>
        <v>1.683018867924529</v>
      </c>
      <c r="CB13" s="2">
        <f t="shared" si="39"/>
        <v>1.844771241830065</v>
      </c>
      <c r="CC13" s="2">
        <f t="shared" si="40"/>
        <v>1.6261558784676351</v>
      </c>
      <c r="CD13" s="2">
        <f t="shared" si="41"/>
        <v>1.6292767431788651</v>
      </c>
      <c r="CE13" s="2">
        <f t="shared" si="42"/>
        <v>1.349665391969407</v>
      </c>
      <c r="CF13" s="2">
        <v>1</v>
      </c>
      <c r="CG13" s="2">
        <f t="shared" si="43"/>
        <v>1.408521303258145</v>
      </c>
      <c r="CH13" s="2">
        <f t="shared" si="44"/>
        <v>1.8305084745762714</v>
      </c>
      <c r="CI13" s="2">
        <f t="shared" si="45"/>
        <v>1.5341880341880347</v>
      </c>
      <c r="CJ13" s="2">
        <f t="shared" si="46"/>
        <v>1.4813008130081307</v>
      </c>
      <c r="CK13" s="2">
        <f t="shared" si="47"/>
        <v>1.4077031470173793</v>
      </c>
      <c r="CL13" s="2">
        <f t="shared" si="48"/>
        <v>1.4727272727272722</v>
      </c>
      <c r="CM13" s="2">
        <f t="shared" si="49"/>
        <v>1.381746304572018</v>
      </c>
      <c r="CN13" s="2">
        <v>1</v>
      </c>
      <c r="CO13" s="3">
        <f t="shared" si="12"/>
        <v>1.8960863697705801</v>
      </c>
      <c r="CP13" s="3">
        <f t="shared" si="13"/>
        <v>3.2562814070351762</v>
      </c>
      <c r="CQ13" s="3">
        <f t="shared" si="14"/>
        <v>2.4147982062780273</v>
      </c>
      <c r="CR13" s="3">
        <f t="shared" si="15"/>
        <v>1.6138175376439323</v>
      </c>
      <c r="CS13" s="3">
        <f t="shared" si="16"/>
        <v>1.217303005686434</v>
      </c>
      <c r="CT13" s="3">
        <f t="shared" si="17"/>
        <v>1.1196172248803828</v>
      </c>
      <c r="CU13" s="3">
        <f t="shared" si="18"/>
        <v>1.4235877457056845</v>
      </c>
    </row>
    <row r="14" spans="1:99" x14ac:dyDescent="0.25">
      <c r="A14" s="4">
        <v>37256</v>
      </c>
      <c r="B14" s="3">
        <v>75.099999999999994</v>
      </c>
      <c r="C14" s="3">
        <v>49.3</v>
      </c>
      <c r="D14" s="3">
        <v>70.2</v>
      </c>
      <c r="E14" s="3">
        <v>82.1</v>
      </c>
      <c r="F14" s="3">
        <v>85.6</v>
      </c>
      <c r="G14" s="3">
        <v>91.4</v>
      </c>
      <c r="H14" s="3">
        <v>85.3</v>
      </c>
      <c r="I14" s="3">
        <v>68.7</v>
      </c>
      <c r="J14" s="3">
        <v>80.900000000000006</v>
      </c>
      <c r="K14" s="3">
        <v>78</v>
      </c>
      <c r="L14" s="3">
        <v>75</v>
      </c>
      <c r="M14" s="3">
        <v>69.7</v>
      </c>
      <c r="N14" s="3">
        <v>82.7</v>
      </c>
      <c r="O14" s="3">
        <v>88.6</v>
      </c>
      <c r="P14" s="3">
        <v>84.6</v>
      </c>
      <c r="Q14" s="3">
        <v>75.400000000000006</v>
      </c>
      <c r="R14" s="3">
        <v>56.8</v>
      </c>
      <c r="S14" s="3">
        <v>29.2</v>
      </c>
      <c r="T14" s="3">
        <v>50.9</v>
      </c>
      <c r="U14" s="3">
        <v>6.8</v>
      </c>
      <c r="V14" s="3">
        <v>15.1</v>
      </c>
      <c r="W14" s="3">
        <v>38.200000000000003</v>
      </c>
      <c r="X14" s="3">
        <v>81.8</v>
      </c>
      <c r="Y14" s="3">
        <v>127.1</v>
      </c>
      <c r="Z14" s="3">
        <v>192.2</v>
      </c>
      <c r="AA14" s="3">
        <v>11.4</v>
      </c>
      <c r="AB14" s="3">
        <v>50.6</v>
      </c>
      <c r="AC14" s="3">
        <v>78.5</v>
      </c>
      <c r="AD14" s="3">
        <v>105.1</v>
      </c>
      <c r="AE14" s="3">
        <v>162.80000000000001</v>
      </c>
      <c r="AF14" s="3">
        <v>32.700000000000003</v>
      </c>
      <c r="AG14" s="3">
        <v>80.8</v>
      </c>
      <c r="AH14" s="3">
        <v>71.2</v>
      </c>
      <c r="AI14" s="3">
        <v>45.5</v>
      </c>
      <c r="AJ14" s="3">
        <v>17.2</v>
      </c>
      <c r="AK14" s="3">
        <v>6.6</v>
      </c>
      <c r="AL14" s="3">
        <v>95.2</v>
      </c>
      <c r="AM14" s="3">
        <v>21.9</v>
      </c>
      <c r="AN14" s="3">
        <v>36.5</v>
      </c>
      <c r="AO14" s="3">
        <v>61.7</v>
      </c>
      <c r="AP14" s="3">
        <v>99.3</v>
      </c>
      <c r="AQ14" s="3">
        <v>145.4</v>
      </c>
      <c r="AR14" s="3">
        <v>278.8</v>
      </c>
      <c r="AS14" s="3">
        <v>29.8</v>
      </c>
      <c r="AT14" s="3">
        <v>66.400000000000006</v>
      </c>
      <c r="AU14" s="3">
        <v>99.9</v>
      </c>
      <c r="AV14" s="3">
        <v>133.30000000000001</v>
      </c>
      <c r="AW14" s="3">
        <v>264.8</v>
      </c>
      <c r="AX14" s="3">
        <v>72.7</v>
      </c>
      <c r="AY14" s="3">
        <v>112.2</v>
      </c>
      <c r="AZ14" s="3">
        <v>117.4</v>
      </c>
      <c r="BA14" s="3">
        <v>98.2</v>
      </c>
      <c r="BB14" s="3">
        <v>68.900000000000006</v>
      </c>
      <c r="BC14" s="3">
        <v>38.799999999999997</v>
      </c>
      <c r="BD14" s="3">
        <f t="shared" si="3"/>
        <v>1.8703339882121808</v>
      </c>
      <c r="BE14" s="3">
        <f t="shared" si="4"/>
        <v>3.2205882352941173</v>
      </c>
      <c r="BF14" s="3">
        <f t="shared" si="5"/>
        <v>2.4172185430463577</v>
      </c>
      <c r="BG14" s="3">
        <f t="shared" si="6"/>
        <v>1.6151832460732984</v>
      </c>
      <c r="BH14" s="3">
        <f t="shared" si="7"/>
        <v>1.2139364303178484</v>
      </c>
      <c r="BI14" s="3">
        <f t="shared" si="8"/>
        <v>1.1439811172305272</v>
      </c>
      <c r="BJ14" s="3">
        <f t="shared" si="9"/>
        <v>1.4505723204994798</v>
      </c>
      <c r="BK14" s="3">
        <f t="shared" si="20"/>
        <v>1.6370106761566028</v>
      </c>
      <c r="BL14" s="3">
        <f t="shared" si="21"/>
        <v>1.388888888888884</v>
      </c>
      <c r="BM14" s="3">
        <f t="shared" si="22"/>
        <v>1.6713091922005319</v>
      </c>
      <c r="BN14" s="3">
        <f t="shared" si="23"/>
        <v>1.591657519209666</v>
      </c>
      <c r="BO14" s="3">
        <f t="shared" si="24"/>
        <v>-0.60060060060060927</v>
      </c>
      <c r="BP14" s="3">
        <f t="shared" si="25"/>
        <v>3.5612535612535634</v>
      </c>
      <c r="BQ14" s="3">
        <f t="shared" si="26"/>
        <v>4.0427913919641734</v>
      </c>
      <c r="BR14" s="3">
        <f t="shared" si="27"/>
        <v>3.0364372469635637</v>
      </c>
      <c r="BS14" s="3">
        <f t="shared" si="28"/>
        <v>2.5125628140703515</v>
      </c>
      <c r="BT14" s="3">
        <f t="shared" si="29"/>
        <v>1.5695067264573925</v>
      </c>
      <c r="BU14" s="3">
        <f t="shared" si="30"/>
        <v>1.5057573073516295</v>
      </c>
      <c r="BV14" s="3">
        <f t="shared" si="31"/>
        <v>-0.32493907392363575</v>
      </c>
      <c r="BW14" s="3">
        <f t="shared" si="32"/>
        <v>1.3556618819776656</v>
      </c>
      <c r="BX14" s="3">
        <f t="shared" si="33"/>
        <v>2.1073136178501706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3">
        <f t="shared" si="12"/>
        <v>1.8703339882121808</v>
      </c>
      <c r="CP14" s="3">
        <f t="shared" si="13"/>
        <v>3.2205882352941173</v>
      </c>
      <c r="CQ14" s="3">
        <f t="shared" si="14"/>
        <v>2.4172185430463577</v>
      </c>
      <c r="CR14" s="3">
        <f t="shared" si="15"/>
        <v>1.6151832460732984</v>
      </c>
      <c r="CS14" s="3">
        <f t="shared" si="16"/>
        <v>1.2139364303178484</v>
      </c>
      <c r="CT14" s="3">
        <f t="shared" si="17"/>
        <v>1.1439811172305272</v>
      </c>
      <c r="CU14" s="3">
        <f t="shared" si="18"/>
        <v>1.4505723204994798</v>
      </c>
    </row>
    <row r="15" spans="1:99" x14ac:dyDescent="0.25">
      <c r="A15" s="4">
        <v>37621</v>
      </c>
      <c r="B15" s="3">
        <f>B14+((B17-B14)/3)</f>
        <v>75.533333333333331</v>
      </c>
      <c r="C15" s="3">
        <f t="shared" ref="C15" si="368">C14+((C17-C14)/3)</f>
        <v>50.4</v>
      </c>
      <c r="D15" s="3">
        <f t="shared" ref="D15" si="369">D14+((D17-D14)/3)</f>
        <v>70.066666666666663</v>
      </c>
      <c r="E15" s="3">
        <f t="shared" ref="E15" si="370">E14+((E17-E14)/3)</f>
        <v>82.733333333333334</v>
      </c>
      <c r="F15" s="3">
        <f t="shared" ref="F15" si="371">F14+((F17-F14)/3)</f>
        <v>85.933333333333323</v>
      </c>
      <c r="G15" s="3">
        <f t="shared" ref="G15" si="372">G14+((G17-G14)/3)</f>
        <v>91.566666666666677</v>
      </c>
      <c r="H15" s="3">
        <f t="shared" ref="H15" si="373">H14+((H17-H14)/3)</f>
        <v>85.633333333333326</v>
      </c>
      <c r="I15" s="3">
        <f t="shared" ref="I15" si="374">I14+((I17-I14)/3)</f>
        <v>67.433333333333337</v>
      </c>
      <c r="J15" s="3">
        <f t="shared" ref="J15" si="375">J14+((J17-J14)/3)</f>
        <v>81.866666666666674</v>
      </c>
      <c r="K15" s="3">
        <f t="shared" ref="K15" si="376">K14+((K17-K14)/3)</f>
        <v>79.733333333333334</v>
      </c>
      <c r="L15" s="3">
        <f t="shared" ref="L15" si="377">L14+((L17-L14)/3)</f>
        <v>74.86666666666666</v>
      </c>
      <c r="M15" s="3">
        <f t="shared" ref="M15" si="378">M14+((M17-M14)/3)</f>
        <v>70.7</v>
      </c>
      <c r="N15" s="3">
        <f t="shared" ref="N15" si="379">N14+((N17-N14)/3)</f>
        <v>81.733333333333334</v>
      </c>
      <c r="O15" s="3">
        <f t="shared" ref="O15" si="380">O14+((O17-O14)/3)</f>
        <v>88.6</v>
      </c>
      <c r="P15" s="3">
        <f t="shared" ref="P15" si="381">P14+((P17-P14)/3)</f>
        <v>85.86666666666666</v>
      </c>
      <c r="Q15" s="3">
        <f t="shared" ref="Q15" si="382">Q14+((Q17-Q14)/3)</f>
        <v>75.7</v>
      </c>
      <c r="R15" s="3">
        <f t="shared" ref="R15" si="383">R14+((R17-R14)/3)</f>
        <v>57.466666666666661</v>
      </c>
      <c r="S15" s="3">
        <f t="shared" ref="S15" si="384">S14+((S17-S14)/3)</f>
        <v>32.9</v>
      </c>
      <c r="T15" s="3">
        <f t="shared" ref="T15" si="385">T14+((T17-T14)/3)</f>
        <v>56.666666666666664</v>
      </c>
      <c r="U15" s="3">
        <f t="shared" ref="U15" si="386">U14+((U17-U14)/3)</f>
        <v>7.3999999999999995</v>
      </c>
      <c r="V15" s="3">
        <f t="shared" ref="V15" si="387">V14+((V17-V14)/3)</f>
        <v>16.666666666666668</v>
      </c>
      <c r="W15" s="3">
        <f t="shared" ref="W15" si="388">W14+((W17-W14)/3)</f>
        <v>43.733333333333334</v>
      </c>
      <c r="X15" s="3">
        <f t="shared" ref="X15" si="389">X14+((X17-X14)/3)</f>
        <v>92.933333333333337</v>
      </c>
      <c r="Y15" s="3">
        <f t="shared" ref="Y15" si="390">Y14+((Y17-Y14)/3)</f>
        <v>140.63333333333333</v>
      </c>
      <c r="Z15" s="3">
        <f t="shared" ref="Z15" si="391">Z14+((Z17-Z14)/3)</f>
        <v>214.03333333333333</v>
      </c>
      <c r="AA15" s="3">
        <f t="shared" ref="AA15" si="392">AA14+((AA17-AA14)/3)</f>
        <v>12.266666666666667</v>
      </c>
      <c r="AB15" s="3">
        <f t="shared" ref="AB15" si="393">AB14+((AB17-AB14)/3)</f>
        <v>51.833333333333336</v>
      </c>
      <c r="AC15" s="3">
        <f t="shared" ref="AC15" si="394">AC14+((AC17-AC14)/3)</f>
        <v>89.466666666666669</v>
      </c>
      <c r="AD15" s="3">
        <f t="shared" ref="AD15" si="395">AD14+((AD17-AD14)/3)</f>
        <v>115.26666666666667</v>
      </c>
      <c r="AE15" s="3">
        <f t="shared" ref="AE15" si="396">AE14+((AE17-AE14)/3)</f>
        <v>186.96666666666667</v>
      </c>
      <c r="AF15" s="3">
        <f t="shared" ref="AF15" si="397">AF14+((AF17-AF14)/3)</f>
        <v>35.6</v>
      </c>
      <c r="AG15" s="3">
        <f t="shared" ref="AG15" si="398">AG14+((AG17-AG14)/3)</f>
        <v>89.7</v>
      </c>
      <c r="AH15" s="3">
        <f t="shared" ref="AH15" si="399">AH14+((AH17-AH14)/3)</f>
        <v>81.666666666666671</v>
      </c>
      <c r="AI15" s="3">
        <f t="shared" ref="AI15" si="400">AI14+((AI17-AI14)/3)</f>
        <v>50.06666666666667</v>
      </c>
      <c r="AJ15" s="3">
        <f t="shared" ref="AJ15" si="401">AJ14+((AJ17-AJ14)/3)</f>
        <v>21.733333333333334</v>
      </c>
      <c r="AK15" s="3">
        <f t="shared" ref="AK15" si="402">AK14+((AK17-AK14)/3)</f>
        <v>10.733333333333334</v>
      </c>
      <c r="AL15" s="3">
        <f t="shared" ref="AL15" si="403">AL14+((AL17-AL14)/3)</f>
        <v>105.96666666666667</v>
      </c>
      <c r="AM15" s="3">
        <f t="shared" ref="AM15" si="404">AM14+((AM17-AM14)/3)</f>
        <v>24.7</v>
      </c>
      <c r="AN15" s="3">
        <f t="shared" ref="AN15" si="405">AN14+((AN17-AN14)/3)</f>
        <v>41.533333333333331</v>
      </c>
      <c r="AO15" s="3">
        <f t="shared" ref="AO15" si="406">AO14+((AO17-AO14)/3)</f>
        <v>69.866666666666674</v>
      </c>
      <c r="AP15" s="3">
        <f t="shared" ref="AP15" si="407">AP14+((AP17-AP14)/3)</f>
        <v>110.96666666666667</v>
      </c>
      <c r="AQ15" s="3">
        <f t="shared" ref="AQ15" si="408">AQ14+((AQ17-AQ14)/3)</f>
        <v>161.23333333333335</v>
      </c>
      <c r="AR15" s="3">
        <f t="shared" ref="AR15" si="409">AR14+((AR17-AR14)/3)</f>
        <v>307.73333333333335</v>
      </c>
      <c r="AS15" s="3">
        <f t="shared" ref="AS15" si="410">AS14+((AS17-AS14)/3)</f>
        <v>33</v>
      </c>
      <c r="AT15" s="3">
        <f t="shared" ref="AT15" si="411">AT14+((AT17-AT14)/3)</f>
        <v>71.5</v>
      </c>
      <c r="AU15" s="3">
        <f t="shared" ref="AU15" si="412">AU14+((AU17-AU14)/3)</f>
        <v>112.5</v>
      </c>
      <c r="AV15" s="3">
        <f t="shared" ref="AV15" si="413">AV14+((AV17-AV14)/3)</f>
        <v>145.20000000000002</v>
      </c>
      <c r="AW15" s="3">
        <f t="shared" ref="AW15" si="414">AW14+((AW17-AW14)/3)</f>
        <v>297.33333333333331</v>
      </c>
      <c r="AX15" s="3">
        <f t="shared" ref="AX15" si="415">AX14+((AX17-AX14)/3)</f>
        <v>81.3</v>
      </c>
      <c r="AY15" s="3">
        <f t="shared" ref="AY15" si="416">AY14+((AY17-AY14)/3)</f>
        <v>123.7</v>
      </c>
      <c r="AZ15" s="3">
        <f t="shared" ref="AZ15" si="417">AZ14+((AZ17-AZ14)/3)</f>
        <v>131.20000000000002</v>
      </c>
      <c r="BA15" s="3">
        <f t="shared" ref="BA15" si="418">BA14+((BA17-BA14)/3)</f>
        <v>112.16666666666667</v>
      </c>
      <c r="BB15" s="3">
        <f t="shared" ref="BB15" si="419">BB14+((BB17-BB14)/3)</f>
        <v>72.333333333333343</v>
      </c>
      <c r="BC15" s="3">
        <f t="shared" ref="BC15" si="420">BC14+((BC17-BC14)/3)</f>
        <v>48.066666666666663</v>
      </c>
      <c r="BD15" s="3">
        <f t="shared" si="3"/>
        <v>1.87</v>
      </c>
      <c r="BE15" s="3">
        <f t="shared" si="4"/>
        <v>3.3378378378378382</v>
      </c>
      <c r="BF15" s="3">
        <f t="shared" si="5"/>
        <v>2.4919999999999995</v>
      </c>
      <c r="BG15" s="3">
        <f t="shared" si="6"/>
        <v>1.5975609756097562</v>
      </c>
      <c r="BH15" s="3">
        <f t="shared" si="7"/>
        <v>1.1940459110473458</v>
      </c>
      <c r="BI15" s="3">
        <f t="shared" si="8"/>
        <v>1.1464802085802324</v>
      </c>
      <c r="BJ15" s="3">
        <f t="shared" si="9"/>
        <v>1.437782276903909</v>
      </c>
      <c r="BK15" s="3">
        <f t="shared" si="20"/>
        <v>11.309523809523814</v>
      </c>
      <c r="BL15" s="3">
        <f t="shared" si="21"/>
        <v>12.785388127853881</v>
      </c>
      <c r="BM15" s="3">
        <f t="shared" si="22"/>
        <v>13.789954337899534</v>
      </c>
      <c r="BN15" s="3">
        <f t="shared" si="23"/>
        <v>13.236088600756357</v>
      </c>
      <c r="BO15" s="3">
        <f t="shared" si="24"/>
        <v>11.748909029875797</v>
      </c>
      <c r="BP15" s="3">
        <f t="shared" si="25"/>
        <v>10.889500229252636</v>
      </c>
      <c r="BQ15" s="3">
        <f t="shared" si="26"/>
        <v>10.377809660449543</v>
      </c>
      <c r="BR15" s="3">
        <f t="shared" si="27"/>
        <v>11.329404060248848</v>
      </c>
      <c r="BS15" s="3">
        <f t="shared" si="28"/>
        <v>8.8235294117646959</v>
      </c>
      <c r="BT15" s="3">
        <f t="shared" si="29"/>
        <v>10.375275938189855</v>
      </c>
      <c r="BU15" s="3">
        <f t="shared" si="30"/>
        <v>14.485165794066312</v>
      </c>
      <c r="BV15" s="3">
        <f t="shared" si="31"/>
        <v>13.610431947840262</v>
      </c>
      <c r="BW15" s="3">
        <f t="shared" si="32"/>
        <v>10.647783897193808</v>
      </c>
      <c r="BX15" s="3">
        <f t="shared" si="33"/>
        <v>11.359694762400284</v>
      </c>
      <c r="BY15" s="2">
        <f t="shared" si="36"/>
        <v>1.1132940406024885</v>
      </c>
      <c r="BZ15" s="2">
        <f t="shared" si="37"/>
        <v>1.088235294117647</v>
      </c>
      <c r="CA15" s="2">
        <f t="shared" si="38"/>
        <v>1.1037527593818985</v>
      </c>
      <c r="CB15" s="2">
        <f t="shared" si="39"/>
        <v>1.1448516579406631</v>
      </c>
      <c r="CC15" s="2">
        <f t="shared" si="40"/>
        <v>1.1361043194784026</v>
      </c>
      <c r="CD15" s="2">
        <f t="shared" si="41"/>
        <v>1.1064778389719381</v>
      </c>
      <c r="CE15" s="2">
        <f t="shared" si="42"/>
        <v>1.1135969476240029</v>
      </c>
      <c r="CF15" s="2">
        <v>1</v>
      </c>
      <c r="CG15" s="2">
        <f t="shared" si="43"/>
        <v>1.1130952380952381</v>
      </c>
      <c r="CH15" s="2">
        <f t="shared" si="44"/>
        <v>1.1278538812785388</v>
      </c>
      <c r="CI15" s="2">
        <f t="shared" si="45"/>
        <v>1.1378995433789953</v>
      </c>
      <c r="CJ15" s="2">
        <f t="shared" si="46"/>
        <v>1.1323608860075636</v>
      </c>
      <c r="CK15" s="2">
        <f t="shared" si="47"/>
        <v>1.117489090298758</v>
      </c>
      <c r="CL15" s="2">
        <f t="shared" si="48"/>
        <v>1.1088950022925264</v>
      </c>
      <c r="CM15" s="2">
        <f t="shared" si="49"/>
        <v>1.1037780966044954</v>
      </c>
      <c r="CN15" s="2">
        <v>1</v>
      </c>
      <c r="CO15" s="3">
        <f t="shared" si="12"/>
        <v>1.87</v>
      </c>
      <c r="CP15" s="3">
        <f t="shared" si="13"/>
        <v>3.3378378378378382</v>
      </c>
      <c r="CQ15" s="3">
        <f t="shared" si="14"/>
        <v>2.4919999999999995</v>
      </c>
      <c r="CR15" s="3">
        <f t="shared" si="15"/>
        <v>1.5975609756097562</v>
      </c>
      <c r="CS15" s="3">
        <f t="shared" si="16"/>
        <v>1.1940459110473458</v>
      </c>
      <c r="CT15" s="3">
        <f t="shared" si="17"/>
        <v>1.1464802085802324</v>
      </c>
      <c r="CU15" s="3">
        <f t="shared" si="18"/>
        <v>1.437782276903909</v>
      </c>
    </row>
    <row r="16" spans="1:99" x14ac:dyDescent="0.25">
      <c r="A16" s="4">
        <v>37986</v>
      </c>
      <c r="B16" s="3">
        <f>AVERAGE(B15,B17)</f>
        <v>75.966666666666669</v>
      </c>
      <c r="C16" s="3">
        <f t="shared" ref="C16" si="421">AVERAGE(C15,C17)</f>
        <v>51.5</v>
      </c>
      <c r="D16" s="3">
        <f t="shared" ref="D16" si="422">AVERAGE(D15,D17)</f>
        <v>69.933333333333337</v>
      </c>
      <c r="E16" s="3">
        <f t="shared" ref="E16" si="423">AVERAGE(E15,E17)</f>
        <v>83.366666666666674</v>
      </c>
      <c r="F16" s="3">
        <f t="shared" ref="F16" si="424">AVERAGE(F15,F17)</f>
        <v>86.266666666666652</v>
      </c>
      <c r="G16" s="3">
        <f t="shared" ref="G16" si="425">AVERAGE(G15,G17)</f>
        <v>91.733333333333348</v>
      </c>
      <c r="H16" s="3">
        <f t="shared" ref="H16" si="426">AVERAGE(H15,H17)</f>
        <v>85.966666666666669</v>
      </c>
      <c r="I16" s="3">
        <f t="shared" ref="I16" si="427">AVERAGE(I15,I17)</f>
        <v>66.166666666666671</v>
      </c>
      <c r="J16" s="3">
        <f t="shared" ref="J16" si="428">AVERAGE(J15,J17)</f>
        <v>82.833333333333343</v>
      </c>
      <c r="K16" s="3">
        <f t="shared" ref="K16" si="429">AVERAGE(K15,K17)</f>
        <v>81.466666666666669</v>
      </c>
      <c r="L16" s="3">
        <f t="shared" ref="L16" si="430">AVERAGE(L15,L17)</f>
        <v>74.73333333333332</v>
      </c>
      <c r="M16" s="3">
        <f t="shared" ref="M16" si="431">AVERAGE(M15,M17)</f>
        <v>71.7</v>
      </c>
      <c r="N16" s="3">
        <f t="shared" ref="N16" si="432">AVERAGE(N15,N17)</f>
        <v>80.766666666666666</v>
      </c>
      <c r="O16" s="3">
        <f t="shared" ref="O16" si="433">AVERAGE(O15,O17)</f>
        <v>88.6</v>
      </c>
      <c r="P16" s="3">
        <f t="shared" ref="P16" si="434">AVERAGE(P15,P17)</f>
        <v>87.133333333333326</v>
      </c>
      <c r="Q16" s="3">
        <f t="shared" ref="Q16" si="435">AVERAGE(Q15,Q17)</f>
        <v>76</v>
      </c>
      <c r="R16" s="3">
        <f t="shared" ref="R16" si="436">AVERAGE(R15,R17)</f>
        <v>58.133333333333326</v>
      </c>
      <c r="S16" s="3">
        <f t="shared" ref="S16" si="437">AVERAGE(S15,S17)</f>
        <v>36.599999999999994</v>
      </c>
      <c r="T16" s="3">
        <f t="shared" ref="T16" si="438">AVERAGE(T15,T17)</f>
        <v>62.433333333333337</v>
      </c>
      <c r="U16" s="3">
        <f t="shared" ref="U16" si="439">AVERAGE(U15,U17)</f>
        <v>8</v>
      </c>
      <c r="V16" s="3">
        <f t="shared" ref="V16" si="440">AVERAGE(V15,V17)</f>
        <v>18.233333333333334</v>
      </c>
      <c r="W16" s="3">
        <f t="shared" ref="W16" si="441">AVERAGE(W15,W17)</f>
        <v>49.266666666666666</v>
      </c>
      <c r="X16" s="3">
        <f t="shared" ref="X16" si="442">AVERAGE(X15,X17)</f>
        <v>104.06666666666666</v>
      </c>
      <c r="Y16" s="3">
        <f t="shared" ref="Y16" si="443">AVERAGE(Y15,Y17)</f>
        <v>154.16666666666666</v>
      </c>
      <c r="Z16" s="3">
        <f t="shared" ref="Z16" si="444">AVERAGE(Z15,Z17)</f>
        <v>235.86666666666667</v>
      </c>
      <c r="AA16" s="3">
        <f t="shared" ref="AA16" si="445">AVERAGE(AA15,AA17)</f>
        <v>13.133333333333333</v>
      </c>
      <c r="AB16" s="3">
        <f t="shared" ref="AB16" si="446">AVERAGE(AB15,AB17)</f>
        <v>53.066666666666663</v>
      </c>
      <c r="AC16" s="3">
        <f t="shared" ref="AC16" si="447">AVERAGE(AC15,AC17)</f>
        <v>100.43333333333334</v>
      </c>
      <c r="AD16" s="3">
        <f t="shared" ref="AD16" si="448">AVERAGE(AD15,AD17)</f>
        <v>125.43333333333334</v>
      </c>
      <c r="AE16" s="3">
        <f t="shared" ref="AE16" si="449">AVERAGE(AE15,AE17)</f>
        <v>211.13333333333333</v>
      </c>
      <c r="AF16" s="3">
        <f t="shared" ref="AF16" si="450">AVERAGE(AF15,AF17)</f>
        <v>38.5</v>
      </c>
      <c r="AG16" s="3">
        <f t="shared" ref="AG16" si="451">AVERAGE(AG15,AG17)</f>
        <v>98.6</v>
      </c>
      <c r="AH16" s="3">
        <f t="shared" ref="AH16" si="452">AVERAGE(AH15,AH17)</f>
        <v>92.133333333333326</v>
      </c>
      <c r="AI16" s="3">
        <f t="shared" ref="AI16" si="453">AVERAGE(AI15,AI17)</f>
        <v>54.63333333333334</v>
      </c>
      <c r="AJ16" s="3">
        <f t="shared" ref="AJ16" si="454">AVERAGE(AJ15,AJ17)</f>
        <v>26.266666666666666</v>
      </c>
      <c r="AK16" s="3">
        <f t="shared" ref="AK16" si="455">AVERAGE(AK15,AK17)</f>
        <v>14.866666666666667</v>
      </c>
      <c r="AL16" s="3">
        <f t="shared" ref="AL16" si="456">AVERAGE(AL15,AL17)</f>
        <v>116.73333333333333</v>
      </c>
      <c r="AM16" s="3">
        <f t="shared" ref="AM16" si="457">AVERAGE(AM15,AM17)</f>
        <v>27.5</v>
      </c>
      <c r="AN16" s="3">
        <f t="shared" ref="AN16" si="458">AVERAGE(AN15,AN17)</f>
        <v>46.566666666666663</v>
      </c>
      <c r="AO16" s="3">
        <f t="shared" ref="AO16" si="459">AVERAGE(AO15,AO17)</f>
        <v>78.033333333333331</v>
      </c>
      <c r="AP16" s="3">
        <f t="shared" ref="AP16" si="460">AVERAGE(AP15,AP17)</f>
        <v>122.63333333333334</v>
      </c>
      <c r="AQ16" s="3">
        <f t="shared" ref="AQ16" si="461">AVERAGE(AQ15,AQ17)</f>
        <v>177.06666666666666</v>
      </c>
      <c r="AR16" s="3">
        <f t="shared" ref="AR16" si="462">AVERAGE(AR15,AR17)</f>
        <v>336.66666666666669</v>
      </c>
      <c r="AS16" s="3">
        <f t="shared" ref="AS16" si="463">AVERAGE(AS15,AS17)</f>
        <v>36.200000000000003</v>
      </c>
      <c r="AT16" s="3">
        <f t="shared" ref="AT16" si="464">AVERAGE(AT15,AT17)</f>
        <v>76.599999999999994</v>
      </c>
      <c r="AU16" s="3">
        <f t="shared" ref="AU16" si="465">AVERAGE(AU15,AU17)</f>
        <v>125.1</v>
      </c>
      <c r="AV16" s="3">
        <f t="shared" ref="AV16" si="466">AVERAGE(AV15,AV17)</f>
        <v>157.10000000000002</v>
      </c>
      <c r="AW16" s="3">
        <f t="shared" ref="AW16" si="467">AVERAGE(AW15,AW17)</f>
        <v>329.86666666666667</v>
      </c>
      <c r="AX16" s="3">
        <f t="shared" ref="AX16" si="468">AVERAGE(AX15,AX17)</f>
        <v>89.9</v>
      </c>
      <c r="AY16" s="3">
        <f t="shared" ref="AY16" si="469">AVERAGE(AY15,AY17)</f>
        <v>135.19999999999999</v>
      </c>
      <c r="AZ16" s="3">
        <f t="shared" ref="AZ16" si="470">AVERAGE(AZ15,AZ17)</f>
        <v>145</v>
      </c>
      <c r="BA16" s="3">
        <f t="shared" ref="BA16" si="471">AVERAGE(BA15,BA17)</f>
        <v>126.13333333333333</v>
      </c>
      <c r="BB16" s="3">
        <f t="shared" ref="BB16" si="472">AVERAGE(BB15,BB17)</f>
        <v>75.76666666666668</v>
      </c>
      <c r="BC16" s="3">
        <f t="shared" ref="BC16" si="473">AVERAGE(BC15,BC17)</f>
        <v>57.333333333333329</v>
      </c>
      <c r="BD16" s="3">
        <f t="shared" si="3"/>
        <v>1.8697277095568605</v>
      </c>
      <c r="BE16" s="3">
        <f t="shared" si="4"/>
        <v>3.4375</v>
      </c>
      <c r="BF16" s="3">
        <f t="shared" si="5"/>
        <v>2.5539305301645334</v>
      </c>
      <c r="BG16" s="3">
        <f t="shared" si="6"/>
        <v>1.5838971583220569</v>
      </c>
      <c r="BH16" s="3">
        <f t="shared" si="7"/>
        <v>1.1784112748238309</v>
      </c>
      <c r="BI16" s="3">
        <f t="shared" si="8"/>
        <v>1.1485405405405407</v>
      </c>
      <c r="BJ16" s="3">
        <f t="shared" si="9"/>
        <v>1.42736009044658</v>
      </c>
      <c r="BK16" s="3">
        <f t="shared" si="20"/>
        <v>10.160427807486627</v>
      </c>
      <c r="BL16" s="3">
        <f t="shared" si="21"/>
        <v>11.336032388663963</v>
      </c>
      <c r="BM16" s="3">
        <f t="shared" si="22"/>
        <v>12.118780096308178</v>
      </c>
      <c r="BN16" s="3">
        <f t="shared" si="23"/>
        <v>11.688931297709914</v>
      </c>
      <c r="BO16" s="3">
        <f t="shared" si="24"/>
        <v>10.513667768098522</v>
      </c>
      <c r="BP16" s="3">
        <f t="shared" si="25"/>
        <v>9.8201364482116915</v>
      </c>
      <c r="BQ16" s="3">
        <f t="shared" si="26"/>
        <v>9.4020797227036379</v>
      </c>
      <c r="BR16" s="3">
        <f t="shared" si="27"/>
        <v>10.176470588235297</v>
      </c>
      <c r="BS16" s="3">
        <f t="shared" si="28"/>
        <v>8.1081081081081141</v>
      </c>
      <c r="BT16" s="3">
        <f t="shared" si="29"/>
        <v>9.4000000000000092</v>
      </c>
      <c r="BU16" s="3">
        <f t="shared" si="30"/>
        <v>12.652439024390238</v>
      </c>
      <c r="BV16" s="3">
        <f t="shared" si="31"/>
        <v>11.979913916786211</v>
      </c>
      <c r="BW16" s="3">
        <f t="shared" si="32"/>
        <v>9.6231334439440541</v>
      </c>
      <c r="BX16" s="3">
        <f t="shared" si="33"/>
        <v>10.200903286092512</v>
      </c>
      <c r="BY16" s="2">
        <f t="shared" si="36"/>
        <v>1.226588081204977</v>
      </c>
      <c r="BZ16" s="2">
        <f t="shared" si="37"/>
        <v>1.1764705882352942</v>
      </c>
      <c r="CA16" s="2">
        <f t="shared" si="38"/>
        <v>1.2075055187637971</v>
      </c>
      <c r="CB16" s="2">
        <f t="shared" si="39"/>
        <v>1.2897033158813263</v>
      </c>
      <c r="CC16" s="2">
        <f t="shared" si="40"/>
        <v>1.272208638956805</v>
      </c>
      <c r="CD16" s="2">
        <f t="shared" si="41"/>
        <v>1.2129556779438762</v>
      </c>
      <c r="CE16" s="2">
        <f t="shared" si="42"/>
        <v>1.2271938952480057</v>
      </c>
      <c r="CF16" s="2">
        <v>1</v>
      </c>
      <c r="CG16" s="2">
        <f t="shared" si="43"/>
        <v>1.2261904761904763</v>
      </c>
      <c r="CH16" s="2">
        <f t="shared" si="44"/>
        <v>1.2557077625570776</v>
      </c>
      <c r="CI16" s="2">
        <f t="shared" si="45"/>
        <v>1.2757990867579907</v>
      </c>
      <c r="CJ16" s="2">
        <f t="shared" si="46"/>
        <v>1.2647217720151269</v>
      </c>
      <c r="CK16" s="2">
        <f t="shared" si="47"/>
        <v>1.234978180597516</v>
      </c>
      <c r="CL16" s="2">
        <f t="shared" si="48"/>
        <v>1.2177900045850527</v>
      </c>
      <c r="CM16" s="2">
        <f t="shared" si="49"/>
        <v>1.2075561932089909</v>
      </c>
      <c r="CN16" s="2">
        <v>1</v>
      </c>
      <c r="CO16" s="3">
        <f t="shared" si="12"/>
        <v>1.8697277095568605</v>
      </c>
      <c r="CP16" s="3">
        <f t="shared" si="13"/>
        <v>3.4375</v>
      </c>
      <c r="CQ16" s="3">
        <f t="shared" si="14"/>
        <v>2.5539305301645334</v>
      </c>
      <c r="CR16" s="3">
        <f t="shared" si="15"/>
        <v>1.5838971583220569</v>
      </c>
      <c r="CS16" s="3">
        <f t="shared" si="16"/>
        <v>1.1784112748238309</v>
      </c>
      <c r="CT16" s="3">
        <f t="shared" si="17"/>
        <v>1.1485405405405407</v>
      </c>
      <c r="CU16" s="3">
        <f t="shared" si="18"/>
        <v>1.42736009044658</v>
      </c>
    </row>
    <row r="17" spans="1:99" x14ac:dyDescent="0.25">
      <c r="A17" s="4">
        <v>38352</v>
      </c>
      <c r="B17" s="3">
        <v>76.400000000000006</v>
      </c>
      <c r="C17" s="3">
        <v>52.6</v>
      </c>
      <c r="D17" s="3">
        <v>69.8</v>
      </c>
      <c r="E17" s="3">
        <v>84</v>
      </c>
      <c r="F17" s="3">
        <v>86.6</v>
      </c>
      <c r="G17" s="3">
        <v>91.9</v>
      </c>
      <c r="H17" s="3">
        <v>86.3</v>
      </c>
      <c r="I17" s="3">
        <v>64.900000000000006</v>
      </c>
      <c r="J17" s="3">
        <v>83.8</v>
      </c>
      <c r="K17" s="3">
        <v>83.2</v>
      </c>
      <c r="L17" s="3">
        <v>74.599999999999994</v>
      </c>
      <c r="M17" s="3">
        <v>72.7</v>
      </c>
      <c r="N17" s="3">
        <v>79.8</v>
      </c>
      <c r="O17" s="3">
        <v>88.6</v>
      </c>
      <c r="P17" s="3">
        <v>88.4</v>
      </c>
      <c r="Q17" s="3">
        <v>76.3</v>
      </c>
      <c r="R17" s="3">
        <v>58.8</v>
      </c>
      <c r="S17" s="3">
        <v>40.299999999999997</v>
      </c>
      <c r="T17" s="3">
        <v>68.2</v>
      </c>
      <c r="U17" s="3">
        <v>8.6</v>
      </c>
      <c r="V17" s="3">
        <v>19.8</v>
      </c>
      <c r="W17" s="3">
        <v>54.8</v>
      </c>
      <c r="X17" s="3">
        <v>115.2</v>
      </c>
      <c r="Y17" s="3">
        <v>167.7</v>
      </c>
      <c r="Z17" s="3">
        <v>257.7</v>
      </c>
      <c r="AA17" s="3">
        <v>14</v>
      </c>
      <c r="AB17" s="3">
        <v>54.3</v>
      </c>
      <c r="AC17" s="3">
        <v>111.4</v>
      </c>
      <c r="AD17" s="3">
        <v>135.6</v>
      </c>
      <c r="AE17" s="3">
        <v>235.3</v>
      </c>
      <c r="AF17" s="3">
        <v>41.4</v>
      </c>
      <c r="AG17" s="3">
        <v>107.5</v>
      </c>
      <c r="AH17" s="3">
        <v>102.6</v>
      </c>
      <c r="AI17" s="3">
        <v>59.2</v>
      </c>
      <c r="AJ17" s="3">
        <v>30.8</v>
      </c>
      <c r="AK17" s="3">
        <v>19</v>
      </c>
      <c r="AL17" s="3">
        <v>127.5</v>
      </c>
      <c r="AM17" s="3">
        <v>30.3</v>
      </c>
      <c r="AN17" s="3">
        <v>51.6</v>
      </c>
      <c r="AO17" s="3">
        <v>86.2</v>
      </c>
      <c r="AP17" s="3">
        <v>134.30000000000001</v>
      </c>
      <c r="AQ17" s="3">
        <v>192.9</v>
      </c>
      <c r="AR17" s="3">
        <v>365.6</v>
      </c>
      <c r="AS17" s="3">
        <v>39.4</v>
      </c>
      <c r="AT17" s="3">
        <v>81.7</v>
      </c>
      <c r="AU17" s="3">
        <v>137.69999999999999</v>
      </c>
      <c r="AV17" s="3">
        <v>169</v>
      </c>
      <c r="AW17" s="3">
        <v>362.4</v>
      </c>
      <c r="AX17" s="3">
        <v>98.5</v>
      </c>
      <c r="AY17" s="3">
        <v>146.69999999999999</v>
      </c>
      <c r="AZ17" s="3">
        <v>158.80000000000001</v>
      </c>
      <c r="BA17" s="3">
        <v>140.1</v>
      </c>
      <c r="BB17" s="3">
        <v>79.2</v>
      </c>
      <c r="BC17" s="3">
        <v>66.599999999999994</v>
      </c>
      <c r="BD17" s="3">
        <f t="shared" si="3"/>
        <v>1.8695014662756597</v>
      </c>
      <c r="BE17" s="3">
        <f t="shared" si="4"/>
        <v>3.5232558139534884</v>
      </c>
      <c r="BF17" s="3">
        <f t="shared" si="5"/>
        <v>2.606060606060606</v>
      </c>
      <c r="BG17" s="3">
        <f t="shared" si="6"/>
        <v>1.5729927007299271</v>
      </c>
      <c r="BH17" s="3">
        <f t="shared" si="7"/>
        <v>1.1657986111111112</v>
      </c>
      <c r="BI17" s="3">
        <f t="shared" si="8"/>
        <v>1.150268336314848</v>
      </c>
      <c r="BJ17" s="3">
        <f t="shared" si="9"/>
        <v>1.4187039192859916</v>
      </c>
      <c r="BK17" s="3">
        <f t="shared" si="20"/>
        <v>9.2233009708737832</v>
      </c>
      <c r="BL17" s="3">
        <f t="shared" si="21"/>
        <v>10.18181818181818</v>
      </c>
      <c r="BM17" s="3">
        <f t="shared" si="22"/>
        <v>10.808876163206893</v>
      </c>
      <c r="BN17" s="3">
        <f t="shared" si="23"/>
        <v>10.465612985903473</v>
      </c>
      <c r="BO17" s="3">
        <f t="shared" si="24"/>
        <v>9.5134547431367178</v>
      </c>
      <c r="BP17" s="3">
        <f t="shared" si="25"/>
        <v>8.9420180722891587</v>
      </c>
      <c r="BQ17" s="3">
        <f t="shared" si="26"/>
        <v>8.5940594059406017</v>
      </c>
      <c r="BR17" s="3">
        <f t="shared" si="27"/>
        <v>9.2365189535504442</v>
      </c>
      <c r="BS17" s="3">
        <f t="shared" si="28"/>
        <v>7.4999999999999956</v>
      </c>
      <c r="BT17" s="3">
        <f t="shared" si="29"/>
        <v>8.5923217550274202</v>
      </c>
      <c r="BU17" s="3">
        <f t="shared" si="30"/>
        <v>11.231393775372123</v>
      </c>
      <c r="BV17" s="3">
        <f t="shared" si="31"/>
        <v>10.698270339525951</v>
      </c>
      <c r="BW17" s="3">
        <f t="shared" si="32"/>
        <v>8.7783783783783811</v>
      </c>
      <c r="BX17" s="3">
        <f t="shared" si="33"/>
        <v>9.2566421707179103</v>
      </c>
      <c r="BY17" s="2">
        <f t="shared" si="36"/>
        <v>1.3398821218074655</v>
      </c>
      <c r="BZ17" s="2">
        <f t="shared" si="37"/>
        <v>1.2647058823529411</v>
      </c>
      <c r="CA17" s="2">
        <f t="shared" si="38"/>
        <v>1.3112582781456956</v>
      </c>
      <c r="CB17" s="2">
        <f t="shared" si="39"/>
        <v>1.4345549738219894</v>
      </c>
      <c r="CC17" s="2">
        <f t="shared" si="40"/>
        <v>1.4083129584352077</v>
      </c>
      <c r="CD17" s="2">
        <f t="shared" si="41"/>
        <v>1.3194335169158142</v>
      </c>
      <c r="CE17" s="2">
        <f t="shared" si="42"/>
        <v>1.3407908428720083</v>
      </c>
      <c r="CF17" s="2">
        <v>1</v>
      </c>
      <c r="CG17" s="2">
        <f t="shared" si="43"/>
        <v>1.3392857142857144</v>
      </c>
      <c r="CH17" s="2">
        <f t="shared" si="44"/>
        <v>1.3835616438356164</v>
      </c>
      <c r="CI17" s="2">
        <f t="shared" si="45"/>
        <v>1.4136986301369865</v>
      </c>
      <c r="CJ17" s="2">
        <f t="shared" si="46"/>
        <v>1.3970826580226905</v>
      </c>
      <c r="CK17" s="2">
        <f t="shared" si="47"/>
        <v>1.3524672708962739</v>
      </c>
      <c r="CL17" s="2">
        <f t="shared" si="48"/>
        <v>1.3266850068775791</v>
      </c>
      <c r="CM17" s="2">
        <f t="shared" si="49"/>
        <v>1.3113342898134863</v>
      </c>
      <c r="CN17" s="2">
        <v>1</v>
      </c>
      <c r="CO17" s="3">
        <f t="shared" si="12"/>
        <v>1.8695014662756597</v>
      </c>
      <c r="CP17" s="3">
        <f t="shared" si="13"/>
        <v>3.5232558139534884</v>
      </c>
      <c r="CQ17" s="3">
        <f t="shared" si="14"/>
        <v>2.606060606060606</v>
      </c>
      <c r="CR17" s="3">
        <f t="shared" si="15"/>
        <v>1.5729927007299271</v>
      </c>
      <c r="CS17" s="3">
        <f t="shared" si="16"/>
        <v>1.1657986111111112</v>
      </c>
      <c r="CT17" s="3">
        <f t="shared" si="17"/>
        <v>1.150268336314848</v>
      </c>
      <c r="CU17" s="3">
        <f t="shared" si="18"/>
        <v>1.4187039192859916</v>
      </c>
    </row>
    <row r="18" spans="1:99" x14ac:dyDescent="0.25">
      <c r="A18" s="4">
        <v>38717</v>
      </c>
      <c r="B18" s="3">
        <f>B17+((B20-B17)/3)</f>
        <v>76.600000000000009</v>
      </c>
      <c r="C18" s="3">
        <f t="shared" ref="C18" si="474">C17+((C20-C17)/3)</f>
        <v>52.300000000000004</v>
      </c>
      <c r="D18" s="3">
        <f t="shared" ref="D18" si="475">D17+((D20-D17)/3)</f>
        <v>69.933333333333337</v>
      </c>
      <c r="E18" s="3">
        <f t="shared" ref="E18" si="476">E17+((E20-E17)/3)</f>
        <v>83.933333333333337</v>
      </c>
      <c r="F18" s="3">
        <f t="shared" ref="F18" si="477">F17+((F20-F17)/3)</f>
        <v>88.033333333333331</v>
      </c>
      <c r="G18" s="3">
        <f t="shared" ref="G18" si="478">G17+((G20-G17)/3)</f>
        <v>91.13333333333334</v>
      </c>
      <c r="H18" s="3">
        <f t="shared" ref="H18" si="479">H17+((H20-H17)/3)</f>
        <v>86.733333333333334</v>
      </c>
      <c r="I18" s="3">
        <f t="shared" ref="I18" si="480">I17+((I20-I17)/3)</f>
        <v>66.2</v>
      </c>
      <c r="J18" s="3">
        <f t="shared" ref="J18" si="481">J17+((J20-J17)/3)</f>
        <v>83.36666666666666</v>
      </c>
      <c r="K18" s="3">
        <f t="shared" ref="K18" si="482">K17+((K20-K17)/3)</f>
        <v>82.233333333333334</v>
      </c>
      <c r="L18" s="3">
        <f t="shared" ref="L18" si="483">L17+((L20-L17)/3)</f>
        <v>75.333333333333329</v>
      </c>
      <c r="M18" s="3">
        <f t="shared" ref="M18" si="484">M17+((M20-M17)/3)</f>
        <v>73.833333333333329</v>
      </c>
      <c r="N18" s="3">
        <f t="shared" ref="N18" si="485">N17+((N20-N17)/3)</f>
        <v>81.066666666666663</v>
      </c>
      <c r="O18" s="3">
        <f t="shared" ref="O18" si="486">O17+((O20-O17)/3)</f>
        <v>87.8</v>
      </c>
      <c r="P18" s="3">
        <f t="shared" ref="P18" si="487">P17+((P20-P17)/3)</f>
        <v>87.866666666666674</v>
      </c>
      <c r="Q18" s="3">
        <f t="shared" ref="Q18" si="488">Q17+((Q20-Q17)/3)</f>
        <v>78.133333333333326</v>
      </c>
      <c r="R18" s="3">
        <f t="shared" ref="R18" si="489">R17+((R20-R17)/3)</f>
        <v>61.033333333333331</v>
      </c>
      <c r="S18" s="3">
        <f t="shared" ref="S18" si="490">S17+((S20-S17)/3)</f>
        <v>37.333333333333329</v>
      </c>
      <c r="T18" s="3">
        <f t="shared" ref="T18" si="491">T17+((T20-T17)/3)</f>
        <v>70.666666666666671</v>
      </c>
      <c r="U18" s="3">
        <f t="shared" ref="U18" si="492">U17+((U20-U17)/3)</f>
        <v>9.1</v>
      </c>
      <c r="V18" s="3">
        <f t="shared" ref="V18" si="493">V17+((V20-V17)/3)</f>
        <v>19.933333333333334</v>
      </c>
      <c r="W18" s="3">
        <f t="shared" ref="W18" si="494">W17+((W20-W17)/3)</f>
        <v>56.93333333333333</v>
      </c>
      <c r="X18" s="3">
        <f t="shared" ref="X18" si="495">X17+((X20-X17)/3)</f>
        <v>118.46666666666667</v>
      </c>
      <c r="Y18" s="3">
        <f t="shared" ref="Y18" si="496">Y17+((Y20-Y17)/3)</f>
        <v>180</v>
      </c>
      <c r="Z18" s="3">
        <f t="shared" ref="Z18" si="497">Z17+((Z20-Z17)/3)</f>
        <v>259.76666666666665</v>
      </c>
      <c r="AA18" s="3">
        <f t="shared" ref="AA18" si="498">AA17+((AA20-AA17)/3)</f>
        <v>13.766666666666667</v>
      </c>
      <c r="AB18" s="3">
        <f t="shared" ref="AB18" si="499">AB17+((AB20-AB17)/3)</f>
        <v>60.233333333333327</v>
      </c>
      <c r="AC18" s="3">
        <f t="shared" ref="AC18" si="500">AC17+((AC20-AC17)/3)</f>
        <v>111.03333333333333</v>
      </c>
      <c r="AD18" s="3">
        <f t="shared" ref="AD18" si="501">AD17+((AD20-AD17)/3)</f>
        <v>137.86666666666667</v>
      </c>
      <c r="AE18" s="3">
        <f t="shared" ref="AE18" si="502">AE17+((AE20-AE17)/3)</f>
        <v>233.86666666666667</v>
      </c>
      <c r="AF18" s="3">
        <f t="shared" ref="AF18" si="503">AF17+((AF20-AF17)/3)</f>
        <v>41.133333333333333</v>
      </c>
      <c r="AG18" s="3">
        <f t="shared" ref="AG18" si="504">AG17+((AG20-AG17)/3)</f>
        <v>111.4</v>
      </c>
      <c r="AH18" s="3">
        <f t="shared" ref="AH18" si="505">AH17+((AH20-AH17)/3)</f>
        <v>104.3</v>
      </c>
      <c r="AI18" s="3">
        <f t="shared" ref="AI18" si="506">AI17+((AI20-AI17)/3)</f>
        <v>62.033333333333339</v>
      </c>
      <c r="AJ18" s="3">
        <f t="shared" ref="AJ18" si="507">AJ17+((AJ20-AJ17)/3)</f>
        <v>35.56666666666667</v>
      </c>
      <c r="AK18" s="3">
        <f t="shared" ref="AK18" si="508">AK17+((AK20-AK17)/3)</f>
        <v>17.533333333333331</v>
      </c>
      <c r="AL18" s="3">
        <f t="shared" ref="AL18" si="509">AL17+((AL20-AL17)/3)</f>
        <v>132.16666666666666</v>
      </c>
      <c r="AM18" s="3">
        <f t="shared" ref="AM18" si="510">AM17+((AM20-AM17)/3)</f>
        <v>32.1</v>
      </c>
      <c r="AN18" s="3">
        <f t="shared" ref="AN18" si="511">AN17+((AN20-AN17)/3)</f>
        <v>50.800000000000004</v>
      </c>
      <c r="AO18" s="3">
        <f t="shared" ref="AO18" si="512">AO17+((AO20-AO17)/3)</f>
        <v>87.600000000000009</v>
      </c>
      <c r="AP18" s="3">
        <f t="shared" ref="AP18" si="513">AP17+((AP20-AP17)/3)</f>
        <v>141.86666666666667</v>
      </c>
      <c r="AQ18" s="3">
        <f t="shared" ref="AQ18" si="514">AQ17+((AQ20-AQ17)/3)</f>
        <v>205.9</v>
      </c>
      <c r="AR18" s="3">
        <f t="shared" ref="AR18" si="515">AR17+((AR20-AR17)/3)</f>
        <v>372.7</v>
      </c>
      <c r="AS18" s="3">
        <f t="shared" ref="AS18" si="516">AS17+((AS20-AS17)/3)</f>
        <v>41.9</v>
      </c>
      <c r="AT18" s="3">
        <f t="shared" ref="AT18" si="517">AT17+((AT20-AT17)/3)</f>
        <v>88.566666666666663</v>
      </c>
      <c r="AU18" s="3">
        <f t="shared" ref="AU18" si="518">AU17+((AU20-AU17)/3)</f>
        <v>141.06666666666666</v>
      </c>
      <c r="AV18" s="3">
        <f t="shared" ref="AV18" si="519">AV17+((AV20-AV17)/3)</f>
        <v>173.46666666666667</v>
      </c>
      <c r="AW18" s="3">
        <f t="shared" ref="AW18" si="520">AW17+((AW20-AW17)/3)</f>
        <v>369.0333333333333</v>
      </c>
      <c r="AX18" s="3">
        <f t="shared" ref="AX18" si="521">AX17+((AX20-AX17)/3)</f>
        <v>103.36666666666666</v>
      </c>
      <c r="AY18" s="3">
        <f t="shared" ref="AY18" si="522">AY17+((AY20-AY17)/3)</f>
        <v>153.16666666666666</v>
      </c>
      <c r="AZ18" s="3">
        <f t="shared" ref="AZ18" si="523">AZ17+((AZ20-AZ17)/3)</f>
        <v>161.46666666666667</v>
      </c>
      <c r="BA18" s="3">
        <f t="shared" ref="BA18" si="524">BA17+((BA20-BA17)/3)</f>
        <v>142.6</v>
      </c>
      <c r="BB18" s="3">
        <f t="shared" ref="BB18" si="525">BB17+((BB20-BB17)/3)</f>
        <v>93.100000000000009</v>
      </c>
      <c r="BC18" s="3">
        <f t="shared" ref="BC18" si="526">BC17+((BC20-BC17)/3)</f>
        <v>61.266666666666666</v>
      </c>
      <c r="BD18" s="3">
        <f t="shared" si="3"/>
        <v>1.8702830188679243</v>
      </c>
      <c r="BE18" s="3">
        <f t="shared" si="4"/>
        <v>3.5274725274725278</v>
      </c>
      <c r="BF18" s="3">
        <f t="shared" si="5"/>
        <v>2.5484949832775921</v>
      </c>
      <c r="BG18" s="3">
        <f t="shared" si="6"/>
        <v>1.5386416861826699</v>
      </c>
      <c r="BH18" s="3">
        <f t="shared" si="7"/>
        <v>1.1975239167135623</v>
      </c>
      <c r="BI18" s="3">
        <f t="shared" si="8"/>
        <v>1.143888888888889</v>
      </c>
      <c r="BJ18" s="3">
        <f t="shared" si="9"/>
        <v>1.4347491338380598</v>
      </c>
      <c r="BK18" s="3">
        <f t="shared" si="20"/>
        <v>3.6601307189542354</v>
      </c>
      <c r="BL18" s="3">
        <f t="shared" si="21"/>
        <v>5.9405940594059459</v>
      </c>
      <c r="BM18" s="3">
        <f t="shared" si="22"/>
        <v>-1.5503875968992165</v>
      </c>
      <c r="BN18" s="3">
        <f t="shared" si="23"/>
        <v>1.6241299303944468</v>
      </c>
      <c r="BO18" s="3">
        <f t="shared" si="24"/>
        <v>5.6341523951352723</v>
      </c>
      <c r="BP18" s="3">
        <f t="shared" si="25"/>
        <v>6.7392431311560363</v>
      </c>
      <c r="BQ18" s="3">
        <f t="shared" si="26"/>
        <v>1.9420131291028264</v>
      </c>
      <c r="BR18" s="3">
        <f t="shared" si="27"/>
        <v>3.6168132942326459</v>
      </c>
      <c r="BS18" s="3">
        <f t="shared" si="28"/>
        <v>5.8139534883721034</v>
      </c>
      <c r="BT18" s="3">
        <f t="shared" si="29"/>
        <v>0.67340067340067034</v>
      </c>
      <c r="BU18" s="3">
        <f t="shared" si="30"/>
        <v>3.8929440389294356</v>
      </c>
      <c r="BV18" s="3">
        <f t="shared" si="31"/>
        <v>2.8356481481481399</v>
      </c>
      <c r="BW18" s="3">
        <f t="shared" si="32"/>
        <v>7.3345259391771167</v>
      </c>
      <c r="BX18" s="3">
        <f t="shared" si="33"/>
        <v>0.80196611046436939</v>
      </c>
      <c r="BY18" s="2">
        <f t="shared" si="36"/>
        <v>1.3883431565160442</v>
      </c>
      <c r="BZ18" s="2">
        <f t="shared" si="37"/>
        <v>1.3382352941176472</v>
      </c>
      <c r="CA18" s="2">
        <f t="shared" si="38"/>
        <v>1.3200883002207509</v>
      </c>
      <c r="CB18" s="2">
        <f t="shared" si="39"/>
        <v>1.4904013961605582</v>
      </c>
      <c r="CC18" s="2">
        <f t="shared" si="40"/>
        <v>1.4482477587612059</v>
      </c>
      <c r="CD18" s="2">
        <f t="shared" si="41"/>
        <v>1.4162077104642015</v>
      </c>
      <c r="CE18" s="2">
        <f t="shared" si="42"/>
        <v>1.3515435310440513</v>
      </c>
      <c r="CF18" s="2">
        <v>1</v>
      </c>
      <c r="CG18" s="2">
        <f t="shared" si="43"/>
        <v>1.3883053221288515</v>
      </c>
      <c r="CH18" s="2">
        <f t="shared" si="44"/>
        <v>1.4657534246575343</v>
      </c>
      <c r="CI18" s="2">
        <f t="shared" si="45"/>
        <v>1.3917808219178085</v>
      </c>
      <c r="CJ18" s="2">
        <f t="shared" si="46"/>
        <v>1.4197730956239873</v>
      </c>
      <c r="CK18" s="2">
        <f t="shared" si="47"/>
        <v>1.4286673380328969</v>
      </c>
      <c r="CL18" s="2">
        <f t="shared" si="48"/>
        <v>1.4160935350756534</v>
      </c>
      <c r="CM18" s="2">
        <f t="shared" si="49"/>
        <v>1.3368005738880915</v>
      </c>
      <c r="CN18" s="2">
        <v>1</v>
      </c>
      <c r="CO18" s="3">
        <f t="shared" si="12"/>
        <v>1.8702830188679243</v>
      </c>
      <c r="CP18" s="3">
        <f t="shared" si="13"/>
        <v>3.5274725274725278</v>
      </c>
      <c r="CQ18" s="3">
        <f t="shared" si="14"/>
        <v>2.5484949832775921</v>
      </c>
      <c r="CR18" s="3">
        <f t="shared" si="15"/>
        <v>1.5386416861826699</v>
      </c>
      <c r="CS18" s="3">
        <f t="shared" si="16"/>
        <v>1.1975239167135623</v>
      </c>
      <c r="CT18" s="3">
        <f t="shared" si="17"/>
        <v>1.143888888888889</v>
      </c>
      <c r="CU18" s="3">
        <f t="shared" si="18"/>
        <v>1.4347491338380598</v>
      </c>
    </row>
    <row r="19" spans="1:99" x14ac:dyDescent="0.25">
      <c r="A19" s="4">
        <v>39082</v>
      </c>
      <c r="B19" s="3">
        <f>AVERAGE(B18,B20)</f>
        <v>76.800000000000011</v>
      </c>
      <c r="C19" s="3">
        <f t="shared" ref="C19" si="527">AVERAGE(C18,C20)</f>
        <v>52</v>
      </c>
      <c r="D19" s="3">
        <f t="shared" ref="D19" si="528">AVERAGE(D18,D20)</f>
        <v>70.066666666666663</v>
      </c>
      <c r="E19" s="3">
        <f t="shared" ref="E19" si="529">AVERAGE(E18,E20)</f>
        <v>83.866666666666674</v>
      </c>
      <c r="F19" s="3">
        <f t="shared" ref="F19" si="530">AVERAGE(F18,F20)</f>
        <v>89.466666666666669</v>
      </c>
      <c r="G19" s="3">
        <f t="shared" ref="G19" si="531">AVERAGE(G18,G20)</f>
        <v>90.366666666666674</v>
      </c>
      <c r="H19" s="3">
        <f t="shared" ref="H19" si="532">AVERAGE(H18,H20)</f>
        <v>87.166666666666657</v>
      </c>
      <c r="I19" s="3">
        <f t="shared" ref="I19" si="533">AVERAGE(I18,I20)</f>
        <v>67.5</v>
      </c>
      <c r="J19" s="3">
        <f t="shared" ref="J19" si="534">AVERAGE(J18,J20)</f>
        <v>82.933333333333337</v>
      </c>
      <c r="K19" s="3">
        <f t="shared" ref="K19" si="535">AVERAGE(K18,K20)</f>
        <v>81.266666666666666</v>
      </c>
      <c r="L19" s="3">
        <f t="shared" ref="L19" si="536">AVERAGE(L18,L20)</f>
        <v>76.066666666666663</v>
      </c>
      <c r="M19" s="3">
        <f t="shared" ref="M19" si="537">AVERAGE(M18,M20)</f>
        <v>74.966666666666669</v>
      </c>
      <c r="N19" s="3">
        <f t="shared" ref="N19" si="538">AVERAGE(N18,N20)</f>
        <v>82.333333333333329</v>
      </c>
      <c r="O19" s="3">
        <f t="shared" ref="O19" si="539">AVERAGE(O18,O20)</f>
        <v>87</v>
      </c>
      <c r="P19" s="3">
        <f t="shared" ref="P19" si="540">AVERAGE(P18,P20)</f>
        <v>87.333333333333343</v>
      </c>
      <c r="Q19" s="3">
        <f t="shared" ref="Q19" si="541">AVERAGE(Q18,Q20)</f>
        <v>79.966666666666669</v>
      </c>
      <c r="R19" s="3">
        <f t="shared" ref="R19" si="542">AVERAGE(R18,R20)</f>
        <v>63.266666666666666</v>
      </c>
      <c r="S19" s="3">
        <f t="shared" ref="S19" si="543">AVERAGE(S18,S20)</f>
        <v>34.36666666666666</v>
      </c>
      <c r="T19" s="3">
        <f t="shared" ref="T19" si="544">AVERAGE(T18,T20)</f>
        <v>73.133333333333326</v>
      </c>
      <c r="U19" s="3">
        <f t="shared" ref="U19" si="545">AVERAGE(U18,U20)</f>
        <v>9.6</v>
      </c>
      <c r="V19" s="3">
        <f t="shared" ref="V19" si="546">AVERAGE(V18,V20)</f>
        <v>20.066666666666666</v>
      </c>
      <c r="W19" s="3">
        <f t="shared" ref="W19" si="547">AVERAGE(W18,W20)</f>
        <v>59.066666666666663</v>
      </c>
      <c r="X19" s="3">
        <f t="shared" ref="X19" si="548">AVERAGE(X18,X20)</f>
        <v>121.73333333333333</v>
      </c>
      <c r="Y19" s="3">
        <f t="shared" ref="Y19" si="549">AVERAGE(Y18,Y20)</f>
        <v>192.3</v>
      </c>
      <c r="Z19" s="3">
        <f t="shared" ref="Z19" si="550">AVERAGE(Z18,Z20)</f>
        <v>261.83333333333331</v>
      </c>
      <c r="AA19" s="3">
        <f t="shared" ref="AA19" si="551">AVERAGE(AA18,AA20)</f>
        <v>13.533333333333335</v>
      </c>
      <c r="AB19" s="3">
        <f t="shared" ref="AB19" si="552">AVERAGE(AB18,AB20)</f>
        <v>66.166666666666657</v>
      </c>
      <c r="AC19" s="3">
        <f t="shared" ref="AC19" si="553">AVERAGE(AC18,AC20)</f>
        <v>110.66666666666666</v>
      </c>
      <c r="AD19" s="3">
        <f t="shared" ref="AD19" si="554">AVERAGE(AD18,AD20)</f>
        <v>140.13333333333333</v>
      </c>
      <c r="AE19" s="3">
        <f t="shared" ref="AE19" si="555">AVERAGE(AE18,AE20)</f>
        <v>232.43333333333334</v>
      </c>
      <c r="AF19" s="3">
        <f t="shared" ref="AF19" si="556">AVERAGE(AF18,AF20)</f>
        <v>40.866666666666667</v>
      </c>
      <c r="AG19" s="3">
        <f t="shared" ref="AG19" si="557">AVERAGE(AG18,AG20)</f>
        <v>115.30000000000001</v>
      </c>
      <c r="AH19" s="3">
        <f t="shared" ref="AH19" si="558">AVERAGE(AH18,AH20)</f>
        <v>106</v>
      </c>
      <c r="AI19" s="3">
        <f t="shared" ref="AI19" si="559">AVERAGE(AI18,AI20)</f>
        <v>64.866666666666674</v>
      </c>
      <c r="AJ19" s="3">
        <f t="shared" ref="AJ19" si="560">AVERAGE(AJ18,AJ20)</f>
        <v>40.333333333333336</v>
      </c>
      <c r="AK19" s="3">
        <f t="shared" ref="AK19" si="561">AVERAGE(AK18,AK20)</f>
        <v>16.066666666666666</v>
      </c>
      <c r="AL19" s="3">
        <f t="shared" ref="AL19" si="562">AVERAGE(AL18,AL20)</f>
        <v>136.83333333333331</v>
      </c>
      <c r="AM19" s="3">
        <f t="shared" ref="AM19" si="563">AVERAGE(AM18,AM20)</f>
        <v>33.900000000000006</v>
      </c>
      <c r="AN19" s="3">
        <f t="shared" ref="AN19" si="564">AVERAGE(AN18,AN20)</f>
        <v>50</v>
      </c>
      <c r="AO19" s="3">
        <f t="shared" ref="AO19" si="565">AVERAGE(AO18,AO20)</f>
        <v>89</v>
      </c>
      <c r="AP19" s="3">
        <f t="shared" ref="AP19" si="566">AVERAGE(AP18,AP20)</f>
        <v>149.43333333333334</v>
      </c>
      <c r="AQ19" s="3">
        <f t="shared" ref="AQ19" si="567">AVERAGE(AQ18,AQ20)</f>
        <v>218.9</v>
      </c>
      <c r="AR19" s="3">
        <f t="shared" ref="AR19" si="568">AVERAGE(AR18,AR20)</f>
        <v>379.79999999999995</v>
      </c>
      <c r="AS19" s="3">
        <f t="shared" ref="AS19" si="569">AVERAGE(AS18,AS20)</f>
        <v>44.4</v>
      </c>
      <c r="AT19" s="3">
        <f t="shared" ref="AT19" si="570">AVERAGE(AT18,AT20)</f>
        <v>95.433333333333337</v>
      </c>
      <c r="AU19" s="3">
        <f t="shared" ref="AU19" si="571">AVERAGE(AU18,AU20)</f>
        <v>144.43333333333334</v>
      </c>
      <c r="AV19" s="3">
        <f t="shared" ref="AV19" si="572">AVERAGE(AV18,AV20)</f>
        <v>177.93333333333334</v>
      </c>
      <c r="AW19" s="3">
        <f t="shared" ref="AW19" si="573">AVERAGE(AW18,AW20)</f>
        <v>375.66666666666663</v>
      </c>
      <c r="AX19" s="3">
        <f t="shared" ref="AX19" si="574">AVERAGE(AX18,AX20)</f>
        <v>108.23333333333332</v>
      </c>
      <c r="AY19" s="3">
        <f t="shared" ref="AY19" si="575">AVERAGE(AY18,AY20)</f>
        <v>159.63333333333333</v>
      </c>
      <c r="AZ19" s="3">
        <f t="shared" ref="AZ19" si="576">AVERAGE(AZ18,AZ20)</f>
        <v>164.13333333333333</v>
      </c>
      <c r="BA19" s="3">
        <f t="shared" ref="BA19" si="577">AVERAGE(BA18,BA20)</f>
        <v>145.1</v>
      </c>
      <c r="BB19" s="3">
        <f t="shared" ref="BB19" si="578">AVERAGE(BB18,BB20)</f>
        <v>107</v>
      </c>
      <c r="BC19" s="3">
        <f t="shared" ref="BC19" si="579">AVERAGE(BC18,BC20)</f>
        <v>55.933333333333337</v>
      </c>
      <c r="BD19" s="3">
        <f t="shared" si="3"/>
        <v>1.8710118505013673</v>
      </c>
      <c r="BE19" s="3">
        <f t="shared" si="4"/>
        <v>3.5312500000000009</v>
      </c>
      <c r="BF19" s="3">
        <f t="shared" si="5"/>
        <v>2.4916943521594686</v>
      </c>
      <c r="BG19" s="3">
        <f t="shared" si="6"/>
        <v>1.5067720090293455</v>
      </c>
      <c r="BH19" s="3">
        <f t="shared" si="7"/>
        <v>1.2275465498357065</v>
      </c>
      <c r="BI19" s="3">
        <f t="shared" si="8"/>
        <v>1.1383255330213209</v>
      </c>
      <c r="BJ19" s="3">
        <f t="shared" si="9"/>
        <v>1.450541056651814</v>
      </c>
      <c r="BK19" s="3">
        <f t="shared" si="20"/>
        <v>3.5308953341740112</v>
      </c>
      <c r="BL19" s="3">
        <f t="shared" si="21"/>
        <v>5.6074766355140415</v>
      </c>
      <c r="BM19" s="3">
        <f t="shared" si="22"/>
        <v>-1.5748031496063075</v>
      </c>
      <c r="BN19" s="3">
        <f t="shared" si="23"/>
        <v>1.5981735159817267</v>
      </c>
      <c r="BO19" s="3">
        <f t="shared" si="24"/>
        <v>5.3336466165413432</v>
      </c>
      <c r="BP19" s="3">
        <f t="shared" si="25"/>
        <v>6.3137445361826083</v>
      </c>
      <c r="BQ19" s="3">
        <f t="shared" si="26"/>
        <v>1.9050174403004938</v>
      </c>
      <c r="BR19" s="3">
        <f t="shared" si="27"/>
        <v>3.4905660377358316</v>
      </c>
      <c r="BS19" s="3">
        <f t="shared" si="28"/>
        <v>5.4945054945054972</v>
      </c>
      <c r="BT19" s="3">
        <f t="shared" si="29"/>
        <v>0.66889632107023367</v>
      </c>
      <c r="BU19" s="3">
        <f t="shared" si="30"/>
        <v>3.7470725995316201</v>
      </c>
      <c r="BV19" s="3">
        <f t="shared" si="31"/>
        <v>2.7574563871693769</v>
      </c>
      <c r="BW19" s="3">
        <f t="shared" si="32"/>
        <v>6.8333333333333357</v>
      </c>
      <c r="BX19" s="3">
        <f t="shared" si="33"/>
        <v>0.79558578211214037</v>
      </c>
      <c r="BY19" s="2">
        <f t="shared" si="36"/>
        <v>1.436804191224623</v>
      </c>
      <c r="BZ19" s="2">
        <f t="shared" si="37"/>
        <v>1.411764705882353</v>
      </c>
      <c r="CA19" s="2">
        <f t="shared" si="38"/>
        <v>1.3289183222958061</v>
      </c>
      <c r="CB19" s="2">
        <f t="shared" si="39"/>
        <v>1.5462478184991273</v>
      </c>
      <c r="CC19" s="2">
        <f t="shared" si="40"/>
        <v>1.4881825590872042</v>
      </c>
      <c r="CD19" s="2">
        <f t="shared" si="41"/>
        <v>1.5129819040125887</v>
      </c>
      <c r="CE19" s="2">
        <f t="shared" si="42"/>
        <v>1.3622962192160941</v>
      </c>
      <c r="CF19" s="2">
        <v>1</v>
      </c>
      <c r="CG19" s="2">
        <f t="shared" si="43"/>
        <v>1.4373249299719886</v>
      </c>
      <c r="CH19" s="2">
        <f t="shared" si="44"/>
        <v>1.5479452054794525</v>
      </c>
      <c r="CI19" s="2">
        <f t="shared" si="45"/>
        <v>1.3698630136986303</v>
      </c>
      <c r="CJ19" s="2">
        <f t="shared" si="46"/>
        <v>1.4424635332252838</v>
      </c>
      <c r="CK19" s="2">
        <f t="shared" si="47"/>
        <v>1.5048674051695199</v>
      </c>
      <c r="CL19" s="2">
        <f t="shared" si="48"/>
        <v>1.5055020632737277</v>
      </c>
      <c r="CM19" s="2">
        <f t="shared" si="49"/>
        <v>1.3622668579626966</v>
      </c>
      <c r="CN19" s="2">
        <v>1</v>
      </c>
      <c r="CO19" s="3">
        <f t="shared" si="12"/>
        <v>1.8710118505013673</v>
      </c>
      <c r="CP19" s="3">
        <f t="shared" si="13"/>
        <v>3.5312500000000009</v>
      </c>
      <c r="CQ19" s="3">
        <f t="shared" si="14"/>
        <v>2.4916943521594686</v>
      </c>
      <c r="CR19" s="3">
        <f t="shared" si="15"/>
        <v>1.5067720090293455</v>
      </c>
      <c r="CS19" s="3">
        <f t="shared" si="16"/>
        <v>1.2275465498357065</v>
      </c>
      <c r="CT19" s="3">
        <f t="shared" si="17"/>
        <v>1.1383255330213209</v>
      </c>
      <c r="CU19" s="3">
        <f t="shared" si="18"/>
        <v>1.450541056651814</v>
      </c>
    </row>
    <row r="20" spans="1:99" x14ac:dyDescent="0.25">
      <c r="A20" s="4">
        <v>39447</v>
      </c>
      <c r="B20" s="3">
        <v>77</v>
      </c>
      <c r="C20" s="3">
        <v>51.7</v>
      </c>
      <c r="D20" s="3">
        <v>70.2</v>
      </c>
      <c r="E20" s="3">
        <v>83.8</v>
      </c>
      <c r="F20" s="3">
        <v>90.9</v>
      </c>
      <c r="G20" s="3">
        <v>89.6</v>
      </c>
      <c r="H20" s="3">
        <v>87.6</v>
      </c>
      <c r="I20" s="3">
        <v>68.8</v>
      </c>
      <c r="J20" s="3">
        <v>82.5</v>
      </c>
      <c r="K20" s="3">
        <v>80.3</v>
      </c>
      <c r="L20" s="3">
        <v>76.8</v>
      </c>
      <c r="M20" s="3">
        <v>76.099999999999994</v>
      </c>
      <c r="N20" s="3">
        <v>83.6</v>
      </c>
      <c r="O20" s="3">
        <v>86.2</v>
      </c>
      <c r="P20" s="3">
        <v>86.8</v>
      </c>
      <c r="Q20" s="3">
        <v>81.8</v>
      </c>
      <c r="R20" s="3">
        <v>65.5</v>
      </c>
      <c r="S20" s="3">
        <v>31.4</v>
      </c>
      <c r="T20" s="3">
        <v>75.599999999999994</v>
      </c>
      <c r="U20" s="3">
        <v>10.1</v>
      </c>
      <c r="V20" s="3">
        <v>20.2</v>
      </c>
      <c r="W20" s="3">
        <v>61.2</v>
      </c>
      <c r="X20" s="3">
        <v>125</v>
      </c>
      <c r="Y20" s="3">
        <v>204.6</v>
      </c>
      <c r="Z20" s="3">
        <v>263.89999999999998</v>
      </c>
      <c r="AA20" s="3">
        <v>13.3</v>
      </c>
      <c r="AB20" s="3">
        <v>72.099999999999994</v>
      </c>
      <c r="AC20" s="3">
        <v>110.3</v>
      </c>
      <c r="AD20" s="3">
        <v>142.4</v>
      </c>
      <c r="AE20" s="3">
        <v>231</v>
      </c>
      <c r="AF20" s="3">
        <v>40.6</v>
      </c>
      <c r="AG20" s="3">
        <v>119.2</v>
      </c>
      <c r="AH20" s="3">
        <v>107.7</v>
      </c>
      <c r="AI20" s="3">
        <v>67.7</v>
      </c>
      <c r="AJ20" s="3">
        <v>45.1</v>
      </c>
      <c r="AK20" s="3">
        <v>14.6</v>
      </c>
      <c r="AL20" s="3">
        <v>141.5</v>
      </c>
      <c r="AM20" s="3">
        <v>35.700000000000003</v>
      </c>
      <c r="AN20" s="3">
        <v>49.2</v>
      </c>
      <c r="AO20" s="3">
        <v>90.4</v>
      </c>
      <c r="AP20" s="3">
        <v>157</v>
      </c>
      <c r="AQ20" s="3">
        <v>231.9</v>
      </c>
      <c r="AR20" s="3">
        <v>386.9</v>
      </c>
      <c r="AS20" s="3">
        <v>46.9</v>
      </c>
      <c r="AT20" s="3">
        <v>102.3</v>
      </c>
      <c r="AU20" s="3">
        <v>147.80000000000001</v>
      </c>
      <c r="AV20" s="3">
        <v>182.4</v>
      </c>
      <c r="AW20" s="3">
        <v>382.3</v>
      </c>
      <c r="AX20" s="3">
        <v>113.1</v>
      </c>
      <c r="AY20" s="3">
        <v>166.1</v>
      </c>
      <c r="AZ20" s="3">
        <v>166.8</v>
      </c>
      <c r="BA20" s="3">
        <v>147.6</v>
      </c>
      <c r="BB20" s="3">
        <v>120.9</v>
      </c>
      <c r="BC20" s="3">
        <v>50.6</v>
      </c>
      <c r="BD20" s="3">
        <f t="shared" si="3"/>
        <v>1.8716931216931219</v>
      </c>
      <c r="BE20" s="3">
        <f t="shared" si="4"/>
        <v>3.5346534653465351</v>
      </c>
      <c r="BF20" s="3">
        <f t="shared" si="5"/>
        <v>2.435643564356436</v>
      </c>
      <c r="BG20" s="3">
        <f t="shared" si="6"/>
        <v>1.477124183006536</v>
      </c>
      <c r="BH20" s="3">
        <f t="shared" si="7"/>
        <v>1.256</v>
      </c>
      <c r="BI20" s="3">
        <f t="shared" si="8"/>
        <v>1.1334310850439884</v>
      </c>
      <c r="BJ20" s="3">
        <f t="shared" si="9"/>
        <v>1.4660856384994316</v>
      </c>
      <c r="BK20" s="3">
        <f t="shared" si="20"/>
        <v>3.4104750304506881</v>
      </c>
      <c r="BL20" s="3">
        <f t="shared" si="21"/>
        <v>5.3097345132743223</v>
      </c>
      <c r="BM20" s="3">
        <f t="shared" si="22"/>
        <v>-1.5999999999999903</v>
      </c>
      <c r="BN20" s="3">
        <f t="shared" si="23"/>
        <v>1.5730337078651679</v>
      </c>
      <c r="BO20" s="3">
        <f t="shared" si="24"/>
        <v>5.0635734998884629</v>
      </c>
      <c r="BP20" s="3">
        <f t="shared" si="25"/>
        <v>5.9387848332572046</v>
      </c>
      <c r="BQ20" s="3">
        <f t="shared" si="26"/>
        <v>1.8694049499736742</v>
      </c>
      <c r="BR20" s="3">
        <f t="shared" si="27"/>
        <v>3.3728350045578948</v>
      </c>
      <c r="BS20" s="3">
        <f t="shared" si="28"/>
        <v>5.2083333333333259</v>
      </c>
      <c r="BT20" s="3">
        <f t="shared" si="29"/>
        <v>0.66445182724252927</v>
      </c>
      <c r="BU20" s="3">
        <f t="shared" si="30"/>
        <v>3.6117381489842115</v>
      </c>
      <c r="BV20" s="3">
        <f t="shared" si="31"/>
        <v>2.6834611171960621</v>
      </c>
      <c r="BW20" s="3">
        <f t="shared" si="32"/>
        <v>6.3962558502340006</v>
      </c>
      <c r="BX20" s="3">
        <f t="shared" si="33"/>
        <v>0.78930617441119733</v>
      </c>
      <c r="BY20" s="2">
        <f t="shared" si="36"/>
        <v>1.485265225933202</v>
      </c>
      <c r="BZ20" s="2">
        <f t="shared" si="37"/>
        <v>1.4852941176470589</v>
      </c>
      <c r="CA20" s="2">
        <f t="shared" si="38"/>
        <v>1.3377483443708613</v>
      </c>
      <c r="CB20" s="2">
        <f t="shared" si="39"/>
        <v>1.6020942408376964</v>
      </c>
      <c r="CC20" s="2">
        <f t="shared" si="40"/>
        <v>1.5281173594132027</v>
      </c>
      <c r="CD20" s="2">
        <f t="shared" si="41"/>
        <v>1.6097560975609757</v>
      </c>
      <c r="CE20" s="2">
        <f t="shared" si="42"/>
        <v>1.3730489073881371</v>
      </c>
      <c r="CF20" s="2">
        <v>1</v>
      </c>
      <c r="CG20" s="2">
        <f t="shared" si="43"/>
        <v>1.4863445378151261</v>
      </c>
      <c r="CH20" s="2">
        <f t="shared" si="44"/>
        <v>1.6301369863013702</v>
      </c>
      <c r="CI20" s="2">
        <f t="shared" si="45"/>
        <v>1.3479452054794523</v>
      </c>
      <c r="CJ20" s="2">
        <f t="shared" si="46"/>
        <v>1.4651539708265804</v>
      </c>
      <c r="CK20" s="2">
        <f t="shared" si="47"/>
        <v>1.5810674723061429</v>
      </c>
      <c r="CL20" s="2">
        <f t="shared" si="48"/>
        <v>1.594910591471802</v>
      </c>
      <c r="CM20" s="2">
        <f t="shared" si="49"/>
        <v>1.387733142037302</v>
      </c>
      <c r="CN20" s="2">
        <v>1</v>
      </c>
      <c r="CO20" s="3">
        <f t="shared" si="12"/>
        <v>1.8716931216931219</v>
      </c>
      <c r="CP20" s="3">
        <f t="shared" si="13"/>
        <v>3.5346534653465351</v>
      </c>
      <c r="CQ20" s="3">
        <f t="shared" si="14"/>
        <v>2.435643564356436</v>
      </c>
      <c r="CR20" s="3">
        <f t="shared" si="15"/>
        <v>1.477124183006536</v>
      </c>
      <c r="CS20" s="3">
        <f t="shared" si="16"/>
        <v>1.256</v>
      </c>
      <c r="CT20" s="3">
        <f t="shared" si="17"/>
        <v>1.1334310850439884</v>
      </c>
      <c r="CU20" s="3">
        <f t="shared" si="18"/>
        <v>1.4660856384994316</v>
      </c>
    </row>
    <row r="21" spans="1:99" x14ac:dyDescent="0.25">
      <c r="A21" s="4">
        <v>39813</v>
      </c>
      <c r="B21" s="3">
        <f>B20+((B23-B20)/3)</f>
        <v>76.3</v>
      </c>
      <c r="C21" s="3">
        <f t="shared" ref="C21" si="580">C20+((C23-C20)/3)</f>
        <v>51.966666666666669</v>
      </c>
      <c r="D21" s="3">
        <f t="shared" ref="D21" si="581">D20+((D23-D20)/3)</f>
        <v>69.066666666666663</v>
      </c>
      <c r="E21" s="3">
        <f t="shared" ref="E21" si="582">E20+((E23-E20)/3)</f>
        <v>83.133333333333326</v>
      </c>
      <c r="F21" s="3">
        <f t="shared" ref="F21" si="583">F20+((F23-F20)/3)</f>
        <v>89.566666666666677</v>
      </c>
      <c r="G21" s="3">
        <f t="shared" ref="G21" si="584">G20+((G23-G20)/3)</f>
        <v>89.36666666666666</v>
      </c>
      <c r="H21" s="3">
        <f t="shared" ref="H21" si="585">H20+((H23-H20)/3)</f>
        <v>86.566666666666663</v>
      </c>
      <c r="I21" s="3">
        <f t="shared" ref="I21" si="586">I20+((I23-I20)/3)</f>
        <v>68.933333333333337</v>
      </c>
      <c r="J21" s="3">
        <f t="shared" ref="J21" si="587">J20+((J23-J20)/3)</f>
        <v>81.266666666666666</v>
      </c>
      <c r="K21" s="3">
        <f t="shared" ref="K21" si="588">K20+((K23-K20)/3)</f>
        <v>80.3</v>
      </c>
      <c r="L21" s="3">
        <f t="shared" ref="L21" si="589">L20+((L23-L20)/3)</f>
        <v>75.266666666666666</v>
      </c>
      <c r="M21" s="3">
        <f t="shared" ref="M21" si="590">M20+((M23-M20)/3)</f>
        <v>74.2</v>
      </c>
      <c r="N21" s="3">
        <f t="shared" ref="N21" si="591">N20+((N23-N20)/3)</f>
        <v>81.666666666666657</v>
      </c>
      <c r="O21" s="3">
        <f t="shared" ref="O21" si="592">O20+((O23-O20)/3)</f>
        <v>86.13333333333334</v>
      </c>
      <c r="P21" s="3">
        <f t="shared" ref="P21" si="593">P20+((P23-P20)/3)</f>
        <v>85.899999999999991</v>
      </c>
      <c r="Q21" s="3">
        <f t="shared" ref="Q21" si="594">Q20+((Q23-Q20)/3)</f>
        <v>80.433333333333337</v>
      </c>
      <c r="R21" s="3">
        <f t="shared" ref="R21" si="595">R20+((R23-R20)/3)</f>
        <v>65.400000000000006</v>
      </c>
      <c r="S21" s="3">
        <f t="shared" ref="S21" si="596">S20+((S23-S20)/3)</f>
        <v>33.766666666666666</v>
      </c>
      <c r="T21" s="3">
        <f t="shared" ref="T21" si="597">T20+((T23-T20)/3)</f>
        <v>75.666666666666657</v>
      </c>
      <c r="U21" s="3">
        <f t="shared" ref="U21" si="598">U20+((U23-U20)/3)</f>
        <v>10.333333333333334</v>
      </c>
      <c r="V21" s="3">
        <f t="shared" ref="V21" si="599">V20+((V23-V20)/3)</f>
        <v>20.666666666666668</v>
      </c>
      <c r="W21" s="3">
        <f t="shared" ref="W21" si="600">W20+((W23-W20)/3)</f>
        <v>62.733333333333334</v>
      </c>
      <c r="X21" s="3">
        <f t="shared" ref="X21" si="601">X20+((X23-X20)/3)</f>
        <v>121.4</v>
      </c>
      <c r="Y21" s="3">
        <f t="shared" ref="Y21" si="602">Y20+((Y23-Y20)/3)</f>
        <v>194.9</v>
      </c>
      <c r="Z21" s="3">
        <f t="shared" ref="Z21" si="603">Z20+((Z23-Z20)/3)</f>
        <v>271.39999999999998</v>
      </c>
      <c r="AA21" s="3">
        <f t="shared" ref="AA21" si="604">AA20+((AA23-AA20)/3)</f>
        <v>16.166666666666668</v>
      </c>
      <c r="AB21" s="3">
        <f t="shared" ref="AB21" si="605">AB20+((AB23-AB20)/3)</f>
        <v>67.833333333333329</v>
      </c>
      <c r="AC21" s="3">
        <f t="shared" ref="AC21" si="606">AC20+((AC23-AC20)/3)</f>
        <v>104.23333333333333</v>
      </c>
      <c r="AD21" s="3">
        <f t="shared" ref="AD21" si="607">AD20+((AD23-AD20)/3)</f>
        <v>130.9</v>
      </c>
      <c r="AE21" s="3">
        <f t="shared" ref="AE21" si="608">AE20+((AE23-AE20)/3)</f>
        <v>237.16666666666666</v>
      </c>
      <c r="AF21" s="3">
        <f t="shared" ref="AF21" si="609">AF20+((AF23-AF20)/3)</f>
        <v>41.233333333333334</v>
      </c>
      <c r="AG21" s="3">
        <f t="shared" ref="AG21" si="610">AG20+((AG23-AG20)/3)</f>
        <v>118.03333333333333</v>
      </c>
      <c r="AH21" s="3">
        <f t="shared" ref="AH21" si="611">AH20+((AH23-AH20)/3)</f>
        <v>104.60000000000001</v>
      </c>
      <c r="AI21" s="3">
        <f t="shared" ref="AI21" si="612">AI20+((AI23-AI20)/3)</f>
        <v>72.63333333333334</v>
      </c>
      <c r="AJ21" s="3">
        <f t="shared" ref="AJ21" si="613">AJ20+((AJ23-AJ20)/3)</f>
        <v>46.166666666666664</v>
      </c>
      <c r="AK21" s="3">
        <f t="shared" ref="AK21" si="614">AK20+((AK23-AK20)/3)</f>
        <v>20.466666666666669</v>
      </c>
      <c r="AL21" s="3">
        <f t="shared" ref="AL21" si="615">AL20+((AL23-AL20)/3)</f>
        <v>141</v>
      </c>
      <c r="AM21" s="3">
        <f t="shared" ref="AM21" si="616">AM20+((AM23-AM20)/3)</f>
        <v>41.56666666666667</v>
      </c>
      <c r="AN21" s="3">
        <f t="shared" ref="AN21" si="617">AN20+((AN23-AN20)/3)</f>
        <v>51.4</v>
      </c>
      <c r="AO21" s="3">
        <f t="shared" ref="AO21" si="618">AO20+((AO23-AO20)/3)</f>
        <v>91.600000000000009</v>
      </c>
      <c r="AP21" s="3">
        <f t="shared" ref="AP21" si="619">AP20+((AP23-AP20)/3)</f>
        <v>150.9</v>
      </c>
      <c r="AQ21" s="3">
        <f t="shared" ref="AQ21" si="620">AQ20+((AQ23-AQ20)/3)</f>
        <v>222.5</v>
      </c>
      <c r="AR21" s="3">
        <f t="shared" ref="AR21" si="621">AR20+((AR23-AR20)/3)</f>
        <v>393.0333333333333</v>
      </c>
      <c r="AS21" s="3">
        <f t="shared" ref="AS21" si="622">AS20+((AS23-AS20)/3)</f>
        <v>60.9</v>
      </c>
      <c r="AT21" s="3">
        <f t="shared" ref="AT21" si="623">AT20+((AT23-AT20)/3)</f>
        <v>97.566666666666663</v>
      </c>
      <c r="AU21" s="3">
        <f t="shared" ref="AU21" si="624">AU20+((AU23-AU20)/3)</f>
        <v>139.70000000000002</v>
      </c>
      <c r="AV21" s="3">
        <f t="shared" ref="AV21" si="625">AV20+((AV23-AV20)/3)</f>
        <v>178.43333333333334</v>
      </c>
      <c r="AW21" s="3">
        <f t="shared" ref="AW21" si="626">AW20+((AW23-AW20)/3)</f>
        <v>392</v>
      </c>
      <c r="AX21" s="3">
        <f t="shared" ref="AX21" si="627">AX20+((AX23-AX20)/3)</f>
        <v>107.39999999999999</v>
      </c>
      <c r="AY21" s="3">
        <f t="shared" ref="AY21" si="628">AY20+((AY23-AY20)/3)</f>
        <v>164.46666666666667</v>
      </c>
      <c r="AZ21" s="3">
        <f t="shared" ref="AZ21" si="629">AZ20+((AZ23-AZ20)/3)</f>
        <v>170.76666666666668</v>
      </c>
      <c r="BA21" s="3">
        <f t="shared" ref="BA21" si="630">BA20+((BA23-BA20)/3)</f>
        <v>148.26666666666665</v>
      </c>
      <c r="BB21" s="3">
        <f t="shared" ref="BB21" si="631">BB20+((BB23-BB20)/3)</f>
        <v>119.73333333333333</v>
      </c>
      <c r="BC21" s="3">
        <f t="shared" ref="BC21" si="632">BC20+((BC23-BC20)/3)</f>
        <v>59.43333333333333</v>
      </c>
      <c r="BD21" s="3">
        <f t="shared" si="3"/>
        <v>1.8634361233480179</v>
      </c>
      <c r="BE21" s="3">
        <f t="shared" si="4"/>
        <v>4.0225806451612902</v>
      </c>
      <c r="BF21" s="3">
        <f t="shared" si="5"/>
        <v>2.4870967741935481</v>
      </c>
      <c r="BG21" s="3">
        <f t="shared" si="6"/>
        <v>1.4601487778958555</v>
      </c>
      <c r="BH21" s="3">
        <f t="shared" si="7"/>
        <v>1.242998352553542</v>
      </c>
      <c r="BI21" s="3">
        <f t="shared" si="8"/>
        <v>1.1416110826064647</v>
      </c>
      <c r="BJ21" s="3">
        <f t="shared" si="9"/>
        <v>1.4481699828052075</v>
      </c>
      <c r="BK21" s="3">
        <f t="shared" si="20"/>
        <v>-0.35335689045936647</v>
      </c>
      <c r="BL21" s="3">
        <f t="shared" si="21"/>
        <v>16.433239962651736</v>
      </c>
      <c r="BM21" s="3">
        <f t="shared" si="22"/>
        <v>4.471544715447151</v>
      </c>
      <c r="BN21" s="3">
        <f t="shared" si="23"/>
        <v>1.3274336283185972</v>
      </c>
      <c r="BO21" s="3">
        <f t="shared" si="24"/>
        <v>-3.8853503184713367</v>
      </c>
      <c r="BP21" s="3">
        <f t="shared" si="25"/>
        <v>-4.053471323846491</v>
      </c>
      <c r="BQ21" s="3">
        <f t="shared" si="26"/>
        <v>1.5852502800034474</v>
      </c>
      <c r="BR21" s="3">
        <f t="shared" si="27"/>
        <v>8.818342151675207E-2</v>
      </c>
      <c r="BS21" s="3">
        <f t="shared" si="28"/>
        <v>2.3102310231023271</v>
      </c>
      <c r="BT21" s="3">
        <f t="shared" si="29"/>
        <v>2.3102310231023271</v>
      </c>
      <c r="BU21" s="3">
        <f t="shared" si="30"/>
        <v>2.5054466230936878</v>
      </c>
      <c r="BV21" s="3">
        <f t="shared" si="31"/>
        <v>-2.8799999999999937</v>
      </c>
      <c r="BW21" s="3">
        <f t="shared" si="32"/>
        <v>-4.7409579667644142</v>
      </c>
      <c r="BX21" s="3">
        <f t="shared" si="33"/>
        <v>2.8419856006062894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3">
        <f t="shared" si="12"/>
        <v>1.8634361233480179</v>
      </c>
      <c r="CP21" s="3">
        <f t="shared" si="13"/>
        <v>4.0225806451612902</v>
      </c>
      <c r="CQ21" s="3">
        <f t="shared" si="14"/>
        <v>2.4870967741935481</v>
      </c>
      <c r="CR21" s="3">
        <f t="shared" si="15"/>
        <v>1.4601487778958555</v>
      </c>
      <c r="CS21" s="3">
        <f t="shared" si="16"/>
        <v>1.242998352553542</v>
      </c>
      <c r="CT21" s="3">
        <f t="shared" si="17"/>
        <v>1.1416110826064647</v>
      </c>
      <c r="CU21" s="3">
        <f t="shared" si="18"/>
        <v>1.4481699828052075</v>
      </c>
    </row>
    <row r="22" spans="1:99" x14ac:dyDescent="0.25">
      <c r="A22" s="4">
        <v>40178</v>
      </c>
      <c r="B22" s="3">
        <f>AVERAGE(B21,B23)</f>
        <v>75.599999999999994</v>
      </c>
      <c r="C22" s="3">
        <f t="shared" ref="C22" si="633">AVERAGE(C21,C23)</f>
        <v>52.233333333333334</v>
      </c>
      <c r="D22" s="3">
        <f t="shared" ref="D22" si="634">AVERAGE(D21,D23)</f>
        <v>67.933333333333337</v>
      </c>
      <c r="E22" s="3">
        <f t="shared" ref="E22" si="635">AVERAGE(E21,E23)</f>
        <v>82.466666666666669</v>
      </c>
      <c r="F22" s="3">
        <f t="shared" ref="F22" si="636">AVERAGE(F21,F23)</f>
        <v>88.233333333333348</v>
      </c>
      <c r="G22" s="3">
        <f t="shared" ref="G22" si="637">AVERAGE(G21,G23)</f>
        <v>89.133333333333326</v>
      </c>
      <c r="H22" s="3">
        <f t="shared" ref="H22" si="638">AVERAGE(H21,H23)</f>
        <v>85.533333333333331</v>
      </c>
      <c r="I22" s="3">
        <f t="shared" ref="I22" si="639">AVERAGE(I21,I23)</f>
        <v>69.066666666666663</v>
      </c>
      <c r="J22" s="3">
        <f t="shared" ref="J22" si="640">AVERAGE(J21,J23)</f>
        <v>80.033333333333331</v>
      </c>
      <c r="K22" s="3">
        <f t="shared" ref="K22" si="641">AVERAGE(K21,K23)</f>
        <v>80.3</v>
      </c>
      <c r="L22" s="3">
        <f t="shared" ref="L22" si="642">AVERAGE(L21,L23)</f>
        <v>73.733333333333334</v>
      </c>
      <c r="M22" s="3">
        <f t="shared" ref="M22" si="643">AVERAGE(M21,M23)</f>
        <v>72.300000000000011</v>
      </c>
      <c r="N22" s="3">
        <f t="shared" ref="N22" si="644">AVERAGE(N21,N23)</f>
        <v>79.73333333333332</v>
      </c>
      <c r="O22" s="3">
        <f t="shared" ref="O22" si="645">AVERAGE(O21,O23)</f>
        <v>86.066666666666663</v>
      </c>
      <c r="P22" s="3">
        <f t="shared" ref="P22" si="646">AVERAGE(P21,P23)</f>
        <v>85</v>
      </c>
      <c r="Q22" s="3">
        <f t="shared" ref="Q22" si="647">AVERAGE(Q21,Q23)</f>
        <v>79.066666666666663</v>
      </c>
      <c r="R22" s="3">
        <f t="shared" ref="R22" si="648">AVERAGE(R21,R23)</f>
        <v>65.300000000000011</v>
      </c>
      <c r="S22" s="3">
        <f t="shared" ref="S22" si="649">AVERAGE(S21,S23)</f>
        <v>36.133333333333333</v>
      </c>
      <c r="T22" s="3">
        <f t="shared" ref="T22" si="650">AVERAGE(T21,T23)</f>
        <v>75.73333333333332</v>
      </c>
      <c r="U22" s="3">
        <f t="shared" ref="U22" si="651">AVERAGE(U21,U23)</f>
        <v>10.566666666666666</v>
      </c>
      <c r="V22" s="3">
        <f t="shared" ref="V22" si="652">AVERAGE(V21,V23)</f>
        <v>21.133333333333333</v>
      </c>
      <c r="W22" s="3">
        <f t="shared" ref="W22" si="653">AVERAGE(W21,W23)</f>
        <v>64.266666666666666</v>
      </c>
      <c r="X22" s="3">
        <f t="shared" ref="X22" si="654">AVERAGE(X21,X23)</f>
        <v>117.80000000000001</v>
      </c>
      <c r="Y22" s="3">
        <f t="shared" ref="Y22" si="655">AVERAGE(Y21,Y23)</f>
        <v>185.2</v>
      </c>
      <c r="Z22" s="3">
        <f t="shared" ref="Z22" si="656">AVERAGE(Z21,Z23)</f>
        <v>278.89999999999998</v>
      </c>
      <c r="AA22" s="3">
        <f t="shared" ref="AA22" si="657">AVERAGE(AA21,AA23)</f>
        <v>19.033333333333331</v>
      </c>
      <c r="AB22" s="3">
        <f t="shared" ref="AB22" si="658">AVERAGE(AB21,AB23)</f>
        <v>63.566666666666663</v>
      </c>
      <c r="AC22" s="3">
        <f t="shared" ref="AC22" si="659">AVERAGE(AC21,AC23)</f>
        <v>98.166666666666657</v>
      </c>
      <c r="AD22" s="3">
        <f t="shared" ref="AD22" si="660">AVERAGE(AD21,AD23)</f>
        <v>119.4</v>
      </c>
      <c r="AE22" s="3">
        <f t="shared" ref="AE22" si="661">AVERAGE(AE21,AE23)</f>
        <v>243.33333333333331</v>
      </c>
      <c r="AF22" s="3">
        <f t="shared" ref="AF22" si="662">AVERAGE(AF21,AF23)</f>
        <v>41.866666666666667</v>
      </c>
      <c r="AG22" s="3">
        <f t="shared" ref="AG22" si="663">AVERAGE(AG21,AG23)</f>
        <v>116.86666666666667</v>
      </c>
      <c r="AH22" s="3">
        <f t="shared" ref="AH22" si="664">AVERAGE(AH21,AH23)</f>
        <v>101.5</v>
      </c>
      <c r="AI22" s="3">
        <f t="shared" ref="AI22" si="665">AVERAGE(AI21,AI23)</f>
        <v>77.566666666666663</v>
      </c>
      <c r="AJ22" s="3">
        <f t="shared" ref="AJ22" si="666">AVERAGE(AJ21,AJ23)</f>
        <v>47.233333333333334</v>
      </c>
      <c r="AK22" s="3">
        <f t="shared" ref="AK22" si="667">AVERAGE(AK21,AK23)</f>
        <v>26.333333333333336</v>
      </c>
      <c r="AL22" s="3">
        <f t="shared" ref="AL22" si="668">AVERAGE(AL21,AL23)</f>
        <v>140.5</v>
      </c>
      <c r="AM22" s="3">
        <f t="shared" ref="AM22" si="669">AVERAGE(AM21,AM23)</f>
        <v>47.433333333333337</v>
      </c>
      <c r="AN22" s="3">
        <f t="shared" ref="AN22" si="670">AVERAGE(AN21,AN23)</f>
        <v>53.599999999999994</v>
      </c>
      <c r="AO22" s="3">
        <f t="shared" ref="AO22" si="671">AVERAGE(AO21,AO23)</f>
        <v>92.800000000000011</v>
      </c>
      <c r="AP22" s="3">
        <f t="shared" ref="AP22" si="672">AVERAGE(AP21,AP23)</f>
        <v>144.80000000000001</v>
      </c>
      <c r="AQ22" s="3">
        <f t="shared" ref="AQ22" si="673">AVERAGE(AQ21,AQ23)</f>
        <v>213.1</v>
      </c>
      <c r="AR22" s="3">
        <f t="shared" ref="AR22" si="674">AVERAGE(AR21,AR23)</f>
        <v>399.16666666666663</v>
      </c>
      <c r="AS22" s="3">
        <f t="shared" ref="AS22" si="675">AVERAGE(AS21,AS23)</f>
        <v>74.900000000000006</v>
      </c>
      <c r="AT22" s="3">
        <f t="shared" ref="AT22" si="676">AVERAGE(AT21,AT23)</f>
        <v>92.833333333333329</v>
      </c>
      <c r="AU22" s="3">
        <f t="shared" ref="AU22" si="677">AVERAGE(AU21,AU23)</f>
        <v>131.60000000000002</v>
      </c>
      <c r="AV22" s="3">
        <f t="shared" ref="AV22" si="678">AVERAGE(AV21,AV23)</f>
        <v>174.46666666666667</v>
      </c>
      <c r="AW22" s="3">
        <f t="shared" ref="AW22" si="679">AVERAGE(AW21,AW23)</f>
        <v>401.7</v>
      </c>
      <c r="AX22" s="3">
        <f t="shared" ref="AX22" si="680">AVERAGE(AX21,AX23)</f>
        <v>101.69999999999999</v>
      </c>
      <c r="AY22" s="3">
        <f t="shared" ref="AY22" si="681">AVERAGE(AY21,AY23)</f>
        <v>162.83333333333331</v>
      </c>
      <c r="AZ22" s="3">
        <f t="shared" ref="AZ22" si="682">AVERAGE(AZ21,AZ23)</f>
        <v>174.73333333333335</v>
      </c>
      <c r="BA22" s="3">
        <f t="shared" ref="BA22" si="683">AVERAGE(BA21,BA23)</f>
        <v>148.93333333333334</v>
      </c>
      <c r="BB22" s="3">
        <f t="shared" ref="BB22" si="684">AVERAGE(BB21,BB23)</f>
        <v>118.56666666666666</v>
      </c>
      <c r="BC22" s="3">
        <f t="shared" ref="BC22" si="685">AVERAGE(BC21,BC23)</f>
        <v>68.266666666666666</v>
      </c>
      <c r="BD22" s="3">
        <f t="shared" si="3"/>
        <v>1.8551936619718312</v>
      </c>
      <c r="BE22" s="3">
        <f t="shared" si="4"/>
        <v>4.4889589905362781</v>
      </c>
      <c r="BF22" s="3">
        <f t="shared" si="5"/>
        <v>2.5362776025236591</v>
      </c>
      <c r="BG22" s="3">
        <f t="shared" si="6"/>
        <v>1.4439834024896268</v>
      </c>
      <c r="BH22" s="3">
        <f t="shared" si="7"/>
        <v>1.2292020373514432</v>
      </c>
      <c r="BI22" s="3">
        <f t="shared" si="8"/>
        <v>1.1506479481641469</v>
      </c>
      <c r="BJ22" s="3">
        <f t="shared" si="9"/>
        <v>1.4312178797657464</v>
      </c>
      <c r="BK22" s="3">
        <f t="shared" si="20"/>
        <v>-0.35460992907800915</v>
      </c>
      <c r="BL22" s="3">
        <f t="shared" si="21"/>
        <v>14.113873295910185</v>
      </c>
      <c r="BM22" s="3">
        <f t="shared" si="22"/>
        <v>4.2801556420233311</v>
      </c>
      <c r="BN22" s="3">
        <f t="shared" si="23"/>
        <v>1.3100436681222627</v>
      </c>
      <c r="BO22" s="3">
        <f t="shared" si="24"/>
        <v>-4.042412193505629</v>
      </c>
      <c r="BP22" s="3">
        <f t="shared" si="25"/>
        <v>-4.2247191011235969</v>
      </c>
      <c r="BQ22" s="3">
        <f t="shared" si="26"/>
        <v>1.5605122551098249</v>
      </c>
      <c r="BR22" s="3">
        <f t="shared" si="27"/>
        <v>8.8105726872234058E-2</v>
      </c>
      <c r="BS22" s="3">
        <f t="shared" si="28"/>
        <v>2.2580645161290214</v>
      </c>
      <c r="BT22" s="3">
        <f t="shared" si="29"/>
        <v>2.2580645161290214</v>
      </c>
      <c r="BU22" s="3">
        <f t="shared" si="30"/>
        <v>2.4442082890541839</v>
      </c>
      <c r="BV22" s="3">
        <f t="shared" si="31"/>
        <v>-2.9654036243822013</v>
      </c>
      <c r="BW22" s="3">
        <f t="shared" si="32"/>
        <v>-4.9769112365315671</v>
      </c>
      <c r="BX22" s="3">
        <f t="shared" si="33"/>
        <v>2.763448784082545</v>
      </c>
      <c r="BY22" s="2">
        <f t="shared" si="36"/>
        <v>1.0008810572687223</v>
      </c>
      <c r="BZ22" s="2">
        <f t="shared" si="37"/>
        <v>1.0225806451612902</v>
      </c>
      <c r="CA22" s="2">
        <f t="shared" si="38"/>
        <v>1.0225806451612902</v>
      </c>
      <c r="CB22" s="2">
        <f t="shared" si="39"/>
        <v>1.0244420828905418</v>
      </c>
      <c r="CC22" s="2">
        <f t="shared" si="40"/>
        <v>0.97034596375617799</v>
      </c>
      <c r="CD22" s="2">
        <f t="shared" si="41"/>
        <v>0.95023088763468433</v>
      </c>
      <c r="CE22" s="2">
        <f t="shared" si="42"/>
        <v>1.0276344878408255</v>
      </c>
      <c r="CF22" s="2">
        <v>1</v>
      </c>
      <c r="CG22" s="2">
        <f t="shared" si="43"/>
        <v>0.99645390070921991</v>
      </c>
      <c r="CH22" s="2">
        <f t="shared" si="44"/>
        <v>1.1411387329591018</v>
      </c>
      <c r="CI22" s="2">
        <f t="shared" si="45"/>
        <v>1.0428015564202333</v>
      </c>
      <c r="CJ22" s="2">
        <f t="shared" si="46"/>
        <v>1.0131004366812226</v>
      </c>
      <c r="CK22" s="2">
        <f t="shared" si="47"/>
        <v>0.95957587806494371</v>
      </c>
      <c r="CL22" s="2">
        <f t="shared" si="48"/>
        <v>0.95775280898876403</v>
      </c>
      <c r="CM22" s="2">
        <f t="shared" si="49"/>
        <v>1.0156051225510982</v>
      </c>
      <c r="CN22" s="2">
        <v>1</v>
      </c>
      <c r="CO22" s="3">
        <f t="shared" si="12"/>
        <v>1.8551936619718312</v>
      </c>
      <c r="CP22" s="3">
        <f t="shared" si="13"/>
        <v>4.4889589905362781</v>
      </c>
      <c r="CQ22" s="3">
        <f t="shared" si="14"/>
        <v>2.5362776025236591</v>
      </c>
      <c r="CR22" s="3">
        <f t="shared" si="15"/>
        <v>1.4439834024896268</v>
      </c>
      <c r="CS22" s="3">
        <f t="shared" si="16"/>
        <v>1.2292020373514432</v>
      </c>
      <c r="CT22" s="3">
        <f t="shared" si="17"/>
        <v>1.1506479481641469</v>
      </c>
      <c r="CU22" s="3">
        <f t="shared" si="18"/>
        <v>1.4312178797657464</v>
      </c>
    </row>
    <row r="23" spans="1:99" x14ac:dyDescent="0.25">
      <c r="A23" s="4">
        <v>40543</v>
      </c>
      <c r="B23" s="3">
        <v>74.900000000000006</v>
      </c>
      <c r="C23" s="3">
        <v>52.5</v>
      </c>
      <c r="D23" s="3">
        <v>66.8</v>
      </c>
      <c r="E23" s="3">
        <v>81.8</v>
      </c>
      <c r="F23" s="3">
        <v>86.9</v>
      </c>
      <c r="G23" s="3">
        <v>88.9</v>
      </c>
      <c r="H23" s="3">
        <v>84.5</v>
      </c>
      <c r="I23" s="3">
        <v>69.2</v>
      </c>
      <c r="J23" s="3">
        <v>78.8</v>
      </c>
      <c r="K23" s="3">
        <v>80.3</v>
      </c>
      <c r="L23" s="3">
        <v>72.2</v>
      </c>
      <c r="M23" s="3">
        <v>70.400000000000006</v>
      </c>
      <c r="N23" s="3">
        <v>77.8</v>
      </c>
      <c r="O23" s="3">
        <v>86</v>
      </c>
      <c r="P23" s="3">
        <v>84.1</v>
      </c>
      <c r="Q23" s="3">
        <v>77.7</v>
      </c>
      <c r="R23" s="3">
        <v>65.2</v>
      </c>
      <c r="S23" s="3">
        <v>38.5</v>
      </c>
      <c r="T23" s="3">
        <v>75.8</v>
      </c>
      <c r="U23" s="3">
        <v>10.8</v>
      </c>
      <c r="V23" s="3">
        <v>21.6</v>
      </c>
      <c r="W23" s="3">
        <v>65.8</v>
      </c>
      <c r="X23" s="3">
        <v>114.2</v>
      </c>
      <c r="Y23" s="3">
        <v>175.5</v>
      </c>
      <c r="Z23" s="3">
        <v>286.39999999999998</v>
      </c>
      <c r="AA23" s="3">
        <v>21.9</v>
      </c>
      <c r="AB23" s="3">
        <v>59.3</v>
      </c>
      <c r="AC23" s="3">
        <v>92.1</v>
      </c>
      <c r="AD23" s="3">
        <v>107.9</v>
      </c>
      <c r="AE23" s="3">
        <v>249.5</v>
      </c>
      <c r="AF23" s="3">
        <v>42.5</v>
      </c>
      <c r="AG23" s="3">
        <v>115.7</v>
      </c>
      <c r="AH23" s="3">
        <v>98.4</v>
      </c>
      <c r="AI23" s="3">
        <v>82.5</v>
      </c>
      <c r="AJ23" s="3">
        <v>48.3</v>
      </c>
      <c r="AK23" s="3">
        <v>32.200000000000003</v>
      </c>
      <c r="AL23" s="3">
        <v>140</v>
      </c>
      <c r="AM23" s="3">
        <v>53.3</v>
      </c>
      <c r="AN23" s="3">
        <v>55.8</v>
      </c>
      <c r="AO23" s="3">
        <v>94</v>
      </c>
      <c r="AP23" s="3">
        <v>138.69999999999999</v>
      </c>
      <c r="AQ23" s="3">
        <v>203.7</v>
      </c>
      <c r="AR23" s="3">
        <v>405.3</v>
      </c>
      <c r="AS23" s="3">
        <v>88.9</v>
      </c>
      <c r="AT23" s="3">
        <v>88.1</v>
      </c>
      <c r="AU23" s="3">
        <v>123.5</v>
      </c>
      <c r="AV23" s="3">
        <v>170.5</v>
      </c>
      <c r="AW23" s="3">
        <v>411.4</v>
      </c>
      <c r="AX23" s="3">
        <v>96</v>
      </c>
      <c r="AY23" s="3">
        <v>161.19999999999999</v>
      </c>
      <c r="AZ23" s="3">
        <v>178.7</v>
      </c>
      <c r="BA23" s="3">
        <v>149.6</v>
      </c>
      <c r="BB23" s="3">
        <v>117.4</v>
      </c>
      <c r="BC23" s="3">
        <v>77.099999999999994</v>
      </c>
      <c r="BD23" s="3">
        <f t="shared" si="3"/>
        <v>1.8469656992084433</v>
      </c>
      <c r="BE23" s="3">
        <f t="shared" si="4"/>
        <v>4.9351851851851842</v>
      </c>
      <c r="BF23" s="3">
        <f t="shared" si="5"/>
        <v>2.583333333333333</v>
      </c>
      <c r="BG23" s="3">
        <f t="shared" si="6"/>
        <v>1.4285714285714286</v>
      </c>
      <c r="BH23" s="3">
        <f t="shared" si="7"/>
        <v>1.2145359019264448</v>
      </c>
      <c r="BI23" s="3">
        <f t="shared" si="8"/>
        <v>1.1606837606837606</v>
      </c>
      <c r="BJ23" s="3">
        <f t="shared" si="9"/>
        <v>1.4151536312849164</v>
      </c>
      <c r="BK23" s="3">
        <f t="shared" si="20"/>
        <v>-0.3558718861209953</v>
      </c>
      <c r="BL23" s="3">
        <f t="shared" si="21"/>
        <v>12.368236120871391</v>
      </c>
      <c r="BM23" s="3">
        <f t="shared" si="22"/>
        <v>4.1044776119403048</v>
      </c>
      <c r="BN23" s="3">
        <f t="shared" si="23"/>
        <v>1.2931034482758452</v>
      </c>
      <c r="BO23" s="3">
        <f t="shared" si="24"/>
        <v>-4.212707182320452</v>
      </c>
      <c r="BP23" s="3">
        <f t="shared" si="25"/>
        <v>-4.4110746128578127</v>
      </c>
      <c r="BQ23" s="3">
        <f t="shared" si="26"/>
        <v>1.5365344467641151</v>
      </c>
      <c r="BR23" s="3">
        <f t="shared" si="27"/>
        <v>8.8028169014098268E-2</v>
      </c>
      <c r="BS23" s="3">
        <f t="shared" si="28"/>
        <v>2.208201892744488</v>
      </c>
      <c r="BT23" s="3">
        <f t="shared" si="29"/>
        <v>2.208201892744488</v>
      </c>
      <c r="BU23" s="3">
        <f t="shared" si="30"/>
        <v>2.3858921161825641</v>
      </c>
      <c r="BV23" s="3">
        <f t="shared" si="31"/>
        <v>-3.056027164685915</v>
      </c>
      <c r="BW23" s="3">
        <f t="shared" si="32"/>
        <v>-5.237580993520508</v>
      </c>
      <c r="BX23" s="3">
        <f t="shared" si="33"/>
        <v>2.6891358910003493</v>
      </c>
      <c r="BY23" s="2">
        <f t="shared" si="36"/>
        <v>1.0017621145374449</v>
      </c>
      <c r="BZ23" s="2">
        <f t="shared" si="37"/>
        <v>1.0451612903225806</v>
      </c>
      <c r="CA23" s="2">
        <f t="shared" si="38"/>
        <v>1.0451612903225806</v>
      </c>
      <c r="CB23" s="2">
        <f t="shared" si="39"/>
        <v>1.0488841657810837</v>
      </c>
      <c r="CC23" s="2">
        <f t="shared" si="40"/>
        <v>0.94069192751235586</v>
      </c>
      <c r="CD23" s="2">
        <f t="shared" si="41"/>
        <v>0.90046177526936888</v>
      </c>
      <c r="CE23" s="2">
        <f t="shared" si="42"/>
        <v>1.0552689756816507</v>
      </c>
      <c r="CF23" s="2">
        <v>1</v>
      </c>
      <c r="CG23" s="2">
        <f t="shared" si="43"/>
        <v>0.99290780141843982</v>
      </c>
      <c r="CH23" s="2">
        <f t="shared" si="44"/>
        <v>1.2822774659182037</v>
      </c>
      <c r="CI23" s="2">
        <f t="shared" si="45"/>
        <v>1.0856031128404668</v>
      </c>
      <c r="CJ23" s="2">
        <f t="shared" si="46"/>
        <v>1.0262008733624453</v>
      </c>
      <c r="CK23" s="2">
        <f t="shared" si="47"/>
        <v>0.91915175612988731</v>
      </c>
      <c r="CL23" s="2">
        <f t="shared" si="48"/>
        <v>0.91550561797752805</v>
      </c>
      <c r="CM23" s="2">
        <f t="shared" si="49"/>
        <v>1.0312102451021967</v>
      </c>
      <c r="CN23" s="2">
        <v>1</v>
      </c>
      <c r="CO23" s="3">
        <f t="shared" si="12"/>
        <v>1.8469656992084433</v>
      </c>
      <c r="CP23" s="3">
        <f t="shared" si="13"/>
        <v>4.9351851851851842</v>
      </c>
      <c r="CQ23" s="3">
        <f t="shared" si="14"/>
        <v>2.583333333333333</v>
      </c>
      <c r="CR23" s="3">
        <f t="shared" si="15"/>
        <v>1.4285714285714286</v>
      </c>
      <c r="CS23" s="3">
        <f t="shared" si="16"/>
        <v>1.2145359019264448</v>
      </c>
      <c r="CT23" s="3">
        <f t="shared" si="17"/>
        <v>1.1606837606837606</v>
      </c>
      <c r="CU23" s="3">
        <f t="shared" si="18"/>
        <v>1.4151536312849164</v>
      </c>
    </row>
    <row r="24" spans="1:99" x14ac:dyDescent="0.25">
      <c r="A24" s="4">
        <v>40908</v>
      </c>
      <c r="B24" s="3">
        <f>B23+((B26-B23)/3)</f>
        <v>74.766666666666666</v>
      </c>
      <c r="C24" s="3">
        <f t="shared" ref="C24" si="686">C23+((C26-C23)/3)</f>
        <v>52.366666666666667</v>
      </c>
      <c r="D24" s="3">
        <f t="shared" ref="D24" si="687">D23+((D26-D23)/3)</f>
        <v>66.7</v>
      </c>
      <c r="E24" s="3">
        <f t="shared" ref="E24" si="688">E23+((E26-E23)/3)</f>
        <v>81.533333333333331</v>
      </c>
      <c r="F24" s="3">
        <f t="shared" ref="F24" si="689">F23+((F26-F23)/3)</f>
        <v>87</v>
      </c>
      <c r="G24" s="3">
        <f t="shared" ref="G24" si="690">G23+((G26-G23)/3)</f>
        <v>88.333333333333343</v>
      </c>
      <c r="H24" s="3">
        <f t="shared" ref="H24" si="691">H23+((H26-H23)/3)</f>
        <v>84.5</v>
      </c>
      <c r="I24" s="3">
        <f t="shared" ref="I24" si="692">I23+((I26-I23)/3)</f>
        <v>69.433333333333337</v>
      </c>
      <c r="J24" s="3">
        <f t="shared" ref="J24" si="693">J23+((J26-J23)/3)</f>
        <v>78.3</v>
      </c>
      <c r="K24" s="3">
        <f t="shared" ref="K24" si="694">K23+((K26-K23)/3)</f>
        <v>79.833333333333329</v>
      </c>
      <c r="L24" s="3">
        <f t="shared" ref="L24" si="695">L23+((L26-L23)/3)</f>
        <v>72.3</v>
      </c>
      <c r="M24" s="3">
        <f t="shared" ref="M24" si="696">M23+((M26-M23)/3)</f>
        <v>70.766666666666666</v>
      </c>
      <c r="N24" s="3">
        <f t="shared" ref="N24" si="697">N23+((N26-N23)/3)</f>
        <v>77.566666666666663</v>
      </c>
      <c r="O24" s="3">
        <f t="shared" ref="O24" si="698">O23+((O26-O23)/3)</f>
        <v>85.6</v>
      </c>
      <c r="P24" s="3">
        <f t="shared" ref="P24" si="699">P23+((P26-P23)/3)</f>
        <v>83.5</v>
      </c>
      <c r="Q24" s="3">
        <f t="shared" ref="Q24" si="700">Q23+((Q26-Q23)/3)</f>
        <v>78.033333333333331</v>
      </c>
      <c r="R24" s="3">
        <f t="shared" ref="R24" si="701">R23+((R26-R23)/3)</f>
        <v>65.600000000000009</v>
      </c>
      <c r="S24" s="3">
        <f t="shared" ref="S24" si="702">S23+((S26-S23)/3)</f>
        <v>39.466666666666669</v>
      </c>
      <c r="T24" s="3">
        <f t="shared" ref="T24" si="703">T23+((T26-T23)/3)</f>
        <v>70.666666666666657</v>
      </c>
      <c r="U24" s="3">
        <f t="shared" ref="U24" si="704">U23+((U26-U23)/3)</f>
        <v>10.733333333333334</v>
      </c>
      <c r="V24" s="3">
        <f t="shared" ref="V24" si="705">V23+((V26-V23)/3)</f>
        <v>21.5</v>
      </c>
      <c r="W24" s="3">
        <f t="shared" ref="W24" si="706">W23+((W26-W23)/3)</f>
        <v>57.166666666666664</v>
      </c>
      <c r="X24" s="3">
        <f t="shared" ref="X24" si="707">X23+((X26-X23)/3)</f>
        <v>109.46666666666667</v>
      </c>
      <c r="Y24" s="3">
        <f t="shared" ref="Y24" si="708">Y23+((Y26-Y23)/3)</f>
        <v>176.76666666666668</v>
      </c>
      <c r="Z24" s="3">
        <f t="shared" ref="Z24" si="709">Z23+((Z26-Z23)/3)</f>
        <v>280.93333333333334</v>
      </c>
      <c r="AA24" s="3">
        <f t="shared" ref="AA24" si="710">AA23+((AA26-AA23)/3)</f>
        <v>22.033333333333331</v>
      </c>
      <c r="AB24" s="3">
        <f t="shared" ref="AB24" si="711">AB23+((AB26-AB23)/3)</f>
        <v>50.533333333333331</v>
      </c>
      <c r="AC24" s="3">
        <f t="shared" ref="AC24" si="712">AC23+((AC26-AC23)/3)</f>
        <v>89.066666666666663</v>
      </c>
      <c r="AD24" s="3">
        <f t="shared" ref="AD24" si="713">AD23+((AD26-AD23)/3)</f>
        <v>112.36666666666667</v>
      </c>
      <c r="AE24" s="3">
        <f t="shared" ref="AE24" si="714">AE23+((AE26-AE23)/3)</f>
        <v>236.33333333333334</v>
      </c>
      <c r="AF24" s="3">
        <f t="shared" ref="AF24" si="715">AF23+((AF26-AF23)/3)</f>
        <v>38.700000000000003</v>
      </c>
      <c r="AG24" s="3">
        <f t="shared" ref="AG24" si="716">AG23+((AG26-AG23)/3)</f>
        <v>109.3</v>
      </c>
      <c r="AH24" s="3">
        <f t="shared" ref="AH24" si="717">AH23+((AH26-AH23)/3)</f>
        <v>98.933333333333337</v>
      </c>
      <c r="AI24" s="3">
        <f t="shared" ref="AI24" si="718">AI23+((AI26-AI23)/3)</f>
        <v>76.133333333333326</v>
      </c>
      <c r="AJ24" s="3">
        <f t="shared" ref="AJ24" si="719">AJ23+((AJ26-AJ23)/3)</f>
        <v>46.866666666666667</v>
      </c>
      <c r="AK24" s="3">
        <f t="shared" ref="AK24" si="720">AK23+((AK26-AK23)/3)</f>
        <v>28.133333333333336</v>
      </c>
      <c r="AL24" s="3">
        <f t="shared" ref="AL24" si="721">AL23+((AL26-AL23)/3)</f>
        <v>134.1</v>
      </c>
      <c r="AM24" s="3">
        <f t="shared" ref="AM24" si="722">AM23+((AM26-AM23)/3)</f>
        <v>48.1</v>
      </c>
      <c r="AN24" s="3">
        <f t="shared" ref="AN24" si="723">AN23+((AN26-AN23)/3)</f>
        <v>53.466666666666661</v>
      </c>
      <c r="AO24" s="3">
        <f t="shared" ref="AO24" si="724">AO23+((AO26-AO23)/3)</f>
        <v>86.3</v>
      </c>
      <c r="AP24" s="3">
        <f t="shared" ref="AP24" si="725">AP23+((AP26-AP23)/3)</f>
        <v>133.43333333333334</v>
      </c>
      <c r="AQ24" s="3">
        <f t="shared" ref="AQ24" si="726">AQ23+((AQ26-AQ23)/3)</f>
        <v>203.1</v>
      </c>
      <c r="AR24" s="3">
        <f t="shared" ref="AR24" si="727">AR23+((AR26-AR23)/3)</f>
        <v>389.36666666666667</v>
      </c>
      <c r="AS24" s="3">
        <f t="shared" ref="AS24" si="728">AS23+((AS26-AS23)/3)</f>
        <v>82.666666666666671</v>
      </c>
      <c r="AT24" s="3">
        <f t="shared" ref="AT24" si="729">AT23+((AT26-AT23)/3)</f>
        <v>84.033333333333331</v>
      </c>
      <c r="AU24" s="3">
        <f t="shared" ref="AU24" si="730">AU23+((AU26-AU23)/3)</f>
        <v>119.53333333333333</v>
      </c>
      <c r="AV24" s="3">
        <f t="shared" ref="AV24" si="731">AV23+((AV26-AV23)/3)</f>
        <v>169.63333333333333</v>
      </c>
      <c r="AW24" s="3">
        <f t="shared" ref="AW24" si="732">AW23+((AW26-AW23)/3)</f>
        <v>386.0333333333333</v>
      </c>
      <c r="AX24" s="3">
        <f t="shared" ref="AX24" si="733">AX23+((AX26-AX23)/3)</f>
        <v>91.466666666666669</v>
      </c>
      <c r="AY24" s="3">
        <f t="shared" ref="AY24" si="734">AY23+((AY26-AY23)/3)</f>
        <v>158.13333333333333</v>
      </c>
      <c r="AZ24" s="3">
        <f t="shared" ref="AZ24" si="735">AZ23+((AZ26-AZ23)/3)</f>
        <v>169.36666666666665</v>
      </c>
      <c r="BA24" s="3">
        <f t="shared" ref="BA24" si="736">BA23+((BA26-BA23)/3)</f>
        <v>143.83333333333334</v>
      </c>
      <c r="BB24" s="3">
        <f t="shared" ref="BB24" si="737">BB23+((BB26-BB23)/3)</f>
        <v>114.53333333333333</v>
      </c>
      <c r="BC24" s="3">
        <f t="shared" ref="BC24" si="738">BC23+((BC26-BC23)/3)</f>
        <v>70.566666666666663</v>
      </c>
      <c r="BD24" s="3">
        <f t="shared" si="3"/>
        <v>1.8976415094339625</v>
      </c>
      <c r="BE24" s="3">
        <f t="shared" si="4"/>
        <v>4.4813664596273286</v>
      </c>
      <c r="BF24" s="3">
        <f t="shared" si="5"/>
        <v>2.4868217054263564</v>
      </c>
      <c r="BG24" s="3">
        <f t="shared" si="6"/>
        <v>1.5096209912536442</v>
      </c>
      <c r="BH24" s="3">
        <f t="shared" si="7"/>
        <v>1.2189403166869672</v>
      </c>
      <c r="BI24" s="3">
        <f t="shared" si="8"/>
        <v>1.1489722798415989</v>
      </c>
      <c r="BJ24" s="3">
        <f t="shared" si="9"/>
        <v>1.3859753203607024</v>
      </c>
      <c r="BK24" s="3">
        <f t="shared" si="20"/>
        <v>-4.2142857142857153</v>
      </c>
      <c r="BL24" s="3">
        <f t="shared" si="21"/>
        <v>-9.7560975609756078</v>
      </c>
      <c r="BM24" s="3">
        <f t="shared" si="22"/>
        <v>-4.1816009557945062</v>
      </c>
      <c r="BN24" s="3">
        <f t="shared" si="23"/>
        <v>-8.191489361702132</v>
      </c>
      <c r="BO24" s="3">
        <f t="shared" si="24"/>
        <v>-3.797164143234788</v>
      </c>
      <c r="BP24" s="3">
        <f t="shared" si="25"/>
        <v>-0.29455081001472649</v>
      </c>
      <c r="BQ24" s="3">
        <f t="shared" si="26"/>
        <v>-3.9312443457521162</v>
      </c>
      <c r="BR24" s="3">
        <f t="shared" si="27"/>
        <v>-6.7722075637642991</v>
      </c>
      <c r="BS24" s="3">
        <f t="shared" si="28"/>
        <v>-0.61728395061728669</v>
      </c>
      <c r="BT24" s="3">
        <f t="shared" si="29"/>
        <v>-0.46296296296296502</v>
      </c>
      <c r="BU24" s="3">
        <f t="shared" si="30"/>
        <v>-13.120567375886527</v>
      </c>
      <c r="BV24" s="3">
        <f t="shared" si="31"/>
        <v>-4.14477524810275</v>
      </c>
      <c r="BW24" s="3">
        <f t="shared" si="32"/>
        <v>0.72174738841406239</v>
      </c>
      <c r="BX24" s="3">
        <f t="shared" si="33"/>
        <v>-1.9087523277467322</v>
      </c>
      <c r="BY24" s="2">
        <f t="shared" si="36"/>
        <v>0.93392070484581491</v>
      </c>
      <c r="BZ24" s="2">
        <f t="shared" si="37"/>
        <v>1.0387096774193547</v>
      </c>
      <c r="CA24" s="2">
        <f t="shared" si="38"/>
        <v>1.0403225806451613</v>
      </c>
      <c r="CB24" s="2">
        <f t="shared" si="39"/>
        <v>0.91126461211477128</v>
      </c>
      <c r="CC24" s="2">
        <f t="shared" si="40"/>
        <v>0.9017023613399231</v>
      </c>
      <c r="CD24" s="2">
        <f t="shared" si="41"/>
        <v>0.90696083461604249</v>
      </c>
      <c r="CE24" s="2">
        <f t="shared" si="42"/>
        <v>1.0351265045443381</v>
      </c>
      <c r="CF24" s="2">
        <v>1</v>
      </c>
      <c r="CG24" s="2">
        <f t="shared" si="43"/>
        <v>0.95106382978723414</v>
      </c>
      <c r="CH24" s="2">
        <f t="shared" si="44"/>
        <v>1.1571772253408179</v>
      </c>
      <c r="CI24" s="2">
        <f t="shared" si="45"/>
        <v>1.0402075226977949</v>
      </c>
      <c r="CJ24" s="2">
        <f t="shared" si="46"/>
        <v>0.94213973799126616</v>
      </c>
      <c r="CK24" s="2">
        <f t="shared" si="47"/>
        <v>0.88425005522421041</v>
      </c>
      <c r="CL24" s="2">
        <f t="shared" si="48"/>
        <v>0.91280898876404493</v>
      </c>
      <c r="CM24" s="2">
        <f t="shared" si="49"/>
        <v>0.99067085064880012</v>
      </c>
      <c r="CN24" s="2">
        <v>1</v>
      </c>
      <c r="CO24" s="3">
        <f t="shared" si="12"/>
        <v>1.8976415094339625</v>
      </c>
      <c r="CP24" s="3">
        <f t="shared" si="13"/>
        <v>4.4813664596273286</v>
      </c>
      <c r="CQ24" s="3">
        <f t="shared" si="14"/>
        <v>2.4868217054263564</v>
      </c>
      <c r="CR24" s="3">
        <f t="shared" si="15"/>
        <v>1.5096209912536442</v>
      </c>
      <c r="CS24" s="3">
        <f t="shared" si="16"/>
        <v>1.2189403166869672</v>
      </c>
      <c r="CT24" s="3">
        <f t="shared" si="17"/>
        <v>1.1489722798415989</v>
      </c>
      <c r="CU24" s="3">
        <f t="shared" si="18"/>
        <v>1.3859753203607024</v>
      </c>
    </row>
    <row r="25" spans="1:99" x14ac:dyDescent="0.25">
      <c r="A25" s="4">
        <v>41274</v>
      </c>
      <c r="B25" s="3">
        <f>AVERAGE(B24,B26)</f>
        <v>74.633333333333326</v>
      </c>
      <c r="C25" s="3">
        <f t="shared" ref="C25" si="739">AVERAGE(C24,C26)</f>
        <v>52.233333333333334</v>
      </c>
      <c r="D25" s="3">
        <f t="shared" ref="D25" si="740">AVERAGE(D24,D26)</f>
        <v>66.599999999999994</v>
      </c>
      <c r="E25" s="3">
        <f t="shared" ref="E25" si="741">AVERAGE(E24,E26)</f>
        <v>81.266666666666666</v>
      </c>
      <c r="F25" s="3">
        <f t="shared" ref="F25" si="742">AVERAGE(F24,F26)</f>
        <v>87.1</v>
      </c>
      <c r="G25" s="3">
        <f t="shared" ref="G25" si="743">AVERAGE(G24,G26)</f>
        <v>87.76666666666668</v>
      </c>
      <c r="H25" s="3">
        <f t="shared" ref="H25" si="744">AVERAGE(H24,H26)</f>
        <v>84.5</v>
      </c>
      <c r="I25" s="3">
        <f t="shared" ref="I25" si="745">AVERAGE(I24,I26)</f>
        <v>69.666666666666671</v>
      </c>
      <c r="J25" s="3">
        <f t="shared" ref="J25" si="746">AVERAGE(J24,J26)</f>
        <v>77.8</v>
      </c>
      <c r="K25" s="3">
        <f t="shared" ref="K25" si="747">AVERAGE(K24,K26)</f>
        <v>79.366666666666674</v>
      </c>
      <c r="L25" s="3">
        <f t="shared" ref="L25" si="748">AVERAGE(L24,L26)</f>
        <v>72.400000000000006</v>
      </c>
      <c r="M25" s="3">
        <f t="shared" ref="M25" si="749">AVERAGE(M24,M26)</f>
        <v>71.133333333333326</v>
      </c>
      <c r="N25" s="3">
        <f t="shared" ref="N25" si="750">AVERAGE(N24,N26)</f>
        <v>77.333333333333329</v>
      </c>
      <c r="O25" s="3">
        <f t="shared" ref="O25" si="751">AVERAGE(O24,O26)</f>
        <v>85.199999999999989</v>
      </c>
      <c r="P25" s="3">
        <f t="shared" ref="P25" si="752">AVERAGE(P24,P26)</f>
        <v>82.9</v>
      </c>
      <c r="Q25" s="3">
        <f t="shared" ref="Q25" si="753">AVERAGE(Q24,Q26)</f>
        <v>78.366666666666674</v>
      </c>
      <c r="R25" s="3">
        <f t="shared" ref="R25" si="754">AVERAGE(R24,R26)</f>
        <v>66</v>
      </c>
      <c r="S25" s="3">
        <f t="shared" ref="S25" si="755">AVERAGE(S24,S26)</f>
        <v>40.433333333333337</v>
      </c>
      <c r="T25" s="3">
        <f t="shared" ref="T25" si="756">AVERAGE(T24,T26)</f>
        <v>65.533333333333331</v>
      </c>
      <c r="U25" s="3">
        <f t="shared" ref="U25" si="757">AVERAGE(U24,U26)</f>
        <v>10.666666666666668</v>
      </c>
      <c r="V25" s="3">
        <f t="shared" ref="V25" si="758">AVERAGE(V24,V26)</f>
        <v>21.4</v>
      </c>
      <c r="W25" s="3">
        <f t="shared" ref="W25" si="759">AVERAGE(W24,W26)</f>
        <v>48.533333333333331</v>
      </c>
      <c r="X25" s="3">
        <f t="shared" ref="X25" si="760">AVERAGE(X24,X26)</f>
        <v>104.73333333333333</v>
      </c>
      <c r="Y25" s="3">
        <f t="shared" ref="Y25" si="761">AVERAGE(Y24,Y26)</f>
        <v>178.03333333333336</v>
      </c>
      <c r="Z25" s="3">
        <f t="shared" ref="Z25" si="762">AVERAGE(Z24,Z26)</f>
        <v>275.4666666666667</v>
      </c>
      <c r="AA25" s="3">
        <f t="shared" ref="AA25" si="763">AVERAGE(AA24,AA26)</f>
        <v>22.166666666666664</v>
      </c>
      <c r="AB25" s="3">
        <f t="shared" ref="AB25" si="764">AVERAGE(AB24,AB26)</f>
        <v>41.766666666666666</v>
      </c>
      <c r="AC25" s="3">
        <f t="shared" ref="AC25" si="765">AVERAGE(AC24,AC26)</f>
        <v>86.033333333333331</v>
      </c>
      <c r="AD25" s="3">
        <f t="shared" ref="AD25" si="766">AVERAGE(AD24,AD26)</f>
        <v>116.83333333333334</v>
      </c>
      <c r="AE25" s="3">
        <f t="shared" ref="AE25" si="767">AVERAGE(AE24,AE26)</f>
        <v>223.16666666666669</v>
      </c>
      <c r="AF25" s="3">
        <f t="shared" ref="AF25" si="768">AVERAGE(AF24,AF26)</f>
        <v>34.900000000000006</v>
      </c>
      <c r="AG25" s="3">
        <f t="shared" ref="AG25" si="769">AVERAGE(AG24,AG26)</f>
        <v>102.9</v>
      </c>
      <c r="AH25" s="3">
        <f t="shared" ref="AH25" si="770">AVERAGE(AH24,AH26)</f>
        <v>99.466666666666669</v>
      </c>
      <c r="AI25" s="3">
        <f t="shared" ref="AI25" si="771">AVERAGE(AI24,AI26)</f>
        <v>69.766666666666666</v>
      </c>
      <c r="AJ25" s="3">
        <f t="shared" ref="AJ25" si="772">AVERAGE(AJ24,AJ26)</f>
        <v>45.433333333333337</v>
      </c>
      <c r="AK25" s="3">
        <f t="shared" ref="AK25" si="773">AVERAGE(AK24,AK26)</f>
        <v>24.06666666666667</v>
      </c>
      <c r="AL25" s="3">
        <f t="shared" ref="AL25" si="774">AVERAGE(AL24,AL26)</f>
        <v>128.19999999999999</v>
      </c>
      <c r="AM25" s="3">
        <f t="shared" ref="AM25" si="775">AVERAGE(AM24,AM26)</f>
        <v>42.900000000000006</v>
      </c>
      <c r="AN25" s="3">
        <f t="shared" ref="AN25" si="776">AVERAGE(AN24,AN26)</f>
        <v>51.133333333333326</v>
      </c>
      <c r="AO25" s="3">
        <f t="shared" ref="AO25" si="777">AVERAGE(AO24,AO26)</f>
        <v>78.599999999999994</v>
      </c>
      <c r="AP25" s="3">
        <f t="shared" ref="AP25" si="778">AVERAGE(AP24,AP26)</f>
        <v>128.16666666666669</v>
      </c>
      <c r="AQ25" s="3">
        <f t="shared" ref="AQ25" si="779">AVERAGE(AQ24,AQ26)</f>
        <v>202.5</v>
      </c>
      <c r="AR25" s="3">
        <f t="shared" ref="AR25" si="780">AVERAGE(AR24,AR26)</f>
        <v>373.43333333333334</v>
      </c>
      <c r="AS25" s="3">
        <f t="shared" ref="AS25" si="781">AVERAGE(AS24,AS26)</f>
        <v>76.433333333333337</v>
      </c>
      <c r="AT25" s="3">
        <f t="shared" ref="AT25" si="782">AVERAGE(AT24,AT26)</f>
        <v>79.966666666666669</v>
      </c>
      <c r="AU25" s="3">
        <f t="shared" ref="AU25" si="783">AVERAGE(AU24,AU26)</f>
        <v>115.56666666666666</v>
      </c>
      <c r="AV25" s="3">
        <f t="shared" ref="AV25" si="784">AVERAGE(AV24,AV26)</f>
        <v>168.76666666666665</v>
      </c>
      <c r="AW25" s="3">
        <f t="shared" ref="AW25" si="785">AVERAGE(AW24,AW26)</f>
        <v>360.66666666666663</v>
      </c>
      <c r="AX25" s="3">
        <f t="shared" ref="AX25" si="786">AVERAGE(AX24,AX26)</f>
        <v>86.933333333333337</v>
      </c>
      <c r="AY25" s="3">
        <f t="shared" ref="AY25" si="787">AVERAGE(AY24,AY26)</f>
        <v>155.06666666666666</v>
      </c>
      <c r="AZ25" s="3">
        <f t="shared" ref="AZ25" si="788">AVERAGE(AZ24,AZ26)</f>
        <v>160.0333333333333</v>
      </c>
      <c r="BA25" s="3">
        <f t="shared" ref="BA25" si="789">AVERAGE(BA24,BA26)</f>
        <v>138.06666666666666</v>
      </c>
      <c r="BB25" s="3">
        <f t="shared" ref="BB25" si="790">AVERAGE(BB24,BB26)</f>
        <v>111.66666666666666</v>
      </c>
      <c r="BC25" s="3">
        <f t="shared" ref="BC25" si="791">AVERAGE(BC24,BC26)</f>
        <v>64.033333333333331</v>
      </c>
      <c r="BD25" s="3">
        <f t="shared" si="3"/>
        <v>1.9562563580874872</v>
      </c>
      <c r="BE25" s="3">
        <f t="shared" si="4"/>
        <v>4.0218749999999996</v>
      </c>
      <c r="BF25" s="3">
        <f t="shared" si="5"/>
        <v>2.3894080996884735</v>
      </c>
      <c r="BG25" s="3">
        <f t="shared" si="6"/>
        <v>1.6195054945054945</v>
      </c>
      <c r="BH25" s="3">
        <f t="shared" si="7"/>
        <v>1.2237428389560792</v>
      </c>
      <c r="BI25" s="3">
        <f t="shared" si="8"/>
        <v>1.1374274480434374</v>
      </c>
      <c r="BJ25" s="3">
        <f t="shared" si="9"/>
        <v>1.3556389157792834</v>
      </c>
      <c r="BK25" s="3">
        <f t="shared" si="20"/>
        <v>-4.3997017151379598</v>
      </c>
      <c r="BL25" s="3">
        <f t="shared" si="21"/>
        <v>-10.8108108108108</v>
      </c>
      <c r="BM25" s="3">
        <f t="shared" si="22"/>
        <v>-4.3640897755610979</v>
      </c>
      <c r="BN25" s="3">
        <f t="shared" si="23"/>
        <v>-8.9223638470451903</v>
      </c>
      <c r="BO25" s="3">
        <f t="shared" si="24"/>
        <v>-3.9470397202098328</v>
      </c>
      <c r="BP25" s="3">
        <f t="shared" si="25"/>
        <v>-0.29542097488921559</v>
      </c>
      <c r="BQ25" s="3">
        <f t="shared" si="26"/>
        <v>-4.0921154010786776</v>
      </c>
      <c r="BR25" s="3">
        <f t="shared" si="27"/>
        <v>-7.2641509433962188</v>
      </c>
      <c r="BS25" s="3">
        <f t="shared" si="28"/>
        <v>-0.62111801242236142</v>
      </c>
      <c r="BT25" s="3">
        <f t="shared" si="29"/>
        <v>-0.46511627906977715</v>
      </c>
      <c r="BU25" s="3">
        <f t="shared" si="30"/>
        <v>-15.102040816326534</v>
      </c>
      <c r="BV25" s="3">
        <f t="shared" si="31"/>
        <v>-4.3239951278928102</v>
      </c>
      <c r="BW25" s="3">
        <f t="shared" si="32"/>
        <v>0.71657552328872054</v>
      </c>
      <c r="BX25" s="3">
        <f t="shared" si="33"/>
        <v>-1.9458946369245278</v>
      </c>
      <c r="BY25" s="2">
        <f t="shared" si="36"/>
        <v>0.86607929515418502</v>
      </c>
      <c r="BZ25" s="2">
        <f t="shared" si="37"/>
        <v>1.032258064516129</v>
      </c>
      <c r="CA25" s="2">
        <f t="shared" si="38"/>
        <v>1.0354838709677419</v>
      </c>
      <c r="CB25" s="2">
        <f t="shared" si="39"/>
        <v>0.77364505844845888</v>
      </c>
      <c r="CC25" s="2">
        <f t="shared" si="40"/>
        <v>0.86271279516749044</v>
      </c>
      <c r="CD25" s="2">
        <f t="shared" si="41"/>
        <v>0.9134598939627161</v>
      </c>
      <c r="CE25" s="2">
        <f t="shared" si="42"/>
        <v>1.0149840334070255</v>
      </c>
      <c r="CF25" s="2">
        <v>1</v>
      </c>
      <c r="CG25" s="2">
        <f t="shared" si="43"/>
        <v>0.90921985815602846</v>
      </c>
      <c r="CH25" s="2">
        <f t="shared" si="44"/>
        <v>1.0320769847634323</v>
      </c>
      <c r="CI25" s="2">
        <f t="shared" si="45"/>
        <v>0.99481193255512312</v>
      </c>
      <c r="CJ25" s="2">
        <f t="shared" si="46"/>
        <v>0.85807860262008717</v>
      </c>
      <c r="CK25" s="2">
        <f t="shared" si="47"/>
        <v>0.84934835431853339</v>
      </c>
      <c r="CL25" s="2">
        <f t="shared" si="48"/>
        <v>0.9101123595505618</v>
      </c>
      <c r="CM25" s="2">
        <f t="shared" si="49"/>
        <v>0.9501314561954034</v>
      </c>
      <c r="CN25" s="2">
        <v>1</v>
      </c>
      <c r="CO25" s="3">
        <f t="shared" si="12"/>
        <v>1.9562563580874872</v>
      </c>
      <c r="CP25" s="3">
        <f t="shared" si="13"/>
        <v>4.0218749999999996</v>
      </c>
      <c r="CQ25" s="3">
        <f t="shared" si="14"/>
        <v>2.3894080996884735</v>
      </c>
      <c r="CR25" s="3">
        <f t="shared" si="15"/>
        <v>1.6195054945054945</v>
      </c>
      <c r="CS25" s="3">
        <f t="shared" si="16"/>
        <v>1.2237428389560792</v>
      </c>
      <c r="CT25" s="3">
        <f t="shared" si="17"/>
        <v>1.1374274480434374</v>
      </c>
      <c r="CU25" s="3">
        <f t="shared" si="18"/>
        <v>1.3556389157792834</v>
      </c>
    </row>
    <row r="26" spans="1:99" x14ac:dyDescent="0.25">
      <c r="A26" s="4">
        <v>41639</v>
      </c>
      <c r="B26" s="3">
        <v>74.5</v>
      </c>
      <c r="C26" s="3">
        <v>52.1</v>
      </c>
      <c r="D26" s="3">
        <v>66.5</v>
      </c>
      <c r="E26" s="3">
        <v>81</v>
      </c>
      <c r="F26" s="3">
        <v>87.2</v>
      </c>
      <c r="G26" s="3">
        <v>87.2</v>
      </c>
      <c r="H26" s="3">
        <v>84.5</v>
      </c>
      <c r="I26" s="3">
        <v>69.900000000000006</v>
      </c>
      <c r="J26" s="3">
        <v>77.3</v>
      </c>
      <c r="K26" s="3">
        <v>78.900000000000006</v>
      </c>
      <c r="L26" s="3">
        <v>72.5</v>
      </c>
      <c r="M26" s="3">
        <v>71.5</v>
      </c>
      <c r="N26" s="3">
        <v>77.099999999999994</v>
      </c>
      <c r="O26" s="3">
        <v>84.8</v>
      </c>
      <c r="P26" s="3">
        <v>82.3</v>
      </c>
      <c r="Q26" s="3">
        <v>78.7</v>
      </c>
      <c r="R26" s="3">
        <v>66.400000000000006</v>
      </c>
      <c r="S26" s="3">
        <v>41.4</v>
      </c>
      <c r="T26" s="3">
        <v>60.4</v>
      </c>
      <c r="U26" s="3">
        <v>10.6</v>
      </c>
      <c r="V26" s="3">
        <v>21.3</v>
      </c>
      <c r="W26" s="3">
        <v>39.9</v>
      </c>
      <c r="X26" s="3">
        <v>100</v>
      </c>
      <c r="Y26" s="3">
        <v>179.3</v>
      </c>
      <c r="Z26" s="3">
        <v>270</v>
      </c>
      <c r="AA26" s="3">
        <v>22.3</v>
      </c>
      <c r="AB26" s="3">
        <v>33</v>
      </c>
      <c r="AC26" s="3">
        <v>83</v>
      </c>
      <c r="AD26" s="3">
        <v>121.3</v>
      </c>
      <c r="AE26" s="3">
        <v>210</v>
      </c>
      <c r="AF26" s="3">
        <v>31.1</v>
      </c>
      <c r="AG26" s="3">
        <v>96.5</v>
      </c>
      <c r="AH26" s="3">
        <v>100</v>
      </c>
      <c r="AI26" s="3">
        <v>63.4</v>
      </c>
      <c r="AJ26" s="3">
        <v>44</v>
      </c>
      <c r="AK26" s="3">
        <v>20</v>
      </c>
      <c r="AL26" s="3">
        <v>122.3</v>
      </c>
      <c r="AM26" s="3">
        <v>37.700000000000003</v>
      </c>
      <c r="AN26" s="3">
        <v>48.8</v>
      </c>
      <c r="AO26" s="3">
        <v>70.900000000000006</v>
      </c>
      <c r="AP26" s="3">
        <v>122.9</v>
      </c>
      <c r="AQ26" s="3">
        <v>201.9</v>
      </c>
      <c r="AR26" s="3">
        <v>357.5</v>
      </c>
      <c r="AS26" s="3">
        <v>70.2</v>
      </c>
      <c r="AT26" s="3">
        <v>75.900000000000006</v>
      </c>
      <c r="AU26" s="3">
        <v>111.6</v>
      </c>
      <c r="AV26" s="3">
        <v>167.9</v>
      </c>
      <c r="AW26" s="3">
        <v>335.3</v>
      </c>
      <c r="AX26" s="3">
        <v>82.4</v>
      </c>
      <c r="AY26" s="3">
        <v>152</v>
      </c>
      <c r="AZ26" s="3">
        <v>150.69999999999999</v>
      </c>
      <c r="BA26" s="3">
        <v>132.30000000000001</v>
      </c>
      <c r="BB26" s="3">
        <v>108.8</v>
      </c>
      <c r="BC26" s="3">
        <v>57.5</v>
      </c>
      <c r="BD26" s="3">
        <f t="shared" si="3"/>
        <v>2.0248344370860929</v>
      </c>
      <c r="BE26" s="3">
        <f t="shared" si="4"/>
        <v>3.5566037735849059</v>
      </c>
      <c r="BF26" s="3">
        <f t="shared" si="5"/>
        <v>2.2910798122065725</v>
      </c>
      <c r="BG26" s="3">
        <f t="shared" si="6"/>
        <v>1.7769423558897246</v>
      </c>
      <c r="BH26" s="3">
        <f t="shared" si="7"/>
        <v>1.2290000000000001</v>
      </c>
      <c r="BI26" s="3">
        <f t="shared" si="8"/>
        <v>1.1260457334076965</v>
      </c>
      <c r="BJ26" s="3">
        <f t="shared" si="9"/>
        <v>1.3240740740740742</v>
      </c>
      <c r="BK26" s="3">
        <f t="shared" si="20"/>
        <v>-4.6021840873634918</v>
      </c>
      <c r="BL26" s="3">
        <f t="shared" si="21"/>
        <v>-12.121212121212121</v>
      </c>
      <c r="BM26" s="3">
        <f t="shared" si="22"/>
        <v>-4.5632333767926863</v>
      </c>
      <c r="BN26" s="3">
        <f t="shared" si="23"/>
        <v>-9.7964376590330637</v>
      </c>
      <c r="BO26" s="3">
        <f t="shared" si="24"/>
        <v>-4.1092327698309621</v>
      </c>
      <c r="BP26" s="3">
        <f t="shared" si="25"/>
        <v>-0.2962962962962945</v>
      </c>
      <c r="BQ26" s="3">
        <f t="shared" si="26"/>
        <v>-4.2667142729626022</v>
      </c>
      <c r="BR26" s="3">
        <f t="shared" si="27"/>
        <v>-7.8331637843336743</v>
      </c>
      <c r="BS26" s="3">
        <f t="shared" si="28"/>
        <v>-0.62500000000000888</v>
      </c>
      <c r="BT26" s="3">
        <f t="shared" si="29"/>
        <v>-0.46728971962616273</v>
      </c>
      <c r="BU26" s="3">
        <f t="shared" si="30"/>
        <v>-17.78846153846154</v>
      </c>
      <c r="BV26" s="3">
        <f t="shared" si="31"/>
        <v>-4.5194143857415714</v>
      </c>
      <c r="BW26" s="3">
        <f t="shared" si="32"/>
        <v>0.71147725145102036</v>
      </c>
      <c r="BX26" s="3">
        <f t="shared" si="33"/>
        <v>-1.9845111326234344</v>
      </c>
      <c r="BY26" s="2">
        <f t="shared" si="36"/>
        <v>0.79823788546255503</v>
      </c>
      <c r="BZ26" s="2">
        <f t="shared" si="37"/>
        <v>1.0258064516129031</v>
      </c>
      <c r="CA26" s="2">
        <f t="shared" si="38"/>
        <v>1.0306451612903225</v>
      </c>
      <c r="CB26" s="2">
        <f t="shared" si="39"/>
        <v>0.63602550478214648</v>
      </c>
      <c r="CC26" s="2">
        <f t="shared" si="40"/>
        <v>0.82372322899505768</v>
      </c>
      <c r="CD26" s="2">
        <f t="shared" si="41"/>
        <v>0.91995895330938948</v>
      </c>
      <c r="CE26" s="2">
        <f t="shared" si="42"/>
        <v>0.99484156226971265</v>
      </c>
      <c r="CF26" s="2">
        <v>1</v>
      </c>
      <c r="CG26" s="2">
        <f t="shared" si="43"/>
        <v>0.86737588652482278</v>
      </c>
      <c r="CH26" s="2">
        <f t="shared" si="44"/>
        <v>0.90697674418604657</v>
      </c>
      <c r="CI26" s="2">
        <f t="shared" si="45"/>
        <v>0.94941634241245143</v>
      </c>
      <c r="CJ26" s="2">
        <f t="shared" si="46"/>
        <v>0.7740174672489083</v>
      </c>
      <c r="CK26" s="2">
        <f t="shared" si="47"/>
        <v>0.81444665341285627</v>
      </c>
      <c r="CL26" s="2">
        <f t="shared" si="48"/>
        <v>0.90741573033707867</v>
      </c>
      <c r="CM26" s="2">
        <f t="shared" si="49"/>
        <v>0.90959206174200669</v>
      </c>
      <c r="CN26" s="2">
        <v>1</v>
      </c>
      <c r="CO26" s="3">
        <f t="shared" si="12"/>
        <v>2.0248344370860929</v>
      </c>
      <c r="CP26" s="3">
        <f t="shared" si="13"/>
        <v>3.5566037735849059</v>
      </c>
      <c r="CQ26" s="3">
        <f t="shared" si="14"/>
        <v>2.2910798122065725</v>
      </c>
      <c r="CR26" s="3">
        <f t="shared" si="15"/>
        <v>1.7769423558897246</v>
      </c>
      <c r="CS26" s="3">
        <f t="shared" si="16"/>
        <v>1.2290000000000001</v>
      </c>
      <c r="CT26" s="3">
        <f t="shared" si="17"/>
        <v>1.1260457334076965</v>
      </c>
      <c r="CU26" s="3">
        <f t="shared" si="18"/>
        <v>1.3240740740740742</v>
      </c>
    </row>
    <row r="27" spans="1:99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  <c r="BD27" s="3"/>
      <c r="BE27" s="3"/>
      <c r="BF27" s="3"/>
      <c r="BG27" s="3"/>
      <c r="BH27" s="3"/>
      <c r="BI27" s="3"/>
      <c r="BJ27" s="3"/>
      <c r="BR27" s="3"/>
      <c r="BS27" s="3"/>
      <c r="BT27" s="3"/>
      <c r="BU27" s="3"/>
      <c r="BV27" s="3"/>
      <c r="BW27" s="3"/>
      <c r="BX27" s="3"/>
      <c r="CG27" s="2"/>
      <c r="CH27" s="2"/>
      <c r="CI27" s="2"/>
      <c r="CJ27" s="2"/>
      <c r="CK27" s="2"/>
      <c r="CL27" s="2"/>
      <c r="CM27" s="2"/>
      <c r="CN27" s="2"/>
      <c r="CO27" s="3"/>
      <c r="CP27" s="3"/>
      <c r="CQ27" s="3"/>
      <c r="CR27" s="3"/>
      <c r="CS27" s="3"/>
      <c r="CT27" s="3"/>
      <c r="CU27" s="3"/>
    </row>
    <row r="28" spans="1:99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  <c r="BD28" s="3"/>
      <c r="BE28" s="3"/>
      <c r="BF28" s="3"/>
      <c r="BG28" s="3"/>
      <c r="BH28" s="3"/>
      <c r="BI28" s="3"/>
      <c r="BJ28" s="3"/>
      <c r="BR28" s="3"/>
      <c r="BS28" s="3"/>
      <c r="BT28" s="3"/>
      <c r="BU28" s="3"/>
      <c r="BV28" s="3"/>
      <c r="BW28" s="3"/>
      <c r="BX28" s="3"/>
      <c r="CG28" s="2"/>
      <c r="CH28" s="2"/>
      <c r="CI28" s="2"/>
      <c r="CJ28" s="2"/>
      <c r="CK28" s="2"/>
      <c r="CL28" s="2"/>
      <c r="CM28" s="2"/>
      <c r="CN28" s="2"/>
      <c r="CO28" s="3"/>
      <c r="CP28" s="3"/>
      <c r="CQ28" s="3"/>
      <c r="CR28" s="3"/>
      <c r="CS28" s="3"/>
      <c r="CT28" s="3"/>
      <c r="CU28" s="3"/>
    </row>
    <row r="29" spans="1:99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  <c r="BD29" s="3"/>
      <c r="BE29" s="3"/>
      <c r="BF29" s="3"/>
      <c r="BG29" s="3"/>
      <c r="BH29" s="3"/>
      <c r="BI29" s="3"/>
      <c r="BJ29" s="3"/>
      <c r="BR29" s="3"/>
      <c r="BS29" s="3"/>
      <c r="BT29" s="3"/>
      <c r="BU29" s="3"/>
      <c r="BV29" s="3"/>
      <c r="BW29" s="3"/>
      <c r="BX29" s="3"/>
      <c r="CG29" s="2"/>
      <c r="CH29" s="2"/>
      <c r="CI29" s="2"/>
      <c r="CJ29" s="2"/>
      <c r="CK29" s="2"/>
      <c r="CL29" s="2"/>
      <c r="CM29" s="2"/>
      <c r="CN29" s="2"/>
      <c r="CO29" s="3"/>
      <c r="CP29" s="3"/>
      <c r="CQ29" s="3"/>
      <c r="CR29" s="3"/>
      <c r="CS29" s="3"/>
      <c r="CT29" s="3"/>
      <c r="CU29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40.42578125" bestFit="1" customWidth="1"/>
    <col min="3" max="3" width="71.5703125" bestFit="1" customWidth="1"/>
    <col min="4" max="7" width="66.7109375" bestFit="1" customWidth="1"/>
    <col min="8" max="8" width="66.140625" bestFit="1" customWidth="1"/>
    <col min="9" max="9" width="74.42578125" bestFit="1" customWidth="1"/>
    <col min="10" max="12" width="69.7109375" bestFit="1" customWidth="1"/>
    <col min="13" max="13" width="69.140625" bestFit="1" customWidth="1"/>
    <col min="14" max="14" width="63.28515625" bestFit="1" customWidth="1"/>
    <col min="15" max="18" width="61.85546875" bestFit="1" customWidth="1"/>
    <col min="19" max="19" width="67.140625" bestFit="1" customWidth="1"/>
    <col min="20" max="20" width="63" bestFit="1" customWidth="1"/>
    <col min="21" max="21" width="72.5703125" bestFit="1" customWidth="1"/>
    <col min="22" max="25" width="76" bestFit="1" customWidth="1"/>
    <col min="26" max="26" width="75.42578125" bestFit="1" customWidth="1"/>
    <col min="27" max="27" width="75.5703125" bestFit="1" customWidth="1"/>
    <col min="28" max="31" width="76.7109375" bestFit="1" customWidth="1"/>
    <col min="32" max="32" width="76.140625" bestFit="1" customWidth="1"/>
    <col min="33" max="36" width="75.28515625" bestFit="1" customWidth="1"/>
    <col min="37" max="37" width="76.42578125" bestFit="1" customWidth="1"/>
    <col min="38" max="38" width="61.140625" bestFit="1" customWidth="1"/>
    <col min="39" max="39" width="70.7109375" bestFit="1" customWidth="1"/>
    <col min="40" max="43" width="74.140625" bestFit="1" customWidth="1"/>
    <col min="44" max="44" width="73.5703125" bestFit="1" customWidth="1"/>
    <col min="45" max="45" width="73.7109375" bestFit="1" customWidth="1"/>
    <col min="46" max="48" width="76.7109375" bestFit="1" customWidth="1"/>
    <col min="49" max="49" width="76.5703125" bestFit="1" customWidth="1"/>
    <col min="50" max="50" width="76.7109375" bestFit="1" customWidth="1"/>
    <col min="51" max="54" width="73.42578125" bestFit="1" customWidth="1"/>
    <col min="55" max="55" width="75.85546875" bestFit="1" customWidth="1"/>
  </cols>
  <sheetData>
    <row r="1" spans="1:55" x14ac:dyDescent="0.25">
      <c r="A1" s="5" t="s">
        <v>772</v>
      </c>
      <c r="B1" s="6" t="s">
        <v>314</v>
      </c>
      <c r="C1" s="6" t="s">
        <v>315</v>
      </c>
      <c r="D1" s="6" t="s">
        <v>316</v>
      </c>
      <c r="E1" s="6" t="s">
        <v>317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329</v>
      </c>
      <c r="R1" s="6" t="s">
        <v>330</v>
      </c>
      <c r="S1" s="6" t="s">
        <v>331</v>
      </c>
      <c r="T1" s="6" t="s">
        <v>332</v>
      </c>
      <c r="U1" s="6" t="s">
        <v>333</v>
      </c>
      <c r="V1" s="6" t="s">
        <v>334</v>
      </c>
      <c r="W1" s="6" t="s">
        <v>335</v>
      </c>
      <c r="X1" s="6" t="s">
        <v>336</v>
      </c>
      <c r="Y1" s="6" t="s">
        <v>337</v>
      </c>
      <c r="Z1" s="6" t="s">
        <v>338</v>
      </c>
      <c r="AA1" s="6" t="s">
        <v>339</v>
      </c>
      <c r="AB1" s="6" t="s">
        <v>340</v>
      </c>
      <c r="AC1" s="6" t="s">
        <v>341</v>
      </c>
      <c r="AD1" s="6" t="s">
        <v>342</v>
      </c>
      <c r="AE1" s="6" t="s">
        <v>343</v>
      </c>
      <c r="AF1" s="6" t="s">
        <v>344</v>
      </c>
      <c r="AG1" s="6" t="s">
        <v>345</v>
      </c>
      <c r="AH1" s="6" t="s">
        <v>346</v>
      </c>
      <c r="AI1" s="6" t="s">
        <v>347</v>
      </c>
      <c r="AJ1" s="6" t="s">
        <v>348</v>
      </c>
      <c r="AK1" s="6" t="s">
        <v>349</v>
      </c>
      <c r="AL1" s="6" t="s">
        <v>350</v>
      </c>
      <c r="AM1" s="6" t="s">
        <v>351</v>
      </c>
      <c r="AN1" s="6" t="s">
        <v>352</v>
      </c>
      <c r="AO1" s="6" t="s">
        <v>353</v>
      </c>
      <c r="AP1" s="6" t="s">
        <v>354</v>
      </c>
      <c r="AQ1" s="6" t="s">
        <v>355</v>
      </c>
      <c r="AR1" s="6" t="s">
        <v>356</v>
      </c>
      <c r="AS1" s="6" t="s">
        <v>357</v>
      </c>
      <c r="AT1" s="6" t="s">
        <v>358</v>
      </c>
      <c r="AU1" s="6" t="s">
        <v>359</v>
      </c>
      <c r="AV1" s="6" t="s">
        <v>360</v>
      </c>
      <c r="AW1" s="6" t="s">
        <v>361</v>
      </c>
      <c r="AX1" s="6" t="s">
        <v>362</v>
      </c>
      <c r="AY1" s="6" t="s">
        <v>363</v>
      </c>
      <c r="AZ1" s="6" t="s">
        <v>364</v>
      </c>
      <c r="BA1" s="6" t="s">
        <v>365</v>
      </c>
      <c r="BB1" s="6" t="s">
        <v>366</v>
      </c>
      <c r="BC1" s="6" t="s">
        <v>367</v>
      </c>
    </row>
    <row r="2" spans="1:55" x14ac:dyDescent="0.25">
      <c r="A2" s="4">
        <v>32873</v>
      </c>
      <c r="B2" s="3">
        <v>34.700000000000003</v>
      </c>
      <c r="C2" s="3">
        <v>11.5</v>
      </c>
      <c r="D2" s="3">
        <v>22.6</v>
      </c>
      <c r="E2" s="3">
        <v>41.5</v>
      </c>
      <c r="F2" s="3">
        <v>50.9</v>
      </c>
      <c r="G2" s="3">
        <v>55.4</v>
      </c>
      <c r="H2" s="3">
        <v>38.799999999999997</v>
      </c>
      <c r="I2" s="3">
        <v>24.2</v>
      </c>
      <c r="J2" s="3">
        <v>41.4</v>
      </c>
      <c r="K2" s="3">
        <v>43.2</v>
      </c>
      <c r="L2" s="3">
        <v>33.9</v>
      </c>
      <c r="M2" s="3">
        <v>24.4</v>
      </c>
      <c r="N2" s="3">
        <v>37.799999999999997</v>
      </c>
      <c r="O2" s="3">
        <v>50.5</v>
      </c>
      <c r="P2" s="3">
        <v>47.6</v>
      </c>
      <c r="Q2" s="3">
        <v>27.7</v>
      </c>
      <c r="R2" s="3">
        <v>14</v>
      </c>
      <c r="S2" s="3">
        <v>5</v>
      </c>
      <c r="T2" s="3">
        <v>10.3</v>
      </c>
      <c r="U2" s="3">
        <v>3.3</v>
      </c>
      <c r="V2" s="3">
        <v>5.8</v>
      </c>
      <c r="W2" s="3">
        <v>10.1</v>
      </c>
      <c r="X2" s="3">
        <v>11.2</v>
      </c>
      <c r="Y2" s="3">
        <v>14.9</v>
      </c>
      <c r="Z2" s="3">
        <v>12.6</v>
      </c>
      <c r="AA2" s="3">
        <v>5.4</v>
      </c>
      <c r="AB2" s="3">
        <v>9.9</v>
      </c>
      <c r="AC2" s="3">
        <v>11.8</v>
      </c>
      <c r="AD2" s="3">
        <v>12</v>
      </c>
      <c r="AE2" s="3">
        <v>13.3</v>
      </c>
      <c r="AF2" s="3">
        <v>9.3000000000000007</v>
      </c>
      <c r="AG2" s="3">
        <v>11.9</v>
      </c>
      <c r="AH2" s="3">
        <v>11.5</v>
      </c>
      <c r="AI2" s="3">
        <v>8.8000000000000007</v>
      </c>
      <c r="AJ2" s="3">
        <v>6.6</v>
      </c>
      <c r="AK2" s="3">
        <v>6</v>
      </c>
      <c r="AL2" s="3">
        <v>13.5</v>
      </c>
      <c r="AM2" s="3">
        <v>5.4</v>
      </c>
      <c r="AN2" s="3">
        <v>7.8</v>
      </c>
      <c r="AO2" s="3">
        <v>12.1</v>
      </c>
      <c r="AP2" s="3">
        <v>15.4</v>
      </c>
      <c r="AQ2" s="3">
        <v>16.7</v>
      </c>
      <c r="AR2" s="3">
        <v>18.3</v>
      </c>
      <c r="AS2" s="3">
        <v>11</v>
      </c>
      <c r="AT2" s="3">
        <v>12.5</v>
      </c>
      <c r="AU2" s="3">
        <v>13.8</v>
      </c>
      <c r="AV2" s="3">
        <v>13.7</v>
      </c>
      <c r="AW2" s="3">
        <v>21.9</v>
      </c>
      <c r="AX2" s="3">
        <v>11.7</v>
      </c>
      <c r="AY2" s="3">
        <v>14.4</v>
      </c>
      <c r="AZ2" s="3">
        <v>15.2</v>
      </c>
      <c r="BA2" s="3">
        <v>15.4</v>
      </c>
      <c r="BB2" s="3">
        <v>9</v>
      </c>
      <c r="BC2" s="3">
        <v>7.3</v>
      </c>
    </row>
    <row r="3" spans="1:55" x14ac:dyDescent="0.25">
      <c r="A3" s="4">
        <v>33238</v>
      </c>
      <c r="B3" s="3">
        <f>B2+((B5-B2)/3)</f>
        <v>33.06666666666667</v>
      </c>
      <c r="C3" s="3">
        <f t="shared" ref="C3:BC3" si="0">C2+((C5-C2)/3)</f>
        <v>11</v>
      </c>
      <c r="D3" s="3">
        <f t="shared" si="0"/>
        <v>23.2</v>
      </c>
      <c r="E3" s="3">
        <f t="shared" si="0"/>
        <v>38.833333333333336</v>
      </c>
      <c r="F3" s="3">
        <f t="shared" si="0"/>
        <v>48.033333333333331</v>
      </c>
      <c r="G3" s="3">
        <f t="shared" si="0"/>
        <v>51.833333333333336</v>
      </c>
      <c r="H3" s="3">
        <f t="shared" si="0"/>
        <v>36.799999999999997</v>
      </c>
      <c r="I3" s="3">
        <f t="shared" si="0"/>
        <v>24.8</v>
      </c>
      <c r="J3" s="3">
        <f t="shared" si="0"/>
        <v>40.466666666666669</v>
      </c>
      <c r="K3" s="3">
        <f t="shared" si="0"/>
        <v>39.400000000000006</v>
      </c>
      <c r="L3" s="3">
        <f t="shared" si="0"/>
        <v>31.233333333333331</v>
      </c>
      <c r="M3" s="3">
        <f t="shared" si="0"/>
        <v>22.266666666666666</v>
      </c>
      <c r="N3" s="3">
        <f t="shared" si="0"/>
        <v>37.4</v>
      </c>
      <c r="O3" s="3">
        <f t="shared" si="0"/>
        <v>46.233333333333334</v>
      </c>
      <c r="P3" s="3">
        <f t="shared" si="0"/>
        <v>43.266666666666666</v>
      </c>
      <c r="Q3" s="3">
        <f t="shared" si="0"/>
        <v>28.2</v>
      </c>
      <c r="R3" s="3">
        <f t="shared" si="0"/>
        <v>14.266666666666667</v>
      </c>
      <c r="S3" s="3">
        <f t="shared" si="0"/>
        <v>4.8666666666666663</v>
      </c>
      <c r="T3" s="3">
        <f t="shared" si="0"/>
        <v>9.7333333333333343</v>
      </c>
      <c r="U3" s="3">
        <f t="shared" si="0"/>
        <v>3.333333333333333</v>
      </c>
      <c r="V3" s="3">
        <f t="shared" si="0"/>
        <v>5.7</v>
      </c>
      <c r="W3" s="3">
        <f t="shared" si="0"/>
        <v>9.0333333333333332</v>
      </c>
      <c r="X3" s="3">
        <f t="shared" si="0"/>
        <v>10.933333333333334</v>
      </c>
      <c r="Y3" s="3">
        <f t="shared" si="0"/>
        <v>13.933333333333334</v>
      </c>
      <c r="Z3" s="3">
        <f t="shared" si="0"/>
        <v>12.766666666666666</v>
      </c>
      <c r="AA3" s="3">
        <f t="shared" si="0"/>
        <v>5.7666666666666666</v>
      </c>
      <c r="AB3" s="3">
        <f t="shared" si="0"/>
        <v>9.0333333333333332</v>
      </c>
      <c r="AC3" s="3">
        <f t="shared" si="0"/>
        <v>11.566666666666666</v>
      </c>
      <c r="AD3" s="3">
        <f t="shared" si="0"/>
        <v>11.2</v>
      </c>
      <c r="AE3" s="3">
        <f t="shared" si="0"/>
        <v>12.533333333333333</v>
      </c>
      <c r="AF3" s="3">
        <f t="shared" si="0"/>
        <v>8.8666666666666671</v>
      </c>
      <c r="AG3" s="3">
        <f t="shared" si="0"/>
        <v>11.366666666666667</v>
      </c>
      <c r="AH3" s="3">
        <f t="shared" si="0"/>
        <v>10.466666666666667</v>
      </c>
      <c r="AI3" s="3">
        <f t="shared" si="0"/>
        <v>8.7000000000000011</v>
      </c>
      <c r="AJ3" s="3">
        <f t="shared" si="0"/>
        <v>6.6666666666666661</v>
      </c>
      <c r="AK3" s="3">
        <f t="shared" si="0"/>
        <v>5.833333333333333</v>
      </c>
      <c r="AL3" s="3">
        <f t="shared" si="0"/>
        <v>12.666666666666666</v>
      </c>
      <c r="AM3" s="3">
        <f t="shared" si="0"/>
        <v>5.5666666666666673</v>
      </c>
      <c r="AN3" s="3">
        <f t="shared" si="0"/>
        <v>7.8999999999999995</v>
      </c>
      <c r="AO3" s="3">
        <f t="shared" si="0"/>
        <v>10.866666666666667</v>
      </c>
      <c r="AP3" s="3">
        <f t="shared" si="0"/>
        <v>14.066666666666666</v>
      </c>
      <c r="AQ3" s="3">
        <f t="shared" si="0"/>
        <v>15.633333333333333</v>
      </c>
      <c r="AR3" s="3">
        <f t="shared" si="0"/>
        <v>18.566666666666666</v>
      </c>
      <c r="AS3" s="3">
        <f t="shared" si="0"/>
        <v>10.133333333333333</v>
      </c>
      <c r="AT3" s="3">
        <f t="shared" si="0"/>
        <v>11.433333333333334</v>
      </c>
      <c r="AU3" s="3">
        <f t="shared" si="0"/>
        <v>13.466666666666667</v>
      </c>
      <c r="AV3" s="3">
        <f t="shared" si="0"/>
        <v>13</v>
      </c>
      <c r="AW3" s="3">
        <f t="shared" si="0"/>
        <v>21.266666666666666</v>
      </c>
      <c r="AX3" s="3">
        <f t="shared" si="0"/>
        <v>11</v>
      </c>
      <c r="AY3" s="3">
        <f t="shared" si="0"/>
        <v>13.666666666666666</v>
      </c>
      <c r="AZ3" s="3">
        <f t="shared" si="0"/>
        <v>13.933333333333334</v>
      </c>
      <c r="BA3" s="3">
        <f t="shared" si="0"/>
        <v>14.366666666666667</v>
      </c>
      <c r="BB3" s="3">
        <f t="shared" si="0"/>
        <v>9.2666666666666675</v>
      </c>
      <c r="BC3" s="3">
        <f t="shared" si="0"/>
        <v>6.7</v>
      </c>
    </row>
    <row r="4" spans="1:55" x14ac:dyDescent="0.25">
      <c r="A4" s="4">
        <v>33603</v>
      </c>
      <c r="B4" s="3">
        <f>AVERAGE(B3,B5)</f>
        <v>31.433333333333337</v>
      </c>
      <c r="C4" s="3">
        <f t="shared" ref="C4:BC4" si="1">AVERAGE(C3,C5)</f>
        <v>10.5</v>
      </c>
      <c r="D4" s="3">
        <f t="shared" si="1"/>
        <v>23.799999999999997</v>
      </c>
      <c r="E4" s="3">
        <f t="shared" si="1"/>
        <v>36.166666666666671</v>
      </c>
      <c r="F4" s="3">
        <f t="shared" si="1"/>
        <v>45.166666666666664</v>
      </c>
      <c r="G4" s="3">
        <f t="shared" si="1"/>
        <v>48.266666666666666</v>
      </c>
      <c r="H4" s="3">
        <f t="shared" si="1"/>
        <v>34.799999999999997</v>
      </c>
      <c r="I4" s="3">
        <f t="shared" si="1"/>
        <v>25.4</v>
      </c>
      <c r="J4" s="3">
        <f t="shared" si="1"/>
        <v>39.533333333333331</v>
      </c>
      <c r="K4" s="3">
        <f t="shared" si="1"/>
        <v>35.6</v>
      </c>
      <c r="L4" s="3">
        <f t="shared" si="1"/>
        <v>28.566666666666663</v>
      </c>
      <c r="M4" s="3">
        <f t="shared" si="1"/>
        <v>20.133333333333333</v>
      </c>
      <c r="N4" s="3">
        <f t="shared" si="1"/>
        <v>37</v>
      </c>
      <c r="O4" s="3">
        <f t="shared" si="1"/>
        <v>41.966666666666669</v>
      </c>
      <c r="P4" s="3">
        <f t="shared" si="1"/>
        <v>38.933333333333337</v>
      </c>
      <c r="Q4" s="3">
        <f t="shared" si="1"/>
        <v>28.7</v>
      </c>
      <c r="R4" s="3">
        <f t="shared" si="1"/>
        <v>14.533333333333335</v>
      </c>
      <c r="S4" s="3">
        <f t="shared" si="1"/>
        <v>4.7333333333333325</v>
      </c>
      <c r="T4" s="3">
        <f t="shared" si="1"/>
        <v>9.1666666666666679</v>
      </c>
      <c r="U4" s="3">
        <f t="shared" si="1"/>
        <v>3.3666666666666663</v>
      </c>
      <c r="V4" s="3">
        <f t="shared" si="1"/>
        <v>5.6</v>
      </c>
      <c r="W4" s="3">
        <f t="shared" si="1"/>
        <v>7.9666666666666668</v>
      </c>
      <c r="X4" s="3">
        <f t="shared" si="1"/>
        <v>10.666666666666668</v>
      </c>
      <c r="Y4" s="3">
        <f t="shared" si="1"/>
        <v>12.966666666666667</v>
      </c>
      <c r="Z4" s="3">
        <f t="shared" si="1"/>
        <v>12.933333333333334</v>
      </c>
      <c r="AA4" s="3">
        <f t="shared" si="1"/>
        <v>6.1333333333333329</v>
      </c>
      <c r="AB4" s="3">
        <f t="shared" si="1"/>
        <v>8.1666666666666661</v>
      </c>
      <c r="AC4" s="3">
        <f t="shared" si="1"/>
        <v>11.333333333333332</v>
      </c>
      <c r="AD4" s="3">
        <f t="shared" si="1"/>
        <v>10.399999999999999</v>
      </c>
      <c r="AE4" s="3">
        <f t="shared" si="1"/>
        <v>11.766666666666666</v>
      </c>
      <c r="AF4" s="3">
        <f t="shared" si="1"/>
        <v>8.4333333333333336</v>
      </c>
      <c r="AG4" s="3">
        <f t="shared" si="1"/>
        <v>10.833333333333334</v>
      </c>
      <c r="AH4" s="3">
        <f t="shared" si="1"/>
        <v>9.4333333333333336</v>
      </c>
      <c r="AI4" s="3">
        <f t="shared" si="1"/>
        <v>8.6000000000000014</v>
      </c>
      <c r="AJ4" s="3">
        <f t="shared" si="1"/>
        <v>6.7333333333333325</v>
      </c>
      <c r="AK4" s="3">
        <f t="shared" si="1"/>
        <v>5.6666666666666661</v>
      </c>
      <c r="AL4" s="3">
        <f t="shared" si="1"/>
        <v>11.833333333333332</v>
      </c>
      <c r="AM4" s="3">
        <f t="shared" si="1"/>
        <v>5.7333333333333343</v>
      </c>
      <c r="AN4" s="3">
        <f t="shared" si="1"/>
        <v>8</v>
      </c>
      <c r="AO4" s="3">
        <f t="shared" si="1"/>
        <v>9.6333333333333329</v>
      </c>
      <c r="AP4" s="3">
        <f t="shared" si="1"/>
        <v>12.733333333333334</v>
      </c>
      <c r="AQ4" s="3">
        <f t="shared" si="1"/>
        <v>14.566666666666666</v>
      </c>
      <c r="AR4" s="3">
        <f t="shared" si="1"/>
        <v>18.833333333333336</v>
      </c>
      <c r="AS4" s="3">
        <f t="shared" si="1"/>
        <v>9.2666666666666657</v>
      </c>
      <c r="AT4" s="3">
        <f t="shared" si="1"/>
        <v>10.366666666666667</v>
      </c>
      <c r="AU4" s="3">
        <f t="shared" si="1"/>
        <v>13.133333333333333</v>
      </c>
      <c r="AV4" s="3">
        <f t="shared" si="1"/>
        <v>12.3</v>
      </c>
      <c r="AW4" s="3">
        <f t="shared" si="1"/>
        <v>20.633333333333333</v>
      </c>
      <c r="AX4" s="3">
        <f t="shared" si="1"/>
        <v>10.3</v>
      </c>
      <c r="AY4" s="3">
        <f t="shared" si="1"/>
        <v>12.933333333333334</v>
      </c>
      <c r="AZ4" s="3">
        <f t="shared" si="1"/>
        <v>12.666666666666668</v>
      </c>
      <c r="BA4" s="3">
        <f t="shared" si="1"/>
        <v>13.333333333333334</v>
      </c>
      <c r="BB4" s="3">
        <f t="shared" si="1"/>
        <v>9.533333333333335</v>
      </c>
      <c r="BC4" s="3">
        <f t="shared" si="1"/>
        <v>6.1</v>
      </c>
    </row>
    <row r="5" spans="1:55" x14ac:dyDescent="0.25">
      <c r="A5" s="4">
        <v>33969</v>
      </c>
      <c r="B5" s="3">
        <v>29.8</v>
      </c>
      <c r="C5" s="3">
        <v>10</v>
      </c>
      <c r="D5" s="3">
        <v>24.4</v>
      </c>
      <c r="E5" s="3">
        <v>33.5</v>
      </c>
      <c r="F5" s="3">
        <v>42.3</v>
      </c>
      <c r="G5" s="3">
        <v>44.7</v>
      </c>
      <c r="H5" s="3">
        <v>32.799999999999997</v>
      </c>
      <c r="I5" s="3">
        <v>26</v>
      </c>
      <c r="J5" s="3">
        <v>38.6</v>
      </c>
      <c r="K5" s="3">
        <v>31.8</v>
      </c>
      <c r="L5" s="3">
        <v>25.9</v>
      </c>
      <c r="M5" s="3">
        <v>18</v>
      </c>
      <c r="N5" s="3">
        <v>36.6</v>
      </c>
      <c r="O5" s="3">
        <v>37.700000000000003</v>
      </c>
      <c r="P5" s="3">
        <v>34.6</v>
      </c>
      <c r="Q5" s="3">
        <v>29.2</v>
      </c>
      <c r="R5" s="3">
        <v>14.8</v>
      </c>
      <c r="S5" s="3">
        <v>4.5999999999999996</v>
      </c>
      <c r="T5" s="3">
        <v>8.6</v>
      </c>
      <c r="U5" s="3">
        <v>3.4</v>
      </c>
      <c r="V5" s="3">
        <v>5.5</v>
      </c>
      <c r="W5" s="3">
        <v>6.9</v>
      </c>
      <c r="X5" s="3">
        <v>10.4</v>
      </c>
      <c r="Y5" s="3">
        <v>12</v>
      </c>
      <c r="Z5" s="3">
        <v>13.1</v>
      </c>
      <c r="AA5" s="3">
        <v>6.5</v>
      </c>
      <c r="AB5" s="3">
        <v>7.3</v>
      </c>
      <c r="AC5" s="3">
        <v>11.1</v>
      </c>
      <c r="AD5" s="3">
        <v>9.6</v>
      </c>
      <c r="AE5" s="3">
        <v>11</v>
      </c>
      <c r="AF5" s="3">
        <v>8</v>
      </c>
      <c r="AG5" s="3">
        <v>10.3</v>
      </c>
      <c r="AH5" s="3">
        <v>8.4</v>
      </c>
      <c r="AI5" s="3">
        <v>8.5</v>
      </c>
      <c r="AJ5" s="3">
        <v>6.8</v>
      </c>
      <c r="AK5" s="3">
        <v>5.5</v>
      </c>
      <c r="AL5" s="3">
        <v>11</v>
      </c>
      <c r="AM5" s="3">
        <v>5.9</v>
      </c>
      <c r="AN5" s="3">
        <v>8.1</v>
      </c>
      <c r="AO5" s="3">
        <v>8.4</v>
      </c>
      <c r="AP5" s="3">
        <v>11.4</v>
      </c>
      <c r="AQ5" s="3">
        <v>13.5</v>
      </c>
      <c r="AR5" s="3">
        <v>19.100000000000001</v>
      </c>
      <c r="AS5" s="3">
        <v>8.4</v>
      </c>
      <c r="AT5" s="3">
        <v>9.3000000000000007</v>
      </c>
      <c r="AU5" s="3">
        <v>12.8</v>
      </c>
      <c r="AV5" s="3">
        <v>11.6</v>
      </c>
      <c r="AW5" s="3">
        <v>20</v>
      </c>
      <c r="AX5" s="3">
        <v>9.6</v>
      </c>
      <c r="AY5" s="3">
        <v>12.2</v>
      </c>
      <c r="AZ5" s="3">
        <v>11.4</v>
      </c>
      <c r="BA5" s="3">
        <v>12.3</v>
      </c>
      <c r="BB5" s="3">
        <v>9.8000000000000007</v>
      </c>
      <c r="BC5" s="3">
        <v>5.5</v>
      </c>
    </row>
    <row r="6" spans="1:55" x14ac:dyDescent="0.25">
      <c r="A6" s="4">
        <v>34334</v>
      </c>
      <c r="B6" s="3">
        <f>B5+((B8-B5)/3)</f>
        <v>30.433333333333334</v>
      </c>
      <c r="C6" s="3">
        <f t="shared" ref="C6:BC6" si="2">C5+((C8-C5)/3)</f>
        <v>10.4</v>
      </c>
      <c r="D6" s="3">
        <f t="shared" si="2"/>
        <v>24.066666666666666</v>
      </c>
      <c r="E6" s="3">
        <f t="shared" si="2"/>
        <v>33.766666666666666</v>
      </c>
      <c r="F6" s="3">
        <f t="shared" si="2"/>
        <v>43.833333333333329</v>
      </c>
      <c r="G6" s="3">
        <f t="shared" si="2"/>
        <v>46.06666666666667</v>
      </c>
      <c r="H6" s="3">
        <f t="shared" si="2"/>
        <v>34.033333333333331</v>
      </c>
      <c r="I6" s="3">
        <f t="shared" si="2"/>
        <v>25.766666666666666</v>
      </c>
      <c r="J6" s="3">
        <f t="shared" si="2"/>
        <v>39.033333333333331</v>
      </c>
      <c r="K6" s="3">
        <f t="shared" si="2"/>
        <v>32.9</v>
      </c>
      <c r="L6" s="3">
        <f t="shared" si="2"/>
        <v>27.333333333333332</v>
      </c>
      <c r="M6" s="3">
        <f t="shared" si="2"/>
        <v>18.899999999999999</v>
      </c>
      <c r="N6" s="3">
        <f t="shared" si="2"/>
        <v>37.766666666666666</v>
      </c>
      <c r="O6" s="3">
        <f t="shared" si="2"/>
        <v>39</v>
      </c>
      <c r="P6" s="3">
        <f t="shared" si="2"/>
        <v>35.700000000000003</v>
      </c>
      <c r="Q6" s="3">
        <f t="shared" si="2"/>
        <v>28.833333333333332</v>
      </c>
      <c r="R6" s="3">
        <f t="shared" si="2"/>
        <v>13.8</v>
      </c>
      <c r="S6" s="3">
        <f t="shared" si="2"/>
        <v>4.5999999999999996</v>
      </c>
      <c r="T6" s="3">
        <f t="shared" si="2"/>
        <v>9.1666666666666661</v>
      </c>
      <c r="U6" s="3">
        <f t="shared" si="2"/>
        <v>3.9666666666666663</v>
      </c>
      <c r="V6" s="3">
        <f t="shared" si="2"/>
        <v>5.7666666666666666</v>
      </c>
      <c r="W6" s="3">
        <f t="shared" si="2"/>
        <v>8.2000000000000011</v>
      </c>
      <c r="X6" s="3">
        <f t="shared" si="2"/>
        <v>10.666666666666666</v>
      </c>
      <c r="Y6" s="3">
        <f t="shared" si="2"/>
        <v>12.466666666666667</v>
      </c>
      <c r="Z6" s="3">
        <f t="shared" si="2"/>
        <v>12.966666666666667</v>
      </c>
      <c r="AA6" s="3">
        <f t="shared" si="2"/>
        <v>7.4666666666666668</v>
      </c>
      <c r="AB6" s="3">
        <f t="shared" si="2"/>
        <v>8.1333333333333329</v>
      </c>
      <c r="AC6" s="3">
        <f t="shared" si="2"/>
        <v>11.033333333333333</v>
      </c>
      <c r="AD6" s="3">
        <f t="shared" si="2"/>
        <v>9.9</v>
      </c>
      <c r="AE6" s="3">
        <f t="shared" si="2"/>
        <v>11.066666666666666</v>
      </c>
      <c r="AF6" s="3">
        <f t="shared" si="2"/>
        <v>8.9666666666666668</v>
      </c>
      <c r="AG6" s="3">
        <f t="shared" si="2"/>
        <v>10.166666666666668</v>
      </c>
      <c r="AH6" s="3">
        <f t="shared" si="2"/>
        <v>9.4333333333333336</v>
      </c>
      <c r="AI6" s="3">
        <f t="shared" si="2"/>
        <v>8.8666666666666671</v>
      </c>
      <c r="AJ6" s="3">
        <f t="shared" si="2"/>
        <v>7.5666666666666664</v>
      </c>
      <c r="AK6" s="3">
        <f t="shared" si="2"/>
        <v>6.2</v>
      </c>
      <c r="AL6" s="3">
        <f t="shared" si="2"/>
        <v>11.5</v>
      </c>
      <c r="AM6" s="3">
        <f t="shared" si="2"/>
        <v>6.4</v>
      </c>
      <c r="AN6" s="3">
        <f t="shared" si="2"/>
        <v>8.1999999999999993</v>
      </c>
      <c r="AO6" s="3">
        <f t="shared" si="2"/>
        <v>9.3666666666666671</v>
      </c>
      <c r="AP6" s="3">
        <f t="shared" si="2"/>
        <v>12.1</v>
      </c>
      <c r="AQ6" s="3">
        <f t="shared" si="2"/>
        <v>14.166666666666666</v>
      </c>
      <c r="AR6" s="3">
        <f t="shared" si="2"/>
        <v>18.233333333333334</v>
      </c>
      <c r="AS6" s="3">
        <f t="shared" si="2"/>
        <v>9.4666666666666668</v>
      </c>
      <c r="AT6" s="3">
        <f t="shared" si="2"/>
        <v>10.033333333333333</v>
      </c>
      <c r="AU6" s="3">
        <f t="shared" si="2"/>
        <v>12.866666666666667</v>
      </c>
      <c r="AV6" s="3">
        <f t="shared" si="2"/>
        <v>12.1</v>
      </c>
      <c r="AW6" s="3">
        <f t="shared" si="2"/>
        <v>18.8</v>
      </c>
      <c r="AX6" s="3">
        <f t="shared" si="2"/>
        <v>10.6</v>
      </c>
      <c r="AY6" s="3">
        <f t="shared" si="2"/>
        <v>12.133333333333333</v>
      </c>
      <c r="AZ6" s="3">
        <f t="shared" si="2"/>
        <v>12.433333333333334</v>
      </c>
      <c r="BA6" s="3">
        <f t="shared" si="2"/>
        <v>11.833333333333334</v>
      </c>
      <c r="BB6" s="3">
        <f t="shared" si="2"/>
        <v>9.4666666666666668</v>
      </c>
      <c r="BC6" s="3">
        <f t="shared" si="2"/>
        <v>7.5333333333333332</v>
      </c>
    </row>
    <row r="7" spans="1:55" x14ac:dyDescent="0.25">
      <c r="A7" s="4">
        <v>34699</v>
      </c>
      <c r="B7" s="3">
        <f>AVERAGE(B6,B8)</f>
        <v>31.066666666666666</v>
      </c>
      <c r="C7" s="3">
        <f t="shared" ref="C7:BC7" si="3">AVERAGE(C6,C8)</f>
        <v>10.8</v>
      </c>
      <c r="D7" s="3">
        <f t="shared" si="3"/>
        <v>23.733333333333334</v>
      </c>
      <c r="E7" s="3">
        <f t="shared" si="3"/>
        <v>34.033333333333331</v>
      </c>
      <c r="F7" s="3">
        <f t="shared" si="3"/>
        <v>45.36666666666666</v>
      </c>
      <c r="G7" s="3">
        <f t="shared" si="3"/>
        <v>47.433333333333337</v>
      </c>
      <c r="H7" s="3">
        <f t="shared" si="3"/>
        <v>35.266666666666666</v>
      </c>
      <c r="I7" s="3">
        <f t="shared" si="3"/>
        <v>25.533333333333331</v>
      </c>
      <c r="J7" s="3">
        <f t="shared" si="3"/>
        <v>39.466666666666669</v>
      </c>
      <c r="K7" s="3">
        <f t="shared" si="3"/>
        <v>34</v>
      </c>
      <c r="L7" s="3">
        <f t="shared" si="3"/>
        <v>28.766666666666666</v>
      </c>
      <c r="M7" s="3">
        <f t="shared" si="3"/>
        <v>19.799999999999997</v>
      </c>
      <c r="N7" s="3">
        <f t="shared" si="3"/>
        <v>38.933333333333337</v>
      </c>
      <c r="O7" s="3">
        <f t="shared" si="3"/>
        <v>40.299999999999997</v>
      </c>
      <c r="P7" s="3">
        <f t="shared" si="3"/>
        <v>36.799999999999997</v>
      </c>
      <c r="Q7" s="3">
        <f t="shared" si="3"/>
        <v>28.466666666666669</v>
      </c>
      <c r="R7" s="3">
        <f t="shared" si="3"/>
        <v>12.8</v>
      </c>
      <c r="S7" s="3">
        <f t="shared" si="3"/>
        <v>4.5999999999999996</v>
      </c>
      <c r="T7" s="3">
        <f t="shared" si="3"/>
        <v>9.7333333333333343</v>
      </c>
      <c r="U7" s="3">
        <f t="shared" si="3"/>
        <v>4.5333333333333332</v>
      </c>
      <c r="V7" s="3">
        <f t="shared" si="3"/>
        <v>6.0333333333333332</v>
      </c>
      <c r="W7" s="3">
        <f t="shared" si="3"/>
        <v>9.5</v>
      </c>
      <c r="X7" s="3">
        <f t="shared" si="3"/>
        <v>10.933333333333334</v>
      </c>
      <c r="Y7" s="3">
        <f t="shared" si="3"/>
        <v>12.933333333333334</v>
      </c>
      <c r="Z7" s="3">
        <f t="shared" si="3"/>
        <v>12.833333333333332</v>
      </c>
      <c r="AA7" s="3">
        <f t="shared" si="3"/>
        <v>8.4333333333333336</v>
      </c>
      <c r="AB7" s="3">
        <f t="shared" si="3"/>
        <v>8.9666666666666668</v>
      </c>
      <c r="AC7" s="3">
        <f t="shared" si="3"/>
        <v>10.966666666666667</v>
      </c>
      <c r="AD7" s="3">
        <f t="shared" si="3"/>
        <v>10.199999999999999</v>
      </c>
      <c r="AE7" s="3">
        <f t="shared" si="3"/>
        <v>11.133333333333333</v>
      </c>
      <c r="AF7" s="3">
        <f t="shared" si="3"/>
        <v>9.9333333333333336</v>
      </c>
      <c r="AG7" s="3">
        <f t="shared" si="3"/>
        <v>10.033333333333335</v>
      </c>
      <c r="AH7" s="3">
        <f t="shared" si="3"/>
        <v>10.466666666666667</v>
      </c>
      <c r="AI7" s="3">
        <f t="shared" si="3"/>
        <v>9.2333333333333343</v>
      </c>
      <c r="AJ7" s="3">
        <f t="shared" si="3"/>
        <v>8.3333333333333321</v>
      </c>
      <c r="AK7" s="3">
        <f t="shared" si="3"/>
        <v>6.9</v>
      </c>
      <c r="AL7" s="3">
        <f t="shared" si="3"/>
        <v>12</v>
      </c>
      <c r="AM7" s="3">
        <f t="shared" si="3"/>
        <v>6.9</v>
      </c>
      <c r="AN7" s="3">
        <f t="shared" si="3"/>
        <v>8.3000000000000007</v>
      </c>
      <c r="AO7" s="3">
        <f t="shared" si="3"/>
        <v>10.333333333333334</v>
      </c>
      <c r="AP7" s="3">
        <f t="shared" si="3"/>
        <v>12.8</v>
      </c>
      <c r="AQ7" s="3">
        <f t="shared" si="3"/>
        <v>14.833333333333332</v>
      </c>
      <c r="AR7" s="3">
        <f t="shared" si="3"/>
        <v>17.366666666666667</v>
      </c>
      <c r="AS7" s="3">
        <f t="shared" si="3"/>
        <v>10.533333333333333</v>
      </c>
      <c r="AT7" s="3">
        <f t="shared" si="3"/>
        <v>10.766666666666666</v>
      </c>
      <c r="AU7" s="3">
        <f t="shared" si="3"/>
        <v>12.933333333333334</v>
      </c>
      <c r="AV7" s="3">
        <f t="shared" si="3"/>
        <v>12.6</v>
      </c>
      <c r="AW7" s="3">
        <f t="shared" si="3"/>
        <v>17.600000000000001</v>
      </c>
      <c r="AX7" s="3">
        <f t="shared" si="3"/>
        <v>11.6</v>
      </c>
      <c r="AY7" s="3">
        <f t="shared" si="3"/>
        <v>12.066666666666666</v>
      </c>
      <c r="AZ7" s="3">
        <f t="shared" si="3"/>
        <v>13.466666666666667</v>
      </c>
      <c r="BA7" s="3">
        <f t="shared" si="3"/>
        <v>11.366666666666667</v>
      </c>
      <c r="BB7" s="3">
        <f t="shared" si="3"/>
        <v>9.1333333333333329</v>
      </c>
      <c r="BC7" s="3">
        <f t="shared" si="3"/>
        <v>9.5666666666666664</v>
      </c>
    </row>
    <row r="8" spans="1:55" x14ac:dyDescent="0.25">
      <c r="A8" s="4">
        <v>35064</v>
      </c>
      <c r="B8" s="3">
        <v>31.7</v>
      </c>
      <c r="C8" s="3">
        <v>11.2</v>
      </c>
      <c r="D8" s="3">
        <v>23.4</v>
      </c>
      <c r="E8" s="3">
        <v>34.299999999999997</v>
      </c>
      <c r="F8" s="3">
        <v>46.9</v>
      </c>
      <c r="G8" s="3">
        <v>48.8</v>
      </c>
      <c r="H8" s="3">
        <v>36.5</v>
      </c>
      <c r="I8" s="3">
        <v>25.3</v>
      </c>
      <c r="J8" s="3">
        <v>39.9</v>
      </c>
      <c r="K8" s="3">
        <v>35.1</v>
      </c>
      <c r="L8" s="3">
        <v>30.2</v>
      </c>
      <c r="M8" s="3">
        <v>20.7</v>
      </c>
      <c r="N8" s="3">
        <v>40.1</v>
      </c>
      <c r="O8" s="3">
        <v>41.6</v>
      </c>
      <c r="P8" s="3">
        <v>37.9</v>
      </c>
      <c r="Q8" s="3">
        <v>28.1</v>
      </c>
      <c r="R8" s="3">
        <v>11.8</v>
      </c>
      <c r="S8" s="3">
        <v>4.5999999999999996</v>
      </c>
      <c r="T8" s="3">
        <v>10.3</v>
      </c>
      <c r="U8" s="3">
        <v>5.0999999999999996</v>
      </c>
      <c r="V8" s="3">
        <v>6.3</v>
      </c>
      <c r="W8" s="3">
        <v>10.8</v>
      </c>
      <c r="X8" s="3">
        <v>11.2</v>
      </c>
      <c r="Y8" s="3">
        <v>13.4</v>
      </c>
      <c r="Z8" s="3">
        <v>12.7</v>
      </c>
      <c r="AA8" s="3">
        <v>9.4</v>
      </c>
      <c r="AB8" s="3">
        <v>9.8000000000000007</v>
      </c>
      <c r="AC8" s="3">
        <v>10.9</v>
      </c>
      <c r="AD8" s="3">
        <v>10.5</v>
      </c>
      <c r="AE8" s="3">
        <v>11.2</v>
      </c>
      <c r="AF8" s="3">
        <v>10.9</v>
      </c>
      <c r="AG8" s="3">
        <v>9.9</v>
      </c>
      <c r="AH8" s="3">
        <v>11.5</v>
      </c>
      <c r="AI8" s="3">
        <v>9.6</v>
      </c>
      <c r="AJ8" s="3">
        <v>9.1</v>
      </c>
      <c r="AK8" s="3">
        <v>7.6</v>
      </c>
      <c r="AL8" s="3">
        <v>12.5</v>
      </c>
      <c r="AM8" s="3">
        <v>7.4</v>
      </c>
      <c r="AN8" s="3">
        <v>8.4</v>
      </c>
      <c r="AO8" s="3">
        <v>11.3</v>
      </c>
      <c r="AP8" s="3">
        <v>13.5</v>
      </c>
      <c r="AQ8" s="3">
        <v>15.5</v>
      </c>
      <c r="AR8" s="3">
        <v>16.5</v>
      </c>
      <c r="AS8" s="3">
        <v>11.6</v>
      </c>
      <c r="AT8" s="3">
        <v>11.5</v>
      </c>
      <c r="AU8" s="3">
        <v>13</v>
      </c>
      <c r="AV8" s="3">
        <v>13.1</v>
      </c>
      <c r="AW8" s="3">
        <v>16.399999999999999</v>
      </c>
      <c r="AX8" s="3">
        <v>12.6</v>
      </c>
      <c r="AY8" s="3">
        <v>12</v>
      </c>
      <c r="AZ8" s="3">
        <v>14.5</v>
      </c>
      <c r="BA8" s="3">
        <v>10.9</v>
      </c>
      <c r="BB8" s="3">
        <v>8.8000000000000007</v>
      </c>
      <c r="BC8" s="3">
        <v>11.6</v>
      </c>
    </row>
    <row r="9" spans="1:55" x14ac:dyDescent="0.25">
      <c r="A9" s="4">
        <v>35430</v>
      </c>
      <c r="B9" s="3">
        <f>B8+((B11-B8)/3)</f>
        <v>32.25</v>
      </c>
      <c r="C9" s="3">
        <f t="shared" ref="C9" si="4">C8+((C11-C8)/3)</f>
        <v>11.383333333333333</v>
      </c>
      <c r="D9" s="3">
        <f t="shared" ref="D9" si="5">D8+((D11-D8)/3)</f>
        <v>24.633333333333333</v>
      </c>
      <c r="E9" s="3">
        <f t="shared" ref="E9" si="6">E8+((E11-E8)/3)</f>
        <v>35.583333333333329</v>
      </c>
      <c r="F9" s="3">
        <f t="shared" ref="F9" si="7">F8+((F11-F8)/3)</f>
        <v>47.166666666666664</v>
      </c>
      <c r="G9" s="3">
        <f t="shared" ref="G9" si="8">G8+((G11-G8)/3)</f>
        <v>48.966666666666661</v>
      </c>
      <c r="H9" s="3">
        <f t="shared" ref="H9" si="9">H8+((H11-H8)/3)</f>
        <v>35.833333333333336</v>
      </c>
      <c r="I9" s="3">
        <f t="shared" ref="I9" si="10">I8+((I11-I8)/3)</f>
        <v>26.266666666666669</v>
      </c>
      <c r="J9" s="3">
        <f t="shared" ref="J9" si="11">J8+((J11-J8)/3)</f>
        <v>40.1</v>
      </c>
      <c r="K9" s="3">
        <f t="shared" ref="K9" si="12">K8+((K11-K8)/3)</f>
        <v>36.116666666666667</v>
      </c>
      <c r="L9" s="3">
        <f t="shared" ref="L9" si="13">L8+((L11-L8)/3)</f>
        <v>30.333333333333332</v>
      </c>
      <c r="M9" s="3">
        <f t="shared" ref="M9" si="14">M8+((M11-M8)/3)</f>
        <v>20.516666666666666</v>
      </c>
      <c r="N9" s="3">
        <f t="shared" ref="N9" si="15">N8+((N11-N8)/3)</f>
        <v>40.916666666666664</v>
      </c>
      <c r="O9" s="3">
        <f t="shared" ref="O9" si="16">O8+((O11-O8)/3)</f>
        <v>42.333333333333336</v>
      </c>
      <c r="P9" s="3">
        <f t="shared" ref="P9" si="17">P8+((P11-P8)/3)</f>
        <v>37.883333333333333</v>
      </c>
      <c r="Q9" s="3">
        <f t="shared" ref="Q9" si="18">Q8+((Q11-Q8)/3)</f>
        <v>28.733333333333334</v>
      </c>
      <c r="R9" s="3">
        <f t="shared" ref="R9" si="19">R8+((R11-R8)/3)</f>
        <v>12.333333333333334</v>
      </c>
      <c r="S9" s="3">
        <f t="shared" ref="S9" si="20">S8+((S11-S8)/3)</f>
        <v>5.1499999999999995</v>
      </c>
      <c r="T9" s="3">
        <f t="shared" ref="T9" si="21">T8+((T11-T8)/3)</f>
        <v>10.583333333333334</v>
      </c>
      <c r="U9" s="3">
        <f t="shared" ref="U9" si="22">U8+((U11-U8)/3)</f>
        <v>5.35</v>
      </c>
      <c r="V9" s="3">
        <f t="shared" ref="V9" si="23">V8+((V11-V8)/3)</f>
        <v>6.7</v>
      </c>
      <c r="W9" s="3">
        <f t="shared" ref="W9" si="24">W8+((W11-W8)/3)</f>
        <v>10.916666666666668</v>
      </c>
      <c r="X9" s="3">
        <f t="shared" ref="X9" si="25">X8+((X11-X8)/3)</f>
        <v>11.716666666666667</v>
      </c>
      <c r="Y9" s="3">
        <f t="shared" ref="Y9" si="26">Y8+((Y11-Y8)/3)</f>
        <v>13.733333333333334</v>
      </c>
      <c r="Z9" s="3">
        <f t="shared" ref="Z9" si="27">Z8+((Z11-Z8)/3)</f>
        <v>13.266666666666666</v>
      </c>
      <c r="AA9" s="3">
        <f t="shared" ref="AA9" si="28">AA8+((AA11-AA8)/3)</f>
        <v>9.3666666666666671</v>
      </c>
      <c r="AB9" s="3">
        <f t="shared" ref="AB9" si="29">AB8+((AB11-AB8)/3)</f>
        <v>10.183333333333334</v>
      </c>
      <c r="AC9" s="3">
        <f t="shared" ref="AC9" si="30">AC8+((AC11-AC8)/3)</f>
        <v>11.1</v>
      </c>
      <c r="AD9" s="3">
        <f t="shared" ref="AD9" si="31">AD8+((AD11-AD8)/3)</f>
        <v>11.25</v>
      </c>
      <c r="AE9" s="3">
        <f t="shared" ref="AE9" si="32">AE8+((AE11-AE8)/3)</f>
        <v>11.866666666666665</v>
      </c>
      <c r="AF9" s="3">
        <f t="shared" ref="AF9" si="33">AF8+((AF11-AF8)/3)</f>
        <v>10.983333333333334</v>
      </c>
      <c r="AG9" s="3">
        <f t="shared" ref="AG9" si="34">AG8+((AG11-AG8)/3)</f>
        <v>10.583333333333334</v>
      </c>
      <c r="AH9" s="3">
        <f t="shared" ref="AH9" si="35">AH8+((AH11-AH8)/3)</f>
        <v>11.616666666666667</v>
      </c>
      <c r="AI9" s="3">
        <f t="shared" ref="AI9" si="36">AI8+((AI11-AI8)/3)</f>
        <v>9.7833333333333332</v>
      </c>
      <c r="AJ9" s="3">
        <f t="shared" ref="AJ9" si="37">AJ8+((AJ11-AJ8)/3)</f>
        <v>9.5166666666666657</v>
      </c>
      <c r="AK9" s="3">
        <f t="shared" ref="AK9" si="38">AK8+((AK11-AK8)/3)</f>
        <v>7.6999999999999993</v>
      </c>
      <c r="AL9" s="3">
        <f t="shared" ref="AL9" si="39">AL8+((AL11-AL8)/3)</f>
        <v>12.883333333333333</v>
      </c>
      <c r="AM9" s="3">
        <f t="shared" ref="AM9" si="40">AM8+((AM11-AM8)/3)</f>
        <v>7.75</v>
      </c>
      <c r="AN9" s="3">
        <f t="shared" ref="AN9" si="41">AN8+((AN11-AN8)/3)</f>
        <v>8.7166666666666668</v>
      </c>
      <c r="AO9" s="3">
        <f t="shared" ref="AO9" si="42">AO8+((AO11-AO8)/3)</f>
        <v>11.616666666666667</v>
      </c>
      <c r="AP9" s="3">
        <f t="shared" ref="AP9" si="43">AP8+((AP11-AP8)/3)</f>
        <v>13.933333333333334</v>
      </c>
      <c r="AQ9" s="3">
        <f t="shared" ref="AQ9" si="44">AQ8+((AQ11-AQ8)/3)</f>
        <v>16.116666666666667</v>
      </c>
      <c r="AR9" s="3">
        <f t="shared" ref="AR9" si="45">AR8+((AR11-AR8)/3)</f>
        <v>17.183333333333334</v>
      </c>
      <c r="AS9" s="3">
        <f t="shared" ref="AS9" si="46">AS8+((AS11-AS8)/3)</f>
        <v>11.583333333333334</v>
      </c>
      <c r="AT9" s="3">
        <f t="shared" ref="AT9" si="47">AT8+((AT11-AT8)/3)</f>
        <v>12.033333333333333</v>
      </c>
      <c r="AU9" s="3">
        <f t="shared" ref="AU9" si="48">AU8+((AU11-AU8)/3)</f>
        <v>13.316666666666666</v>
      </c>
      <c r="AV9" s="3">
        <f t="shared" ref="AV9" si="49">AV8+((AV11-AV8)/3)</f>
        <v>13.716666666666667</v>
      </c>
      <c r="AW9" s="3">
        <f t="shared" ref="AW9" si="50">AW8+((AW11-AW8)/3)</f>
        <v>17.433333333333334</v>
      </c>
      <c r="AX9" s="3">
        <f t="shared" ref="AX9" si="51">AX8+((AX11-AX8)/3)</f>
        <v>12.833333333333334</v>
      </c>
      <c r="AY9" s="3">
        <f t="shared" ref="AY9" si="52">AY8+((AY11-AY8)/3)</f>
        <v>12.616666666666667</v>
      </c>
      <c r="AZ9" s="3">
        <f t="shared" ref="AZ9" si="53">AZ8+((AZ11-AZ8)/3)</f>
        <v>14.783333333333333</v>
      </c>
      <c r="BA9" s="3">
        <f t="shared" ref="BA9" si="54">BA8+((BA11-BA8)/3)</f>
        <v>11.316666666666666</v>
      </c>
      <c r="BB9" s="3">
        <f t="shared" ref="BB9" si="55">BB8+((BB11-BB8)/3)</f>
        <v>9.4833333333333343</v>
      </c>
      <c r="BC9" s="3">
        <f t="shared" ref="BC9" si="56">BC8+((BC11-BC8)/3)</f>
        <v>11.216666666666667</v>
      </c>
    </row>
    <row r="10" spans="1:55" x14ac:dyDescent="0.25">
      <c r="A10" s="4">
        <v>35795</v>
      </c>
      <c r="B10" s="3">
        <f>AVERAGE(B9,B11)</f>
        <v>32.799999999999997</v>
      </c>
      <c r="C10" s="3">
        <f t="shared" ref="C10" si="57">AVERAGE(C9,C11)</f>
        <v>11.566666666666666</v>
      </c>
      <c r="D10" s="3">
        <f t="shared" ref="D10" si="58">AVERAGE(D9,D11)</f>
        <v>25.866666666666667</v>
      </c>
      <c r="E10" s="3">
        <f t="shared" ref="E10" si="59">AVERAGE(E9,E11)</f>
        <v>36.86666666666666</v>
      </c>
      <c r="F10" s="3">
        <f t="shared" ref="F10" si="60">AVERAGE(F9,F11)</f>
        <v>47.433333333333337</v>
      </c>
      <c r="G10" s="3">
        <f t="shared" ref="G10" si="61">AVERAGE(G9,G11)</f>
        <v>49.133333333333326</v>
      </c>
      <c r="H10" s="3">
        <f t="shared" ref="H10" si="62">AVERAGE(H9,H11)</f>
        <v>35.166666666666671</v>
      </c>
      <c r="I10" s="3">
        <f t="shared" ref="I10" si="63">AVERAGE(I9,I11)</f>
        <v>27.233333333333334</v>
      </c>
      <c r="J10" s="3">
        <f t="shared" ref="J10" si="64">AVERAGE(J9,J11)</f>
        <v>40.299999999999997</v>
      </c>
      <c r="K10" s="3">
        <f t="shared" ref="K10" si="65">AVERAGE(K9,K11)</f>
        <v>37.13333333333334</v>
      </c>
      <c r="L10" s="3">
        <f t="shared" ref="L10" si="66">AVERAGE(L9,L11)</f>
        <v>30.466666666666669</v>
      </c>
      <c r="M10" s="3">
        <f t="shared" ref="M10" si="67">AVERAGE(M9,M11)</f>
        <v>20.333333333333332</v>
      </c>
      <c r="N10" s="3">
        <f t="shared" ref="N10" si="68">AVERAGE(N9,N11)</f>
        <v>41.733333333333334</v>
      </c>
      <c r="O10" s="3">
        <f t="shared" ref="O10" si="69">AVERAGE(O9,O11)</f>
        <v>43.066666666666663</v>
      </c>
      <c r="P10" s="3">
        <f t="shared" ref="P10" si="70">AVERAGE(P9,P11)</f>
        <v>37.86666666666666</v>
      </c>
      <c r="Q10" s="3">
        <f t="shared" ref="Q10" si="71">AVERAGE(Q9,Q11)</f>
        <v>29.366666666666667</v>
      </c>
      <c r="R10" s="3">
        <f t="shared" ref="R10" si="72">AVERAGE(R9,R11)</f>
        <v>12.866666666666667</v>
      </c>
      <c r="S10" s="3">
        <f t="shared" ref="S10" si="73">AVERAGE(S9,S11)</f>
        <v>5.6999999999999993</v>
      </c>
      <c r="T10" s="3">
        <f t="shared" ref="T10" si="74">AVERAGE(T9,T11)</f>
        <v>10.866666666666667</v>
      </c>
      <c r="U10" s="3">
        <f t="shared" ref="U10" si="75">AVERAGE(U9,U11)</f>
        <v>5.6</v>
      </c>
      <c r="V10" s="3">
        <f t="shared" ref="V10" si="76">AVERAGE(V9,V11)</f>
        <v>7.1</v>
      </c>
      <c r="W10" s="3">
        <f t="shared" ref="W10" si="77">AVERAGE(W9,W11)</f>
        <v>11.033333333333335</v>
      </c>
      <c r="X10" s="3">
        <f t="shared" ref="X10" si="78">AVERAGE(X9,X11)</f>
        <v>12.233333333333334</v>
      </c>
      <c r="Y10" s="3">
        <f t="shared" ref="Y10" si="79">AVERAGE(Y9,Y11)</f>
        <v>14.066666666666666</v>
      </c>
      <c r="Z10" s="3">
        <f t="shared" ref="Z10" si="80">AVERAGE(Z9,Z11)</f>
        <v>13.833333333333332</v>
      </c>
      <c r="AA10" s="3">
        <f t="shared" ref="AA10" si="81">AVERAGE(AA9,AA11)</f>
        <v>9.3333333333333339</v>
      </c>
      <c r="AB10" s="3">
        <f t="shared" ref="AB10" si="82">AVERAGE(AB9,AB11)</f>
        <v>10.566666666666666</v>
      </c>
      <c r="AC10" s="3">
        <f t="shared" ref="AC10" si="83">AVERAGE(AC9,AC11)</f>
        <v>11.3</v>
      </c>
      <c r="AD10" s="3">
        <f t="shared" ref="AD10" si="84">AVERAGE(AD9,AD11)</f>
        <v>12</v>
      </c>
      <c r="AE10" s="3">
        <f t="shared" ref="AE10" si="85">AVERAGE(AE9,AE11)</f>
        <v>12.533333333333331</v>
      </c>
      <c r="AF10" s="3">
        <f t="shared" ref="AF10" si="86">AVERAGE(AF9,AF11)</f>
        <v>11.066666666666666</v>
      </c>
      <c r="AG10" s="3">
        <f t="shared" ref="AG10" si="87">AVERAGE(AG9,AG11)</f>
        <v>11.266666666666666</v>
      </c>
      <c r="AH10" s="3">
        <f t="shared" ref="AH10" si="88">AVERAGE(AH9,AH11)</f>
        <v>11.733333333333334</v>
      </c>
      <c r="AI10" s="3">
        <f t="shared" ref="AI10" si="89">AVERAGE(AI9,AI11)</f>
        <v>9.966666666666665</v>
      </c>
      <c r="AJ10" s="3">
        <f t="shared" ref="AJ10" si="90">AVERAGE(AJ9,AJ11)</f>
        <v>9.9333333333333336</v>
      </c>
      <c r="AK10" s="3">
        <f t="shared" ref="AK10" si="91">AVERAGE(AK9,AK11)</f>
        <v>7.7999999999999989</v>
      </c>
      <c r="AL10" s="3">
        <f t="shared" ref="AL10" si="92">AVERAGE(AL9,AL11)</f>
        <v>13.266666666666666</v>
      </c>
      <c r="AM10" s="3">
        <f t="shared" ref="AM10" si="93">AVERAGE(AM9,AM11)</f>
        <v>8.1</v>
      </c>
      <c r="AN10" s="3">
        <f t="shared" ref="AN10" si="94">AVERAGE(AN9,AN11)</f>
        <v>9.033333333333335</v>
      </c>
      <c r="AO10" s="3">
        <f t="shared" ref="AO10" si="95">AVERAGE(AO9,AO11)</f>
        <v>11.933333333333334</v>
      </c>
      <c r="AP10" s="3">
        <f t="shared" ref="AP10" si="96">AVERAGE(AP9,AP11)</f>
        <v>14.366666666666667</v>
      </c>
      <c r="AQ10" s="3">
        <f t="shared" ref="AQ10" si="97">AVERAGE(AQ9,AQ11)</f>
        <v>16.733333333333334</v>
      </c>
      <c r="AR10" s="3">
        <f t="shared" ref="AR10" si="98">AVERAGE(AR9,AR11)</f>
        <v>17.866666666666667</v>
      </c>
      <c r="AS10" s="3">
        <f t="shared" ref="AS10" si="99">AVERAGE(AS9,AS11)</f>
        <v>11.566666666666666</v>
      </c>
      <c r="AT10" s="3">
        <f t="shared" ref="AT10" si="100">AVERAGE(AT9,AT11)</f>
        <v>12.566666666666666</v>
      </c>
      <c r="AU10" s="3">
        <f t="shared" ref="AU10" si="101">AVERAGE(AU9,AU11)</f>
        <v>13.633333333333333</v>
      </c>
      <c r="AV10" s="3">
        <f t="shared" ref="AV10" si="102">AVERAGE(AV9,AV11)</f>
        <v>14.333333333333332</v>
      </c>
      <c r="AW10" s="3">
        <f t="shared" ref="AW10" si="103">AVERAGE(AW9,AW11)</f>
        <v>18.466666666666669</v>
      </c>
      <c r="AX10" s="3">
        <f t="shared" ref="AX10" si="104">AVERAGE(AX9,AX11)</f>
        <v>13.066666666666666</v>
      </c>
      <c r="AY10" s="3">
        <f t="shared" ref="AY10" si="105">AVERAGE(AY9,AY11)</f>
        <v>13.233333333333334</v>
      </c>
      <c r="AZ10" s="3">
        <f t="shared" ref="AZ10" si="106">AVERAGE(AZ9,AZ11)</f>
        <v>15.066666666666666</v>
      </c>
      <c r="BA10" s="3">
        <f t="shared" ref="BA10" si="107">AVERAGE(BA9,BA11)</f>
        <v>11.733333333333334</v>
      </c>
      <c r="BB10" s="3">
        <f t="shared" ref="BB10" si="108">AVERAGE(BB9,BB11)</f>
        <v>10.166666666666668</v>
      </c>
      <c r="BC10" s="3">
        <f t="shared" ref="BC10" si="109">AVERAGE(BC9,BC11)</f>
        <v>10.833333333333332</v>
      </c>
    </row>
    <row r="11" spans="1:55" x14ac:dyDescent="0.25">
      <c r="A11" s="4">
        <v>36160</v>
      </c>
      <c r="B11" s="3">
        <f>AVERAGE(B8,B14)</f>
        <v>33.35</v>
      </c>
      <c r="C11" s="3">
        <f t="shared" ref="C11:BC11" si="110">AVERAGE(C8,C14)</f>
        <v>11.75</v>
      </c>
      <c r="D11" s="3">
        <f t="shared" si="110"/>
        <v>27.1</v>
      </c>
      <c r="E11" s="3">
        <f t="shared" si="110"/>
        <v>38.15</v>
      </c>
      <c r="F11" s="3">
        <f t="shared" si="110"/>
        <v>47.7</v>
      </c>
      <c r="G11" s="3">
        <f t="shared" si="110"/>
        <v>49.3</v>
      </c>
      <c r="H11" s="3">
        <f t="shared" si="110"/>
        <v>34.5</v>
      </c>
      <c r="I11" s="3">
        <f t="shared" si="110"/>
        <v>28.200000000000003</v>
      </c>
      <c r="J11" s="3">
        <f t="shared" si="110"/>
        <v>40.5</v>
      </c>
      <c r="K11" s="3">
        <f t="shared" si="110"/>
        <v>38.150000000000006</v>
      </c>
      <c r="L11" s="3">
        <f t="shared" si="110"/>
        <v>30.6</v>
      </c>
      <c r="M11" s="3">
        <f t="shared" si="110"/>
        <v>20.149999999999999</v>
      </c>
      <c r="N11" s="3">
        <f t="shared" si="110"/>
        <v>42.55</v>
      </c>
      <c r="O11" s="3">
        <f t="shared" si="110"/>
        <v>43.8</v>
      </c>
      <c r="P11" s="3">
        <f t="shared" si="110"/>
        <v>37.849999999999994</v>
      </c>
      <c r="Q11" s="3">
        <f t="shared" si="110"/>
        <v>30</v>
      </c>
      <c r="R11" s="3">
        <f t="shared" si="110"/>
        <v>13.4</v>
      </c>
      <c r="S11" s="3">
        <f t="shared" si="110"/>
        <v>6.25</v>
      </c>
      <c r="T11" s="3">
        <f t="shared" si="110"/>
        <v>11.15</v>
      </c>
      <c r="U11" s="3">
        <f t="shared" si="110"/>
        <v>5.85</v>
      </c>
      <c r="V11" s="3">
        <f t="shared" si="110"/>
        <v>7.5</v>
      </c>
      <c r="W11" s="3">
        <f t="shared" si="110"/>
        <v>11.15</v>
      </c>
      <c r="X11" s="3">
        <f t="shared" si="110"/>
        <v>12.75</v>
      </c>
      <c r="Y11" s="3">
        <f t="shared" si="110"/>
        <v>14.4</v>
      </c>
      <c r="Z11" s="3">
        <f t="shared" si="110"/>
        <v>14.4</v>
      </c>
      <c r="AA11" s="3">
        <f t="shared" si="110"/>
        <v>9.3000000000000007</v>
      </c>
      <c r="AB11" s="3">
        <f t="shared" si="110"/>
        <v>10.95</v>
      </c>
      <c r="AC11" s="3">
        <f t="shared" si="110"/>
        <v>11.5</v>
      </c>
      <c r="AD11" s="3">
        <f t="shared" si="110"/>
        <v>12.75</v>
      </c>
      <c r="AE11" s="3">
        <f t="shared" si="110"/>
        <v>13.2</v>
      </c>
      <c r="AF11" s="3">
        <f t="shared" si="110"/>
        <v>11.15</v>
      </c>
      <c r="AG11" s="3">
        <f t="shared" si="110"/>
        <v>11.95</v>
      </c>
      <c r="AH11" s="3">
        <f t="shared" si="110"/>
        <v>11.85</v>
      </c>
      <c r="AI11" s="3">
        <f t="shared" si="110"/>
        <v>10.149999999999999</v>
      </c>
      <c r="AJ11" s="3">
        <f t="shared" si="110"/>
        <v>10.35</v>
      </c>
      <c r="AK11" s="3">
        <f t="shared" si="110"/>
        <v>7.8999999999999995</v>
      </c>
      <c r="AL11" s="3">
        <f t="shared" si="110"/>
        <v>13.65</v>
      </c>
      <c r="AM11" s="3">
        <f t="shared" si="110"/>
        <v>8.4499999999999993</v>
      </c>
      <c r="AN11" s="3">
        <f t="shared" si="110"/>
        <v>9.3500000000000014</v>
      </c>
      <c r="AO11" s="3">
        <f t="shared" si="110"/>
        <v>12.25</v>
      </c>
      <c r="AP11" s="3">
        <f t="shared" si="110"/>
        <v>14.8</v>
      </c>
      <c r="AQ11" s="3">
        <f t="shared" si="110"/>
        <v>17.350000000000001</v>
      </c>
      <c r="AR11" s="3">
        <f t="shared" si="110"/>
        <v>18.55</v>
      </c>
      <c r="AS11" s="3">
        <f t="shared" si="110"/>
        <v>11.55</v>
      </c>
      <c r="AT11" s="3">
        <f t="shared" si="110"/>
        <v>13.1</v>
      </c>
      <c r="AU11" s="3">
        <f t="shared" si="110"/>
        <v>13.95</v>
      </c>
      <c r="AV11" s="3">
        <f t="shared" si="110"/>
        <v>14.95</v>
      </c>
      <c r="AW11" s="3">
        <f t="shared" si="110"/>
        <v>19.5</v>
      </c>
      <c r="AX11" s="3">
        <f t="shared" si="110"/>
        <v>13.3</v>
      </c>
      <c r="AY11" s="3">
        <f t="shared" si="110"/>
        <v>13.85</v>
      </c>
      <c r="AZ11" s="3">
        <f t="shared" si="110"/>
        <v>15.35</v>
      </c>
      <c r="BA11" s="3">
        <f t="shared" si="110"/>
        <v>12.15</v>
      </c>
      <c r="BB11" s="3">
        <f t="shared" si="110"/>
        <v>10.850000000000001</v>
      </c>
      <c r="BC11" s="3">
        <f t="shared" si="110"/>
        <v>10.45</v>
      </c>
    </row>
    <row r="12" spans="1:55" x14ac:dyDescent="0.25">
      <c r="A12" s="4">
        <v>36525</v>
      </c>
      <c r="B12" s="3">
        <f>B11+((B14-B11)/3)</f>
        <v>33.9</v>
      </c>
      <c r="C12" s="3">
        <f t="shared" ref="C12" si="111">C11+((C14-C11)/3)</f>
        <v>11.933333333333334</v>
      </c>
      <c r="D12" s="3">
        <f t="shared" ref="D12" si="112">D11+((D14-D11)/3)</f>
        <v>28.333333333333336</v>
      </c>
      <c r="E12" s="3">
        <f t="shared" ref="E12" si="113">E11+((E14-E11)/3)</f>
        <v>39.43333333333333</v>
      </c>
      <c r="F12" s="3">
        <f t="shared" ref="F12" si="114">F11+((F14-F11)/3)</f>
        <v>47.966666666666669</v>
      </c>
      <c r="G12" s="3">
        <f t="shared" ref="G12" si="115">G11+((G14-G11)/3)</f>
        <v>49.466666666666661</v>
      </c>
      <c r="H12" s="3">
        <f t="shared" ref="H12" si="116">H11+((H14-H11)/3)</f>
        <v>33.833333333333336</v>
      </c>
      <c r="I12" s="3">
        <f t="shared" ref="I12" si="117">I11+((I14-I11)/3)</f>
        <v>29.166666666666668</v>
      </c>
      <c r="J12" s="3">
        <f t="shared" ref="J12" si="118">J11+((J14-J11)/3)</f>
        <v>40.700000000000003</v>
      </c>
      <c r="K12" s="3">
        <f t="shared" ref="K12" si="119">K11+((K14-K11)/3)</f>
        <v>39.166666666666671</v>
      </c>
      <c r="L12" s="3">
        <f t="shared" ref="L12" si="120">L11+((L14-L11)/3)</f>
        <v>30.733333333333334</v>
      </c>
      <c r="M12" s="3">
        <f t="shared" ref="M12" si="121">M11+((M14-M11)/3)</f>
        <v>19.966666666666665</v>
      </c>
      <c r="N12" s="3">
        <f t="shared" ref="N12" si="122">N11+((N14-N11)/3)</f>
        <v>43.366666666666667</v>
      </c>
      <c r="O12" s="3">
        <f t="shared" ref="O12" si="123">O11+((O14-O11)/3)</f>
        <v>44.533333333333331</v>
      </c>
      <c r="P12" s="3">
        <f t="shared" ref="P12" si="124">P11+((P14-P11)/3)</f>
        <v>37.833333333333329</v>
      </c>
      <c r="Q12" s="3">
        <f t="shared" ref="Q12" si="125">Q11+((Q14-Q11)/3)</f>
        <v>30.633333333333333</v>
      </c>
      <c r="R12" s="3">
        <f t="shared" ref="R12" si="126">R11+((R14-R11)/3)</f>
        <v>13.933333333333334</v>
      </c>
      <c r="S12" s="3">
        <f t="shared" ref="S12" si="127">S11+((S14-S11)/3)</f>
        <v>6.8</v>
      </c>
      <c r="T12" s="3">
        <f t="shared" ref="T12" si="128">T11+((T14-T11)/3)</f>
        <v>11.433333333333334</v>
      </c>
      <c r="U12" s="3">
        <f t="shared" ref="U12" si="129">U11+((U14-U11)/3)</f>
        <v>6.1</v>
      </c>
      <c r="V12" s="3">
        <f t="shared" ref="V12" si="130">V11+((V14-V11)/3)</f>
        <v>7.8999999999999995</v>
      </c>
      <c r="W12" s="3">
        <f t="shared" ref="W12" si="131">W11+((W14-W11)/3)</f>
        <v>11.266666666666667</v>
      </c>
      <c r="X12" s="3">
        <f t="shared" ref="X12" si="132">X11+((X14-X11)/3)</f>
        <v>13.266666666666667</v>
      </c>
      <c r="Y12" s="3">
        <f t="shared" ref="Y12" si="133">Y11+((Y14-Y11)/3)</f>
        <v>14.733333333333334</v>
      </c>
      <c r="Z12" s="3">
        <f t="shared" ref="Z12" si="134">Z11+((Z14-Z11)/3)</f>
        <v>14.966666666666667</v>
      </c>
      <c r="AA12" s="3">
        <f t="shared" ref="AA12" si="135">AA11+((AA14-AA11)/3)</f>
        <v>9.2666666666666675</v>
      </c>
      <c r="AB12" s="3">
        <f t="shared" ref="AB12" si="136">AB11+((AB14-AB11)/3)</f>
        <v>11.333333333333332</v>
      </c>
      <c r="AC12" s="3">
        <f t="shared" ref="AC12" si="137">AC11+((AC14-AC11)/3)</f>
        <v>11.7</v>
      </c>
      <c r="AD12" s="3">
        <f t="shared" ref="AD12" si="138">AD11+((AD14-AD11)/3)</f>
        <v>13.5</v>
      </c>
      <c r="AE12" s="3">
        <f t="shared" ref="AE12" si="139">AE11+((AE14-AE11)/3)</f>
        <v>13.866666666666665</v>
      </c>
      <c r="AF12" s="3">
        <f t="shared" ref="AF12" si="140">AF11+((AF14-AF11)/3)</f>
        <v>11.233333333333334</v>
      </c>
      <c r="AG12" s="3">
        <f t="shared" ref="AG12" si="141">AG11+((AG14-AG11)/3)</f>
        <v>12.633333333333333</v>
      </c>
      <c r="AH12" s="3">
        <f t="shared" ref="AH12" si="142">AH11+((AH14-AH11)/3)</f>
        <v>11.966666666666667</v>
      </c>
      <c r="AI12" s="3">
        <f t="shared" ref="AI12" si="143">AI11+((AI14-AI11)/3)</f>
        <v>10.333333333333332</v>
      </c>
      <c r="AJ12" s="3">
        <f t="shared" ref="AJ12" si="144">AJ11+((AJ14-AJ11)/3)</f>
        <v>10.766666666666666</v>
      </c>
      <c r="AK12" s="3">
        <f t="shared" ref="AK12" si="145">AK11+((AK14-AK11)/3)</f>
        <v>7.9999999999999991</v>
      </c>
      <c r="AL12" s="3">
        <f t="shared" ref="AL12" si="146">AL11+((AL14-AL11)/3)</f>
        <v>14.033333333333333</v>
      </c>
      <c r="AM12" s="3">
        <f t="shared" ref="AM12" si="147">AM11+((AM14-AM11)/3)</f>
        <v>8.7999999999999989</v>
      </c>
      <c r="AN12" s="3">
        <f t="shared" ref="AN12" si="148">AN11+((AN14-AN11)/3)</f>
        <v>9.6666666666666679</v>
      </c>
      <c r="AO12" s="3">
        <f t="shared" ref="AO12" si="149">AO11+((AO14-AO11)/3)</f>
        <v>12.566666666666666</v>
      </c>
      <c r="AP12" s="3">
        <f t="shared" ref="AP12" si="150">AP11+((AP14-AP11)/3)</f>
        <v>15.233333333333334</v>
      </c>
      <c r="AQ12" s="3">
        <f t="shared" ref="AQ12" si="151">AQ11+((AQ14-AQ11)/3)</f>
        <v>17.966666666666669</v>
      </c>
      <c r="AR12" s="3">
        <f t="shared" ref="AR12" si="152">AR11+((AR14-AR11)/3)</f>
        <v>19.233333333333334</v>
      </c>
      <c r="AS12" s="3">
        <f t="shared" ref="AS12" si="153">AS11+((AS14-AS11)/3)</f>
        <v>11.533333333333333</v>
      </c>
      <c r="AT12" s="3">
        <f t="shared" ref="AT12" si="154">AT11+((AT14-AT11)/3)</f>
        <v>13.633333333333333</v>
      </c>
      <c r="AU12" s="3">
        <f t="shared" ref="AU12" si="155">AU11+((AU14-AU11)/3)</f>
        <v>14.266666666666666</v>
      </c>
      <c r="AV12" s="3">
        <f t="shared" ref="AV12" si="156">AV11+((AV14-AV11)/3)</f>
        <v>15.566666666666666</v>
      </c>
      <c r="AW12" s="3">
        <f t="shared" ref="AW12" si="157">AW11+((AW14-AW11)/3)</f>
        <v>20.533333333333335</v>
      </c>
      <c r="AX12" s="3">
        <f t="shared" ref="AX12" si="158">AX11+((AX14-AX11)/3)</f>
        <v>13.533333333333333</v>
      </c>
      <c r="AY12" s="3">
        <f t="shared" ref="AY12" si="159">AY11+((AY14-AY11)/3)</f>
        <v>14.466666666666667</v>
      </c>
      <c r="AZ12" s="3">
        <f t="shared" ref="AZ12" si="160">AZ11+((AZ14-AZ11)/3)</f>
        <v>15.633333333333333</v>
      </c>
      <c r="BA12" s="3">
        <f t="shared" ref="BA12" si="161">BA11+((BA14-BA11)/3)</f>
        <v>12.566666666666666</v>
      </c>
      <c r="BB12" s="3">
        <f t="shared" ref="BB12" si="162">BB11+((BB14-BB11)/3)</f>
        <v>11.533333333333335</v>
      </c>
      <c r="BC12" s="3">
        <f t="shared" ref="BC12" si="163">BC11+((BC14-BC11)/3)</f>
        <v>10.066666666666666</v>
      </c>
    </row>
    <row r="13" spans="1:55" x14ac:dyDescent="0.25">
      <c r="A13" s="4">
        <v>36891</v>
      </c>
      <c r="B13" s="3">
        <f>AVERAGE(B12,B14)</f>
        <v>34.450000000000003</v>
      </c>
      <c r="C13" s="3">
        <f t="shared" ref="C13" si="164">AVERAGE(C12,C14)</f>
        <v>12.116666666666667</v>
      </c>
      <c r="D13" s="3">
        <f t="shared" ref="D13" si="165">AVERAGE(D12,D14)</f>
        <v>29.56666666666667</v>
      </c>
      <c r="E13" s="3">
        <f t="shared" ref="E13" si="166">AVERAGE(E12,E14)</f>
        <v>40.716666666666669</v>
      </c>
      <c r="F13" s="3">
        <f t="shared" ref="F13" si="167">AVERAGE(F12,F14)</f>
        <v>48.233333333333334</v>
      </c>
      <c r="G13" s="3">
        <f t="shared" ref="G13" si="168">AVERAGE(G12,G14)</f>
        <v>49.633333333333326</v>
      </c>
      <c r="H13" s="3">
        <f t="shared" ref="H13" si="169">AVERAGE(H12,H14)</f>
        <v>33.166666666666671</v>
      </c>
      <c r="I13" s="3">
        <f t="shared" ref="I13" si="170">AVERAGE(I12,I14)</f>
        <v>30.133333333333333</v>
      </c>
      <c r="J13" s="3">
        <f t="shared" ref="J13" si="171">AVERAGE(J12,J14)</f>
        <v>40.900000000000006</v>
      </c>
      <c r="K13" s="3">
        <f t="shared" ref="K13" si="172">AVERAGE(K12,K14)</f>
        <v>40.183333333333337</v>
      </c>
      <c r="L13" s="3">
        <f t="shared" ref="L13" si="173">AVERAGE(L12,L14)</f>
        <v>30.866666666666667</v>
      </c>
      <c r="M13" s="3">
        <f t="shared" ref="M13" si="174">AVERAGE(M12,M14)</f>
        <v>19.783333333333331</v>
      </c>
      <c r="N13" s="3">
        <f t="shared" ref="N13" si="175">AVERAGE(N12,N14)</f>
        <v>44.183333333333337</v>
      </c>
      <c r="O13" s="3">
        <f t="shared" ref="O13" si="176">AVERAGE(O12,O14)</f>
        <v>45.266666666666666</v>
      </c>
      <c r="P13" s="3">
        <f t="shared" ref="P13" si="177">AVERAGE(P12,P14)</f>
        <v>37.816666666666663</v>
      </c>
      <c r="Q13" s="3">
        <f t="shared" ref="Q13" si="178">AVERAGE(Q12,Q14)</f>
        <v>31.266666666666666</v>
      </c>
      <c r="R13" s="3">
        <f t="shared" ref="R13" si="179">AVERAGE(R12,R14)</f>
        <v>14.466666666666667</v>
      </c>
      <c r="S13" s="3">
        <f t="shared" ref="S13" si="180">AVERAGE(S12,S14)</f>
        <v>7.35</v>
      </c>
      <c r="T13" s="3">
        <f t="shared" ref="T13" si="181">AVERAGE(T12,T14)</f>
        <v>11.716666666666667</v>
      </c>
      <c r="U13" s="3">
        <f t="shared" ref="U13" si="182">AVERAGE(U12,U14)</f>
        <v>6.35</v>
      </c>
      <c r="V13" s="3">
        <f t="shared" ref="V13" si="183">AVERAGE(V12,V14)</f>
        <v>8.2999999999999989</v>
      </c>
      <c r="W13" s="3">
        <f t="shared" ref="W13" si="184">AVERAGE(W12,W14)</f>
        <v>11.383333333333333</v>
      </c>
      <c r="X13" s="3">
        <f t="shared" ref="X13" si="185">AVERAGE(X12,X14)</f>
        <v>13.783333333333335</v>
      </c>
      <c r="Y13" s="3">
        <f t="shared" ref="Y13" si="186">AVERAGE(Y12,Y14)</f>
        <v>15.066666666666666</v>
      </c>
      <c r="Z13" s="3">
        <f t="shared" ref="Z13" si="187">AVERAGE(Z12,Z14)</f>
        <v>15.533333333333335</v>
      </c>
      <c r="AA13" s="3">
        <f t="shared" ref="AA13" si="188">AVERAGE(AA12,AA14)</f>
        <v>9.2333333333333343</v>
      </c>
      <c r="AB13" s="3">
        <f t="shared" ref="AB13" si="189">AVERAGE(AB12,AB14)</f>
        <v>11.716666666666665</v>
      </c>
      <c r="AC13" s="3">
        <f t="shared" ref="AC13" si="190">AVERAGE(AC12,AC14)</f>
        <v>11.899999999999999</v>
      </c>
      <c r="AD13" s="3">
        <f t="shared" ref="AD13" si="191">AVERAGE(AD12,AD14)</f>
        <v>14.25</v>
      </c>
      <c r="AE13" s="3">
        <f t="shared" ref="AE13" si="192">AVERAGE(AE12,AE14)</f>
        <v>14.533333333333331</v>
      </c>
      <c r="AF13" s="3">
        <f t="shared" ref="AF13" si="193">AVERAGE(AF12,AF14)</f>
        <v>11.316666666666666</v>
      </c>
      <c r="AG13" s="3">
        <f t="shared" ref="AG13" si="194">AVERAGE(AG12,AG14)</f>
        <v>13.316666666666666</v>
      </c>
      <c r="AH13" s="3">
        <f t="shared" ref="AH13" si="195">AVERAGE(AH12,AH14)</f>
        <v>12.083333333333332</v>
      </c>
      <c r="AI13" s="3">
        <f t="shared" ref="AI13" si="196">AVERAGE(AI12,AI14)</f>
        <v>10.516666666666666</v>
      </c>
      <c r="AJ13" s="3">
        <f t="shared" ref="AJ13" si="197">AVERAGE(AJ12,AJ14)</f>
        <v>11.183333333333334</v>
      </c>
      <c r="AK13" s="3">
        <f t="shared" ref="AK13" si="198">AVERAGE(AK12,AK14)</f>
        <v>8.1</v>
      </c>
      <c r="AL13" s="3">
        <f t="shared" ref="AL13" si="199">AVERAGE(AL12,AL14)</f>
        <v>14.416666666666668</v>
      </c>
      <c r="AM13" s="3">
        <f t="shared" ref="AM13" si="200">AVERAGE(AM12,AM14)</f>
        <v>9.1499999999999986</v>
      </c>
      <c r="AN13" s="3">
        <f t="shared" ref="AN13" si="201">AVERAGE(AN12,AN14)</f>
        <v>9.9833333333333343</v>
      </c>
      <c r="AO13" s="3">
        <f t="shared" ref="AO13" si="202">AVERAGE(AO12,AO14)</f>
        <v>12.883333333333333</v>
      </c>
      <c r="AP13" s="3">
        <f t="shared" ref="AP13" si="203">AVERAGE(AP12,AP14)</f>
        <v>15.666666666666668</v>
      </c>
      <c r="AQ13" s="3">
        <f t="shared" ref="AQ13" si="204">AVERAGE(AQ12,AQ14)</f>
        <v>18.583333333333336</v>
      </c>
      <c r="AR13" s="3">
        <f t="shared" ref="AR13" si="205">AVERAGE(AR12,AR14)</f>
        <v>19.916666666666668</v>
      </c>
      <c r="AS13" s="3">
        <f t="shared" ref="AS13" si="206">AVERAGE(AS12,AS14)</f>
        <v>11.516666666666666</v>
      </c>
      <c r="AT13" s="3">
        <f t="shared" ref="AT13" si="207">AVERAGE(AT12,AT14)</f>
        <v>14.166666666666666</v>
      </c>
      <c r="AU13" s="3">
        <f t="shared" ref="AU13" si="208">AVERAGE(AU12,AU14)</f>
        <v>14.583333333333332</v>
      </c>
      <c r="AV13" s="3">
        <f t="shared" ref="AV13" si="209">AVERAGE(AV12,AV14)</f>
        <v>16.183333333333334</v>
      </c>
      <c r="AW13" s="3">
        <f t="shared" ref="AW13" si="210">AVERAGE(AW12,AW14)</f>
        <v>21.56666666666667</v>
      </c>
      <c r="AX13" s="3">
        <f t="shared" ref="AX13" si="211">AVERAGE(AX12,AX14)</f>
        <v>13.766666666666666</v>
      </c>
      <c r="AY13" s="3">
        <f t="shared" ref="AY13" si="212">AVERAGE(AY12,AY14)</f>
        <v>15.083333333333332</v>
      </c>
      <c r="AZ13" s="3">
        <f t="shared" ref="AZ13" si="213">AVERAGE(AZ12,AZ14)</f>
        <v>15.916666666666666</v>
      </c>
      <c r="BA13" s="3">
        <f t="shared" ref="BA13" si="214">AVERAGE(BA12,BA14)</f>
        <v>12.983333333333334</v>
      </c>
      <c r="BB13" s="3">
        <f t="shared" ref="BB13" si="215">AVERAGE(BB12,BB14)</f>
        <v>12.216666666666669</v>
      </c>
      <c r="BC13" s="3">
        <f t="shared" ref="BC13" si="216">AVERAGE(BC12,BC14)</f>
        <v>9.6833333333333336</v>
      </c>
    </row>
    <row r="14" spans="1:55" x14ac:dyDescent="0.25">
      <c r="A14" s="4">
        <v>37256</v>
      </c>
      <c r="B14" s="3">
        <v>35</v>
      </c>
      <c r="C14" s="3">
        <v>12.3</v>
      </c>
      <c r="D14" s="3">
        <v>30.8</v>
      </c>
      <c r="E14" s="3">
        <v>42</v>
      </c>
      <c r="F14" s="3">
        <v>48.5</v>
      </c>
      <c r="G14" s="3">
        <v>49.8</v>
      </c>
      <c r="H14" s="3">
        <v>32.5</v>
      </c>
      <c r="I14" s="3">
        <v>31.1</v>
      </c>
      <c r="J14" s="3">
        <v>41.1</v>
      </c>
      <c r="K14" s="3">
        <v>41.2</v>
      </c>
      <c r="L14" s="3">
        <v>31</v>
      </c>
      <c r="M14" s="3">
        <v>19.600000000000001</v>
      </c>
      <c r="N14" s="3">
        <v>45</v>
      </c>
      <c r="O14" s="3">
        <v>46</v>
      </c>
      <c r="P14" s="3">
        <v>37.799999999999997</v>
      </c>
      <c r="Q14" s="3">
        <v>31.9</v>
      </c>
      <c r="R14" s="3">
        <v>15</v>
      </c>
      <c r="S14" s="3">
        <v>7.9</v>
      </c>
      <c r="T14" s="3">
        <v>12</v>
      </c>
      <c r="U14" s="3">
        <v>6.6</v>
      </c>
      <c r="V14" s="3">
        <v>8.6999999999999993</v>
      </c>
      <c r="W14" s="3">
        <v>11.5</v>
      </c>
      <c r="X14" s="3">
        <v>14.3</v>
      </c>
      <c r="Y14" s="3">
        <v>15.4</v>
      </c>
      <c r="Z14" s="3">
        <v>16.100000000000001</v>
      </c>
      <c r="AA14" s="3">
        <v>9.1999999999999993</v>
      </c>
      <c r="AB14" s="3">
        <v>12.1</v>
      </c>
      <c r="AC14" s="3">
        <v>12.1</v>
      </c>
      <c r="AD14" s="3">
        <v>15</v>
      </c>
      <c r="AE14" s="3">
        <v>15.2</v>
      </c>
      <c r="AF14" s="3">
        <v>11.4</v>
      </c>
      <c r="AG14" s="3">
        <v>14</v>
      </c>
      <c r="AH14" s="3">
        <v>12.2</v>
      </c>
      <c r="AI14" s="3">
        <v>10.7</v>
      </c>
      <c r="AJ14" s="3">
        <v>11.6</v>
      </c>
      <c r="AK14" s="3">
        <v>8.1999999999999993</v>
      </c>
      <c r="AL14" s="3">
        <v>14.8</v>
      </c>
      <c r="AM14" s="3">
        <v>9.5</v>
      </c>
      <c r="AN14" s="3">
        <v>10.3</v>
      </c>
      <c r="AO14" s="3">
        <v>13.2</v>
      </c>
      <c r="AP14" s="3">
        <v>16.100000000000001</v>
      </c>
      <c r="AQ14" s="3">
        <v>19.2</v>
      </c>
      <c r="AR14" s="3">
        <v>20.6</v>
      </c>
      <c r="AS14" s="3">
        <v>11.5</v>
      </c>
      <c r="AT14" s="3">
        <v>14.7</v>
      </c>
      <c r="AU14" s="3">
        <v>14.9</v>
      </c>
      <c r="AV14" s="3">
        <v>16.8</v>
      </c>
      <c r="AW14" s="3">
        <v>22.6</v>
      </c>
      <c r="AX14" s="3">
        <v>14</v>
      </c>
      <c r="AY14" s="3">
        <v>15.7</v>
      </c>
      <c r="AZ14" s="3">
        <v>16.2</v>
      </c>
      <c r="BA14" s="3">
        <v>13.4</v>
      </c>
      <c r="BB14" s="3">
        <v>12.9</v>
      </c>
      <c r="BC14" s="3">
        <v>9.3000000000000007</v>
      </c>
    </row>
    <row r="15" spans="1:55" x14ac:dyDescent="0.25">
      <c r="A15" s="4">
        <v>37621</v>
      </c>
      <c r="B15" s="3">
        <f>B14+((B17-B14)/3)</f>
        <v>35.200000000000003</v>
      </c>
      <c r="C15" s="3">
        <f t="shared" ref="C15:BC15" si="217">C14+((C17-C14)/3)</f>
        <v>12.466666666666667</v>
      </c>
      <c r="D15" s="3">
        <f t="shared" si="217"/>
        <v>29.433333333333334</v>
      </c>
      <c r="E15" s="3">
        <f t="shared" si="217"/>
        <v>42.533333333333331</v>
      </c>
      <c r="F15" s="3">
        <f t="shared" si="217"/>
        <v>48.56666666666667</v>
      </c>
      <c r="G15" s="3">
        <f t="shared" si="217"/>
        <v>51.066666666666663</v>
      </c>
      <c r="H15" s="3">
        <f t="shared" si="217"/>
        <v>34.633333333333333</v>
      </c>
      <c r="I15" s="3">
        <f t="shared" si="217"/>
        <v>30.133333333333333</v>
      </c>
      <c r="J15" s="3">
        <f t="shared" si="217"/>
        <v>41.533333333333331</v>
      </c>
      <c r="K15" s="3">
        <f t="shared" si="217"/>
        <v>41.233333333333334</v>
      </c>
      <c r="L15" s="3">
        <f t="shared" si="217"/>
        <v>32.266666666666666</v>
      </c>
      <c r="M15" s="3">
        <f t="shared" si="217"/>
        <v>21.066666666666666</v>
      </c>
      <c r="N15" s="3">
        <f t="shared" si="217"/>
        <v>43.766666666666666</v>
      </c>
      <c r="O15" s="3">
        <f t="shared" si="217"/>
        <v>45.833333333333336</v>
      </c>
      <c r="P15" s="3">
        <f t="shared" si="217"/>
        <v>38.199999999999996</v>
      </c>
      <c r="Q15" s="3">
        <f t="shared" si="217"/>
        <v>32.833333333333336</v>
      </c>
      <c r="R15" s="3">
        <f t="shared" si="217"/>
        <v>18.066666666666666</v>
      </c>
      <c r="S15" s="3">
        <f t="shared" si="217"/>
        <v>8.7666666666666675</v>
      </c>
      <c r="T15" s="3">
        <f t="shared" si="217"/>
        <v>12.466666666666667</v>
      </c>
      <c r="U15" s="3">
        <f t="shared" si="217"/>
        <v>6.8999999999999995</v>
      </c>
      <c r="V15" s="3">
        <f t="shared" si="217"/>
        <v>8.9666666666666668</v>
      </c>
      <c r="W15" s="3">
        <f t="shared" si="217"/>
        <v>11.433333333333334</v>
      </c>
      <c r="X15" s="3">
        <f t="shared" si="217"/>
        <v>14.766666666666667</v>
      </c>
      <c r="Y15" s="3">
        <f t="shared" si="217"/>
        <v>16.066666666666666</v>
      </c>
      <c r="Z15" s="3">
        <f t="shared" si="217"/>
        <v>17.766666666666669</v>
      </c>
      <c r="AA15" s="3">
        <f t="shared" si="217"/>
        <v>9.7999999999999989</v>
      </c>
      <c r="AB15" s="3">
        <f t="shared" si="217"/>
        <v>11.566666666666666</v>
      </c>
      <c r="AC15" s="3">
        <f t="shared" si="217"/>
        <v>13.299999999999999</v>
      </c>
      <c r="AD15" s="3">
        <f t="shared" si="217"/>
        <v>15.066666666666666</v>
      </c>
      <c r="AE15" s="3">
        <f t="shared" si="217"/>
        <v>16.833333333333332</v>
      </c>
      <c r="AF15" s="3">
        <f t="shared" si="217"/>
        <v>11.633333333333333</v>
      </c>
      <c r="AG15" s="3">
        <f t="shared" si="217"/>
        <v>13.933333333333334</v>
      </c>
      <c r="AH15" s="3">
        <f t="shared" si="217"/>
        <v>12.966666666666667</v>
      </c>
      <c r="AI15" s="3">
        <f t="shared" si="217"/>
        <v>12.566666666666666</v>
      </c>
      <c r="AJ15" s="3">
        <f t="shared" si="217"/>
        <v>11.466666666666667</v>
      </c>
      <c r="AK15" s="3">
        <f t="shared" si="217"/>
        <v>8.1999999999999993</v>
      </c>
      <c r="AL15" s="3">
        <f t="shared" si="217"/>
        <v>15.433333333333334</v>
      </c>
      <c r="AM15" s="3">
        <f t="shared" si="217"/>
        <v>9.5333333333333332</v>
      </c>
      <c r="AN15" s="3">
        <f t="shared" si="217"/>
        <v>10.433333333333334</v>
      </c>
      <c r="AO15" s="3">
        <f t="shared" si="217"/>
        <v>13.299999999999999</v>
      </c>
      <c r="AP15" s="3">
        <f t="shared" si="217"/>
        <v>16.833333333333336</v>
      </c>
      <c r="AQ15" s="3">
        <f t="shared" si="217"/>
        <v>19.599999999999998</v>
      </c>
      <c r="AR15" s="3">
        <f t="shared" si="217"/>
        <v>22.866666666666667</v>
      </c>
      <c r="AS15" s="3">
        <f t="shared" si="217"/>
        <v>12.066666666666666</v>
      </c>
      <c r="AT15" s="3">
        <f t="shared" si="217"/>
        <v>14.299999999999999</v>
      </c>
      <c r="AU15" s="3">
        <f t="shared" si="217"/>
        <v>16.166666666666668</v>
      </c>
      <c r="AV15" s="3">
        <f t="shared" si="217"/>
        <v>17.366666666666667</v>
      </c>
      <c r="AW15" s="3">
        <f t="shared" si="217"/>
        <v>24.400000000000002</v>
      </c>
      <c r="AX15" s="3">
        <f t="shared" si="217"/>
        <v>14.333333333333334</v>
      </c>
      <c r="AY15" s="3">
        <f t="shared" si="217"/>
        <v>16.2</v>
      </c>
      <c r="AZ15" s="3">
        <f t="shared" si="217"/>
        <v>16.5</v>
      </c>
      <c r="BA15" s="3">
        <f t="shared" si="217"/>
        <v>15.4</v>
      </c>
      <c r="BB15" s="3">
        <f t="shared" si="217"/>
        <v>13.3</v>
      </c>
      <c r="BC15" s="3">
        <f t="shared" si="217"/>
        <v>11.200000000000001</v>
      </c>
    </row>
    <row r="16" spans="1:55" x14ac:dyDescent="0.25">
      <c r="A16" s="4">
        <v>37986</v>
      </c>
      <c r="B16" s="3">
        <f>AVERAGE(B15,B17)</f>
        <v>35.400000000000006</v>
      </c>
      <c r="C16" s="3">
        <f t="shared" ref="C16:BC16" si="218">AVERAGE(C15,C17)</f>
        <v>12.633333333333333</v>
      </c>
      <c r="D16" s="3">
        <f t="shared" si="218"/>
        <v>28.066666666666666</v>
      </c>
      <c r="E16" s="3">
        <f t="shared" si="218"/>
        <v>43.066666666666663</v>
      </c>
      <c r="F16" s="3">
        <f t="shared" si="218"/>
        <v>48.63333333333334</v>
      </c>
      <c r="G16" s="3">
        <f t="shared" si="218"/>
        <v>52.333333333333329</v>
      </c>
      <c r="H16" s="3">
        <f t="shared" si="218"/>
        <v>36.766666666666666</v>
      </c>
      <c r="I16" s="3">
        <f t="shared" si="218"/>
        <v>29.166666666666664</v>
      </c>
      <c r="J16" s="3">
        <f t="shared" si="218"/>
        <v>41.966666666666669</v>
      </c>
      <c r="K16" s="3">
        <f t="shared" si="218"/>
        <v>41.266666666666666</v>
      </c>
      <c r="L16" s="3">
        <f t="shared" si="218"/>
        <v>33.533333333333331</v>
      </c>
      <c r="M16" s="3">
        <f t="shared" si="218"/>
        <v>22.533333333333331</v>
      </c>
      <c r="N16" s="3">
        <f t="shared" si="218"/>
        <v>42.533333333333331</v>
      </c>
      <c r="O16" s="3">
        <f t="shared" si="218"/>
        <v>45.666666666666671</v>
      </c>
      <c r="P16" s="3">
        <f t="shared" si="218"/>
        <v>38.599999999999994</v>
      </c>
      <c r="Q16" s="3">
        <f t="shared" si="218"/>
        <v>33.766666666666666</v>
      </c>
      <c r="R16" s="3">
        <f t="shared" si="218"/>
        <v>21.133333333333333</v>
      </c>
      <c r="S16" s="3">
        <f t="shared" si="218"/>
        <v>9.6333333333333329</v>
      </c>
      <c r="T16" s="3">
        <f t="shared" si="218"/>
        <v>12.933333333333334</v>
      </c>
      <c r="U16" s="3">
        <f t="shared" si="218"/>
        <v>7.1999999999999993</v>
      </c>
      <c r="V16" s="3">
        <f t="shared" si="218"/>
        <v>9.2333333333333343</v>
      </c>
      <c r="W16" s="3">
        <f t="shared" si="218"/>
        <v>11.366666666666667</v>
      </c>
      <c r="X16" s="3">
        <f t="shared" si="218"/>
        <v>15.233333333333334</v>
      </c>
      <c r="Y16" s="3">
        <f t="shared" si="218"/>
        <v>16.733333333333334</v>
      </c>
      <c r="Z16" s="3">
        <f t="shared" si="218"/>
        <v>19.433333333333337</v>
      </c>
      <c r="AA16" s="3">
        <f t="shared" si="218"/>
        <v>10.399999999999999</v>
      </c>
      <c r="AB16" s="3">
        <f t="shared" si="218"/>
        <v>11.033333333333333</v>
      </c>
      <c r="AC16" s="3">
        <f t="shared" si="218"/>
        <v>14.5</v>
      </c>
      <c r="AD16" s="3">
        <f t="shared" si="218"/>
        <v>15.133333333333333</v>
      </c>
      <c r="AE16" s="3">
        <f t="shared" si="218"/>
        <v>18.466666666666669</v>
      </c>
      <c r="AF16" s="3">
        <f t="shared" si="218"/>
        <v>11.866666666666667</v>
      </c>
      <c r="AG16" s="3">
        <f t="shared" si="218"/>
        <v>13.866666666666667</v>
      </c>
      <c r="AH16" s="3">
        <f t="shared" si="218"/>
        <v>13.733333333333334</v>
      </c>
      <c r="AI16" s="3">
        <f t="shared" si="218"/>
        <v>14.433333333333334</v>
      </c>
      <c r="AJ16" s="3">
        <f t="shared" si="218"/>
        <v>11.333333333333332</v>
      </c>
      <c r="AK16" s="3">
        <f t="shared" si="218"/>
        <v>8.1999999999999993</v>
      </c>
      <c r="AL16" s="3">
        <f t="shared" si="218"/>
        <v>16.066666666666666</v>
      </c>
      <c r="AM16" s="3">
        <f t="shared" si="218"/>
        <v>9.5666666666666664</v>
      </c>
      <c r="AN16" s="3">
        <f t="shared" si="218"/>
        <v>10.566666666666666</v>
      </c>
      <c r="AO16" s="3">
        <f t="shared" si="218"/>
        <v>13.399999999999999</v>
      </c>
      <c r="AP16" s="3">
        <f t="shared" si="218"/>
        <v>17.56666666666667</v>
      </c>
      <c r="AQ16" s="3">
        <f t="shared" si="218"/>
        <v>20</v>
      </c>
      <c r="AR16" s="3">
        <f t="shared" si="218"/>
        <v>25.133333333333333</v>
      </c>
      <c r="AS16" s="3">
        <f t="shared" si="218"/>
        <v>12.633333333333333</v>
      </c>
      <c r="AT16" s="3">
        <f t="shared" si="218"/>
        <v>13.899999999999999</v>
      </c>
      <c r="AU16" s="3">
        <f t="shared" si="218"/>
        <v>17.433333333333334</v>
      </c>
      <c r="AV16" s="3">
        <f t="shared" si="218"/>
        <v>17.933333333333334</v>
      </c>
      <c r="AW16" s="3">
        <f t="shared" si="218"/>
        <v>26.200000000000003</v>
      </c>
      <c r="AX16" s="3">
        <f t="shared" si="218"/>
        <v>14.666666666666668</v>
      </c>
      <c r="AY16" s="3">
        <f t="shared" si="218"/>
        <v>16.7</v>
      </c>
      <c r="AZ16" s="3">
        <f t="shared" si="218"/>
        <v>16.8</v>
      </c>
      <c r="BA16" s="3">
        <f t="shared" si="218"/>
        <v>17.399999999999999</v>
      </c>
      <c r="BB16" s="3">
        <f t="shared" si="218"/>
        <v>13.7</v>
      </c>
      <c r="BC16" s="3">
        <f t="shared" si="218"/>
        <v>13.100000000000001</v>
      </c>
    </row>
    <row r="17" spans="1:55" x14ac:dyDescent="0.25">
      <c r="A17" s="4">
        <v>38352</v>
      </c>
      <c r="B17" s="3">
        <v>35.6</v>
      </c>
      <c r="C17" s="3">
        <v>12.8</v>
      </c>
      <c r="D17" s="3">
        <v>26.7</v>
      </c>
      <c r="E17" s="3">
        <v>43.6</v>
      </c>
      <c r="F17" s="3">
        <v>48.7</v>
      </c>
      <c r="G17" s="3">
        <v>53.6</v>
      </c>
      <c r="H17" s="3">
        <v>38.9</v>
      </c>
      <c r="I17" s="3">
        <v>28.2</v>
      </c>
      <c r="J17" s="3">
        <v>42.4</v>
      </c>
      <c r="K17" s="3">
        <v>41.3</v>
      </c>
      <c r="L17" s="3">
        <v>34.799999999999997</v>
      </c>
      <c r="M17" s="3">
        <v>24</v>
      </c>
      <c r="N17" s="3">
        <v>41.3</v>
      </c>
      <c r="O17" s="3">
        <v>45.5</v>
      </c>
      <c r="P17" s="3">
        <v>39</v>
      </c>
      <c r="Q17" s="3">
        <v>34.700000000000003</v>
      </c>
      <c r="R17" s="3">
        <v>24.2</v>
      </c>
      <c r="S17" s="3">
        <v>10.5</v>
      </c>
      <c r="T17" s="3">
        <v>13.4</v>
      </c>
      <c r="U17" s="3">
        <v>7.5</v>
      </c>
      <c r="V17" s="3">
        <v>9.5</v>
      </c>
      <c r="W17" s="3">
        <v>11.3</v>
      </c>
      <c r="X17" s="3">
        <v>15.7</v>
      </c>
      <c r="Y17" s="3">
        <v>17.399999999999999</v>
      </c>
      <c r="Z17" s="3">
        <v>21.1</v>
      </c>
      <c r="AA17" s="3">
        <v>11</v>
      </c>
      <c r="AB17" s="3">
        <v>10.5</v>
      </c>
      <c r="AC17" s="3">
        <v>15.7</v>
      </c>
      <c r="AD17" s="3">
        <v>15.2</v>
      </c>
      <c r="AE17" s="3">
        <v>20.100000000000001</v>
      </c>
      <c r="AF17" s="3">
        <v>12.1</v>
      </c>
      <c r="AG17" s="3">
        <v>13.8</v>
      </c>
      <c r="AH17" s="3">
        <v>14.5</v>
      </c>
      <c r="AI17" s="3">
        <v>16.3</v>
      </c>
      <c r="AJ17" s="3">
        <v>11.2</v>
      </c>
      <c r="AK17" s="3">
        <v>8.1999999999999993</v>
      </c>
      <c r="AL17" s="3">
        <v>16.7</v>
      </c>
      <c r="AM17" s="3">
        <v>9.6</v>
      </c>
      <c r="AN17" s="3">
        <v>10.7</v>
      </c>
      <c r="AO17" s="3">
        <v>13.5</v>
      </c>
      <c r="AP17" s="3">
        <v>18.3</v>
      </c>
      <c r="AQ17" s="3">
        <v>20.399999999999999</v>
      </c>
      <c r="AR17" s="3">
        <v>27.4</v>
      </c>
      <c r="AS17" s="3">
        <v>13.2</v>
      </c>
      <c r="AT17" s="3">
        <v>13.5</v>
      </c>
      <c r="AU17" s="3">
        <v>18.7</v>
      </c>
      <c r="AV17" s="3">
        <v>18.5</v>
      </c>
      <c r="AW17" s="3">
        <v>28</v>
      </c>
      <c r="AX17" s="3">
        <v>15</v>
      </c>
      <c r="AY17" s="3">
        <v>17.2</v>
      </c>
      <c r="AZ17" s="3">
        <v>17.100000000000001</v>
      </c>
      <c r="BA17" s="3">
        <v>19.399999999999999</v>
      </c>
      <c r="BB17" s="3">
        <v>14.1</v>
      </c>
      <c r="BC17" s="3">
        <v>15</v>
      </c>
    </row>
    <row r="18" spans="1:55" x14ac:dyDescent="0.25">
      <c r="A18" s="4">
        <v>38717</v>
      </c>
      <c r="B18" s="3">
        <f>B17+((B20-B17)/3)</f>
        <v>35.366666666666667</v>
      </c>
      <c r="C18" s="3">
        <f t="shared" ref="C18:BC18" si="219">C17+((C20-C17)/3)</f>
        <v>12.866666666666667</v>
      </c>
      <c r="D18" s="3">
        <f t="shared" si="219"/>
        <v>26.8</v>
      </c>
      <c r="E18" s="3">
        <f t="shared" si="219"/>
        <v>42.766666666666666</v>
      </c>
      <c r="F18" s="3">
        <f t="shared" si="219"/>
        <v>49.6</v>
      </c>
      <c r="G18" s="3">
        <f t="shared" si="219"/>
        <v>51.300000000000004</v>
      </c>
      <c r="H18" s="3">
        <f t="shared" si="219"/>
        <v>38.466666666666669</v>
      </c>
      <c r="I18" s="3">
        <f t="shared" si="219"/>
        <v>29</v>
      </c>
      <c r="J18" s="3">
        <f t="shared" si="219"/>
        <v>42.199999999999996</v>
      </c>
      <c r="K18" s="3">
        <f t="shared" si="219"/>
        <v>40.266666666666666</v>
      </c>
      <c r="L18" s="3">
        <f t="shared" si="219"/>
        <v>34.033333333333331</v>
      </c>
      <c r="M18" s="3">
        <f t="shared" si="219"/>
        <v>23.866666666666667</v>
      </c>
      <c r="N18" s="3">
        <f t="shared" si="219"/>
        <v>42.3</v>
      </c>
      <c r="O18" s="3">
        <f t="shared" si="219"/>
        <v>44.533333333333331</v>
      </c>
      <c r="P18" s="3">
        <f t="shared" si="219"/>
        <v>39.033333333333331</v>
      </c>
      <c r="Q18" s="3">
        <f t="shared" si="219"/>
        <v>34.866666666666667</v>
      </c>
      <c r="R18" s="3">
        <f t="shared" si="219"/>
        <v>23.333333333333332</v>
      </c>
      <c r="S18" s="3">
        <f t="shared" si="219"/>
        <v>9.0333333333333332</v>
      </c>
      <c r="T18" s="3">
        <f t="shared" si="219"/>
        <v>13.266666666666667</v>
      </c>
      <c r="U18" s="3">
        <f t="shared" si="219"/>
        <v>7.0333333333333332</v>
      </c>
      <c r="V18" s="3">
        <f t="shared" si="219"/>
        <v>9.8000000000000007</v>
      </c>
      <c r="W18" s="3">
        <f t="shared" si="219"/>
        <v>11.9</v>
      </c>
      <c r="X18" s="3">
        <f t="shared" si="219"/>
        <v>15.299999999999999</v>
      </c>
      <c r="Y18" s="3">
        <f t="shared" si="219"/>
        <v>16.333333333333332</v>
      </c>
      <c r="Z18" s="3">
        <f t="shared" si="219"/>
        <v>20.5</v>
      </c>
      <c r="AA18" s="3">
        <f t="shared" si="219"/>
        <v>10.9</v>
      </c>
      <c r="AB18" s="3">
        <f t="shared" si="219"/>
        <v>11.433333333333334</v>
      </c>
      <c r="AC18" s="3">
        <f t="shared" si="219"/>
        <v>14.866666666666665</v>
      </c>
      <c r="AD18" s="3">
        <f t="shared" si="219"/>
        <v>14.533333333333333</v>
      </c>
      <c r="AE18" s="3">
        <f t="shared" si="219"/>
        <v>19.2</v>
      </c>
      <c r="AF18" s="3">
        <f t="shared" si="219"/>
        <v>12.4</v>
      </c>
      <c r="AG18" s="3">
        <f t="shared" si="219"/>
        <v>13.833333333333334</v>
      </c>
      <c r="AH18" s="3">
        <f t="shared" si="219"/>
        <v>14</v>
      </c>
      <c r="AI18" s="3">
        <f t="shared" si="219"/>
        <v>14.9</v>
      </c>
      <c r="AJ18" s="3">
        <f t="shared" si="219"/>
        <v>11.933333333333334</v>
      </c>
      <c r="AK18" s="3">
        <f t="shared" si="219"/>
        <v>8.7666666666666657</v>
      </c>
      <c r="AL18" s="3">
        <f t="shared" si="219"/>
        <v>16.599999999999998</v>
      </c>
      <c r="AM18" s="3">
        <f t="shared" si="219"/>
        <v>9.1666666666666661</v>
      </c>
      <c r="AN18" s="3">
        <f t="shared" si="219"/>
        <v>11.299999999999999</v>
      </c>
      <c r="AO18" s="3">
        <f t="shared" si="219"/>
        <v>13.766666666666667</v>
      </c>
      <c r="AP18" s="3">
        <f t="shared" si="219"/>
        <v>18.233333333333334</v>
      </c>
      <c r="AQ18" s="3">
        <f t="shared" si="219"/>
        <v>19.733333333333331</v>
      </c>
      <c r="AR18" s="3">
        <f t="shared" si="219"/>
        <v>26.633333333333333</v>
      </c>
      <c r="AS18" s="3">
        <f t="shared" si="219"/>
        <v>13.299999999999999</v>
      </c>
      <c r="AT18" s="3">
        <f t="shared" si="219"/>
        <v>14.166666666666666</v>
      </c>
      <c r="AU18" s="3">
        <f t="shared" si="219"/>
        <v>18</v>
      </c>
      <c r="AV18" s="3">
        <f t="shared" si="219"/>
        <v>18.2</v>
      </c>
      <c r="AW18" s="3">
        <f t="shared" si="219"/>
        <v>27.466666666666665</v>
      </c>
      <c r="AX18" s="3">
        <f t="shared" si="219"/>
        <v>15.233333333333333</v>
      </c>
      <c r="AY18" s="3">
        <f t="shared" si="219"/>
        <v>17.266666666666666</v>
      </c>
      <c r="AZ18" s="3">
        <f t="shared" si="219"/>
        <v>17.066666666666666</v>
      </c>
      <c r="BA18" s="3">
        <f t="shared" si="219"/>
        <v>18.166666666666664</v>
      </c>
      <c r="BB18" s="3">
        <f t="shared" si="219"/>
        <v>14.9</v>
      </c>
      <c r="BC18" s="3">
        <f t="shared" si="219"/>
        <v>14</v>
      </c>
    </row>
    <row r="19" spans="1:55" x14ac:dyDescent="0.25">
      <c r="A19" s="4">
        <v>39082</v>
      </c>
      <c r="B19" s="3">
        <f>AVERAGE(B18,B20)</f>
        <v>35.133333333333333</v>
      </c>
      <c r="C19" s="3">
        <f t="shared" ref="C19:BC19" si="220">AVERAGE(C18,C20)</f>
        <v>12.933333333333334</v>
      </c>
      <c r="D19" s="3">
        <f t="shared" si="220"/>
        <v>26.9</v>
      </c>
      <c r="E19" s="3">
        <f t="shared" si="220"/>
        <v>41.933333333333337</v>
      </c>
      <c r="F19" s="3">
        <f t="shared" si="220"/>
        <v>50.5</v>
      </c>
      <c r="G19" s="3">
        <f t="shared" si="220"/>
        <v>49</v>
      </c>
      <c r="H19" s="3">
        <f t="shared" si="220"/>
        <v>38.033333333333331</v>
      </c>
      <c r="I19" s="3">
        <f t="shared" si="220"/>
        <v>29.8</v>
      </c>
      <c r="J19" s="3">
        <f t="shared" si="220"/>
        <v>42</v>
      </c>
      <c r="K19" s="3">
        <f t="shared" si="220"/>
        <v>39.233333333333334</v>
      </c>
      <c r="L19" s="3">
        <f t="shared" si="220"/>
        <v>33.266666666666666</v>
      </c>
      <c r="M19" s="3">
        <f t="shared" si="220"/>
        <v>23.733333333333334</v>
      </c>
      <c r="N19" s="3">
        <f t="shared" si="220"/>
        <v>43.3</v>
      </c>
      <c r="O19" s="3">
        <f t="shared" si="220"/>
        <v>43.566666666666663</v>
      </c>
      <c r="P19" s="3">
        <f t="shared" si="220"/>
        <v>39.066666666666663</v>
      </c>
      <c r="Q19" s="3">
        <f t="shared" si="220"/>
        <v>35.033333333333331</v>
      </c>
      <c r="R19" s="3">
        <f t="shared" si="220"/>
        <v>22.466666666666669</v>
      </c>
      <c r="S19" s="3">
        <f t="shared" si="220"/>
        <v>7.5666666666666664</v>
      </c>
      <c r="T19" s="3">
        <f t="shared" si="220"/>
        <v>13.133333333333333</v>
      </c>
      <c r="U19" s="3">
        <f t="shared" si="220"/>
        <v>6.5666666666666664</v>
      </c>
      <c r="V19" s="3">
        <f t="shared" si="220"/>
        <v>10.100000000000001</v>
      </c>
      <c r="W19" s="3">
        <f t="shared" si="220"/>
        <v>12.5</v>
      </c>
      <c r="X19" s="3">
        <f t="shared" si="220"/>
        <v>14.899999999999999</v>
      </c>
      <c r="Y19" s="3">
        <f t="shared" si="220"/>
        <v>15.266666666666666</v>
      </c>
      <c r="Z19" s="3">
        <f t="shared" si="220"/>
        <v>19.899999999999999</v>
      </c>
      <c r="AA19" s="3">
        <f t="shared" si="220"/>
        <v>10.8</v>
      </c>
      <c r="AB19" s="3">
        <f t="shared" si="220"/>
        <v>12.366666666666667</v>
      </c>
      <c r="AC19" s="3">
        <f t="shared" si="220"/>
        <v>14.033333333333331</v>
      </c>
      <c r="AD19" s="3">
        <f t="shared" si="220"/>
        <v>13.866666666666667</v>
      </c>
      <c r="AE19" s="3">
        <f t="shared" si="220"/>
        <v>18.299999999999997</v>
      </c>
      <c r="AF19" s="3">
        <f t="shared" si="220"/>
        <v>12.7</v>
      </c>
      <c r="AG19" s="3">
        <f t="shared" si="220"/>
        <v>13.866666666666667</v>
      </c>
      <c r="AH19" s="3">
        <f t="shared" si="220"/>
        <v>13.5</v>
      </c>
      <c r="AI19" s="3">
        <f t="shared" si="220"/>
        <v>13.5</v>
      </c>
      <c r="AJ19" s="3">
        <f t="shared" si="220"/>
        <v>12.666666666666668</v>
      </c>
      <c r="AK19" s="3">
        <f t="shared" si="220"/>
        <v>9.3333333333333321</v>
      </c>
      <c r="AL19" s="3">
        <f t="shared" si="220"/>
        <v>16.5</v>
      </c>
      <c r="AM19" s="3">
        <f t="shared" si="220"/>
        <v>8.7333333333333343</v>
      </c>
      <c r="AN19" s="3">
        <f t="shared" si="220"/>
        <v>11.899999999999999</v>
      </c>
      <c r="AO19" s="3">
        <f t="shared" si="220"/>
        <v>14.033333333333335</v>
      </c>
      <c r="AP19" s="3">
        <f t="shared" si="220"/>
        <v>18.166666666666668</v>
      </c>
      <c r="AQ19" s="3">
        <f t="shared" si="220"/>
        <v>19.066666666666663</v>
      </c>
      <c r="AR19" s="3">
        <f t="shared" si="220"/>
        <v>25.866666666666667</v>
      </c>
      <c r="AS19" s="3">
        <f t="shared" si="220"/>
        <v>13.399999999999999</v>
      </c>
      <c r="AT19" s="3">
        <f t="shared" si="220"/>
        <v>14.833333333333332</v>
      </c>
      <c r="AU19" s="3">
        <f t="shared" si="220"/>
        <v>17.3</v>
      </c>
      <c r="AV19" s="3">
        <f t="shared" si="220"/>
        <v>17.899999999999999</v>
      </c>
      <c r="AW19" s="3">
        <f t="shared" si="220"/>
        <v>26.93333333333333</v>
      </c>
      <c r="AX19" s="3">
        <f t="shared" si="220"/>
        <v>15.466666666666665</v>
      </c>
      <c r="AY19" s="3">
        <f t="shared" si="220"/>
        <v>17.333333333333332</v>
      </c>
      <c r="AZ19" s="3">
        <f t="shared" si="220"/>
        <v>17.033333333333331</v>
      </c>
      <c r="BA19" s="3">
        <f t="shared" si="220"/>
        <v>16.93333333333333</v>
      </c>
      <c r="BB19" s="3">
        <f t="shared" si="220"/>
        <v>15.7</v>
      </c>
      <c r="BC19" s="3">
        <f t="shared" si="220"/>
        <v>13</v>
      </c>
    </row>
    <row r="20" spans="1:55" x14ac:dyDescent="0.25">
      <c r="A20" s="4">
        <v>39447</v>
      </c>
      <c r="B20" s="3">
        <v>34.9</v>
      </c>
      <c r="C20" s="3">
        <v>13</v>
      </c>
      <c r="D20" s="3">
        <v>27</v>
      </c>
      <c r="E20" s="3">
        <v>41.1</v>
      </c>
      <c r="F20" s="3">
        <v>51.4</v>
      </c>
      <c r="G20" s="3">
        <v>46.7</v>
      </c>
      <c r="H20" s="3">
        <v>37.6</v>
      </c>
      <c r="I20" s="3">
        <v>30.6</v>
      </c>
      <c r="J20" s="3">
        <v>41.8</v>
      </c>
      <c r="K20" s="3">
        <v>38.200000000000003</v>
      </c>
      <c r="L20" s="3">
        <v>32.5</v>
      </c>
      <c r="M20" s="3">
        <v>23.6</v>
      </c>
      <c r="N20" s="3">
        <v>44.3</v>
      </c>
      <c r="O20" s="3">
        <v>42.6</v>
      </c>
      <c r="P20" s="3">
        <v>39.1</v>
      </c>
      <c r="Q20" s="3">
        <v>35.200000000000003</v>
      </c>
      <c r="R20" s="3">
        <v>21.6</v>
      </c>
      <c r="S20" s="3">
        <v>6.1</v>
      </c>
      <c r="T20" s="3">
        <v>13</v>
      </c>
      <c r="U20" s="3">
        <v>6.1</v>
      </c>
      <c r="V20" s="3">
        <v>10.4</v>
      </c>
      <c r="W20" s="3">
        <v>13.1</v>
      </c>
      <c r="X20" s="3">
        <v>14.5</v>
      </c>
      <c r="Y20" s="3">
        <v>14.2</v>
      </c>
      <c r="Z20" s="3">
        <v>19.3</v>
      </c>
      <c r="AA20" s="3">
        <v>10.7</v>
      </c>
      <c r="AB20" s="3">
        <v>13.3</v>
      </c>
      <c r="AC20" s="3">
        <v>13.2</v>
      </c>
      <c r="AD20" s="3">
        <v>13.2</v>
      </c>
      <c r="AE20" s="3">
        <v>17.399999999999999</v>
      </c>
      <c r="AF20" s="3">
        <v>13</v>
      </c>
      <c r="AG20" s="3">
        <v>13.9</v>
      </c>
      <c r="AH20" s="3">
        <v>13</v>
      </c>
      <c r="AI20" s="3">
        <v>12.1</v>
      </c>
      <c r="AJ20" s="3">
        <v>13.4</v>
      </c>
      <c r="AK20" s="3">
        <v>9.9</v>
      </c>
      <c r="AL20" s="3">
        <v>16.399999999999999</v>
      </c>
      <c r="AM20" s="3">
        <v>8.3000000000000007</v>
      </c>
      <c r="AN20" s="3">
        <v>12.5</v>
      </c>
      <c r="AO20" s="3">
        <v>14.3</v>
      </c>
      <c r="AP20" s="3">
        <v>18.100000000000001</v>
      </c>
      <c r="AQ20" s="3">
        <v>18.399999999999999</v>
      </c>
      <c r="AR20" s="3">
        <v>25.1</v>
      </c>
      <c r="AS20" s="3">
        <v>13.5</v>
      </c>
      <c r="AT20" s="3">
        <v>15.5</v>
      </c>
      <c r="AU20" s="3">
        <v>16.600000000000001</v>
      </c>
      <c r="AV20" s="3">
        <v>17.600000000000001</v>
      </c>
      <c r="AW20" s="3">
        <v>26.4</v>
      </c>
      <c r="AX20" s="3">
        <v>15.7</v>
      </c>
      <c r="AY20" s="3">
        <v>17.399999999999999</v>
      </c>
      <c r="AZ20" s="3">
        <v>17</v>
      </c>
      <c r="BA20" s="3">
        <v>15.7</v>
      </c>
      <c r="BB20" s="3">
        <v>16.5</v>
      </c>
      <c r="BC20" s="3">
        <v>12</v>
      </c>
    </row>
    <row r="21" spans="1:55" x14ac:dyDescent="0.25">
      <c r="A21" s="4">
        <v>39813</v>
      </c>
      <c r="B21" s="3">
        <f>B20+((B23-B20)/3)</f>
        <v>33.333333333333329</v>
      </c>
      <c r="C21" s="3">
        <f t="shared" ref="C21:BC21" si="221">C20+((C23-C20)/3)</f>
        <v>12.566666666666666</v>
      </c>
      <c r="D21" s="3">
        <f t="shared" si="221"/>
        <v>25.433333333333334</v>
      </c>
      <c r="E21" s="3">
        <f t="shared" si="221"/>
        <v>38.533333333333331</v>
      </c>
      <c r="F21" s="3">
        <f t="shared" si="221"/>
        <v>48.733333333333334</v>
      </c>
      <c r="G21" s="3">
        <f t="shared" si="221"/>
        <v>46.466666666666669</v>
      </c>
      <c r="H21" s="3">
        <f t="shared" si="221"/>
        <v>36.5</v>
      </c>
      <c r="I21" s="3">
        <f t="shared" si="221"/>
        <v>29.233333333333334</v>
      </c>
      <c r="J21" s="3">
        <f t="shared" si="221"/>
        <v>39.533333333333331</v>
      </c>
      <c r="K21" s="3">
        <f t="shared" si="221"/>
        <v>37.633333333333333</v>
      </c>
      <c r="L21" s="3">
        <f t="shared" si="221"/>
        <v>30.566666666666666</v>
      </c>
      <c r="M21" s="3">
        <f t="shared" si="221"/>
        <v>21.333333333333336</v>
      </c>
      <c r="N21" s="3">
        <f t="shared" si="221"/>
        <v>40.266666666666666</v>
      </c>
      <c r="O21" s="3">
        <f t="shared" si="221"/>
        <v>42</v>
      </c>
      <c r="P21" s="3">
        <f t="shared" si="221"/>
        <v>38.033333333333331</v>
      </c>
      <c r="Q21" s="3">
        <f t="shared" si="221"/>
        <v>32.866666666666667</v>
      </c>
      <c r="R21" s="3">
        <f t="shared" si="221"/>
        <v>22</v>
      </c>
      <c r="S21" s="3">
        <f t="shared" si="221"/>
        <v>6.7666666666666666</v>
      </c>
      <c r="T21" s="3">
        <f t="shared" si="221"/>
        <v>12.233333333333333</v>
      </c>
      <c r="U21" s="3">
        <f t="shared" si="221"/>
        <v>6.1333333333333329</v>
      </c>
      <c r="V21" s="3">
        <f t="shared" si="221"/>
        <v>9.7000000000000011</v>
      </c>
      <c r="W21" s="3">
        <f t="shared" si="221"/>
        <v>12.166666666666666</v>
      </c>
      <c r="X21" s="3">
        <f t="shared" si="221"/>
        <v>13.6</v>
      </c>
      <c r="Y21" s="3">
        <f t="shared" si="221"/>
        <v>13.966666666666667</v>
      </c>
      <c r="Z21" s="3">
        <f t="shared" si="221"/>
        <v>19.166666666666668</v>
      </c>
      <c r="AA21" s="3">
        <f t="shared" si="221"/>
        <v>10.333333333333332</v>
      </c>
      <c r="AB21" s="3">
        <f t="shared" si="221"/>
        <v>12.066666666666666</v>
      </c>
      <c r="AC21" s="3">
        <f t="shared" si="221"/>
        <v>12.866666666666665</v>
      </c>
      <c r="AD21" s="3">
        <f t="shared" si="221"/>
        <v>12.933333333333334</v>
      </c>
      <c r="AE21" s="3">
        <f t="shared" si="221"/>
        <v>17.233333333333331</v>
      </c>
      <c r="AF21" s="3">
        <f t="shared" si="221"/>
        <v>12.2</v>
      </c>
      <c r="AG21" s="3">
        <f t="shared" si="221"/>
        <v>13.233333333333334</v>
      </c>
      <c r="AH21" s="3">
        <f t="shared" si="221"/>
        <v>12.166666666666666</v>
      </c>
      <c r="AI21" s="3">
        <f t="shared" si="221"/>
        <v>11.433333333333334</v>
      </c>
      <c r="AJ21" s="3">
        <f t="shared" si="221"/>
        <v>12.466666666666667</v>
      </c>
      <c r="AK21" s="3">
        <f t="shared" si="221"/>
        <v>10.200000000000001</v>
      </c>
      <c r="AL21" s="3">
        <f t="shared" si="221"/>
        <v>15.999999999999998</v>
      </c>
      <c r="AM21" s="3">
        <f t="shared" si="221"/>
        <v>12.433333333333334</v>
      </c>
      <c r="AN21" s="3">
        <f t="shared" si="221"/>
        <v>11.533333333333333</v>
      </c>
      <c r="AO21" s="3">
        <f t="shared" si="221"/>
        <v>13.5</v>
      </c>
      <c r="AP21" s="3">
        <f t="shared" si="221"/>
        <v>16.900000000000002</v>
      </c>
      <c r="AQ21" s="3">
        <f t="shared" si="221"/>
        <v>17.899999999999999</v>
      </c>
      <c r="AR21" s="3">
        <f t="shared" si="221"/>
        <v>24.866666666666667</v>
      </c>
      <c r="AS21" s="3">
        <f t="shared" si="221"/>
        <v>12.8</v>
      </c>
      <c r="AT21" s="3">
        <f t="shared" si="221"/>
        <v>14.366666666666667</v>
      </c>
      <c r="AU21" s="3">
        <f t="shared" si="221"/>
        <v>16</v>
      </c>
      <c r="AV21" s="3">
        <f t="shared" si="221"/>
        <v>17.166666666666668</v>
      </c>
      <c r="AW21" s="3">
        <f t="shared" si="221"/>
        <v>32.699999999999996</v>
      </c>
      <c r="AX21" s="3">
        <f t="shared" si="221"/>
        <v>14.966666666666667</v>
      </c>
      <c r="AY21" s="3">
        <f t="shared" si="221"/>
        <v>16.366666666666667</v>
      </c>
      <c r="AZ21" s="3">
        <f t="shared" si="221"/>
        <v>17.366666666666667</v>
      </c>
      <c r="BA21" s="3">
        <f t="shared" si="221"/>
        <v>15.266666666666666</v>
      </c>
      <c r="BB21" s="3">
        <f t="shared" si="221"/>
        <v>15.966666666666667</v>
      </c>
      <c r="BC21" s="3">
        <f t="shared" si="221"/>
        <v>13</v>
      </c>
    </row>
    <row r="22" spans="1:55" x14ac:dyDescent="0.25">
      <c r="A22" s="4">
        <v>40178</v>
      </c>
      <c r="B22" s="3">
        <f>AVERAGE(B21,B23)</f>
        <v>31.766666666666666</v>
      </c>
      <c r="C22" s="3">
        <f t="shared" ref="C22:BC22" si="222">AVERAGE(C21,C23)</f>
        <v>12.133333333333333</v>
      </c>
      <c r="D22" s="3">
        <f t="shared" si="222"/>
        <v>23.866666666666667</v>
      </c>
      <c r="E22" s="3">
        <f t="shared" si="222"/>
        <v>35.966666666666669</v>
      </c>
      <c r="F22" s="3">
        <f t="shared" si="222"/>
        <v>46.066666666666663</v>
      </c>
      <c r="G22" s="3">
        <f t="shared" si="222"/>
        <v>46.233333333333334</v>
      </c>
      <c r="H22" s="3">
        <f t="shared" si="222"/>
        <v>35.4</v>
      </c>
      <c r="I22" s="3">
        <f t="shared" si="222"/>
        <v>27.866666666666667</v>
      </c>
      <c r="J22" s="3">
        <f t="shared" si="222"/>
        <v>37.266666666666666</v>
      </c>
      <c r="K22" s="3">
        <f t="shared" si="222"/>
        <v>37.066666666666663</v>
      </c>
      <c r="L22" s="3">
        <f t="shared" si="222"/>
        <v>28.633333333333333</v>
      </c>
      <c r="M22" s="3">
        <f t="shared" si="222"/>
        <v>19.06666666666667</v>
      </c>
      <c r="N22" s="3">
        <f t="shared" si="222"/>
        <v>36.233333333333334</v>
      </c>
      <c r="O22" s="3">
        <f t="shared" si="222"/>
        <v>41.4</v>
      </c>
      <c r="P22" s="3">
        <f t="shared" si="222"/>
        <v>36.966666666666669</v>
      </c>
      <c r="Q22" s="3">
        <f t="shared" si="222"/>
        <v>30.533333333333331</v>
      </c>
      <c r="R22" s="3">
        <f t="shared" si="222"/>
        <v>22.4</v>
      </c>
      <c r="S22" s="3">
        <f t="shared" si="222"/>
        <v>7.4333333333333336</v>
      </c>
      <c r="T22" s="3">
        <f t="shared" si="222"/>
        <v>11.466666666666665</v>
      </c>
      <c r="U22" s="3">
        <f t="shared" si="222"/>
        <v>6.1666666666666661</v>
      </c>
      <c r="V22" s="3">
        <f t="shared" si="222"/>
        <v>9</v>
      </c>
      <c r="W22" s="3">
        <f t="shared" si="222"/>
        <v>11.233333333333334</v>
      </c>
      <c r="X22" s="3">
        <f t="shared" si="222"/>
        <v>12.7</v>
      </c>
      <c r="Y22" s="3">
        <f t="shared" si="222"/>
        <v>13.733333333333334</v>
      </c>
      <c r="Z22" s="3">
        <f t="shared" si="222"/>
        <v>19.033333333333331</v>
      </c>
      <c r="AA22" s="3">
        <f t="shared" si="222"/>
        <v>9.966666666666665</v>
      </c>
      <c r="AB22" s="3">
        <f t="shared" si="222"/>
        <v>10.833333333333332</v>
      </c>
      <c r="AC22" s="3">
        <f t="shared" si="222"/>
        <v>12.533333333333331</v>
      </c>
      <c r="AD22" s="3">
        <f t="shared" si="222"/>
        <v>12.666666666666668</v>
      </c>
      <c r="AE22" s="3">
        <f t="shared" si="222"/>
        <v>17.066666666666663</v>
      </c>
      <c r="AF22" s="3">
        <f t="shared" si="222"/>
        <v>11.399999999999999</v>
      </c>
      <c r="AG22" s="3">
        <f t="shared" si="222"/>
        <v>12.566666666666666</v>
      </c>
      <c r="AH22" s="3">
        <f t="shared" si="222"/>
        <v>11.333333333333332</v>
      </c>
      <c r="AI22" s="3">
        <f t="shared" si="222"/>
        <v>10.766666666666666</v>
      </c>
      <c r="AJ22" s="3">
        <f t="shared" si="222"/>
        <v>11.533333333333333</v>
      </c>
      <c r="AK22" s="3">
        <f t="shared" si="222"/>
        <v>10.5</v>
      </c>
      <c r="AL22" s="3">
        <f t="shared" si="222"/>
        <v>15.599999999999998</v>
      </c>
      <c r="AM22" s="3">
        <f t="shared" si="222"/>
        <v>16.566666666666666</v>
      </c>
      <c r="AN22" s="3">
        <f t="shared" si="222"/>
        <v>10.566666666666666</v>
      </c>
      <c r="AO22" s="3">
        <f t="shared" si="222"/>
        <v>12.7</v>
      </c>
      <c r="AP22" s="3">
        <f t="shared" si="222"/>
        <v>15.700000000000001</v>
      </c>
      <c r="AQ22" s="3">
        <f t="shared" si="222"/>
        <v>17.399999999999999</v>
      </c>
      <c r="AR22" s="3">
        <f t="shared" si="222"/>
        <v>24.633333333333333</v>
      </c>
      <c r="AS22" s="3">
        <f t="shared" si="222"/>
        <v>12.100000000000001</v>
      </c>
      <c r="AT22" s="3">
        <f t="shared" si="222"/>
        <v>13.233333333333334</v>
      </c>
      <c r="AU22" s="3">
        <f t="shared" si="222"/>
        <v>15.4</v>
      </c>
      <c r="AV22" s="3">
        <f t="shared" si="222"/>
        <v>16.733333333333334</v>
      </c>
      <c r="AW22" s="3">
        <f t="shared" si="222"/>
        <v>39</v>
      </c>
      <c r="AX22" s="3">
        <f t="shared" si="222"/>
        <v>14.233333333333334</v>
      </c>
      <c r="AY22" s="3">
        <f t="shared" si="222"/>
        <v>15.333333333333334</v>
      </c>
      <c r="AZ22" s="3">
        <f t="shared" si="222"/>
        <v>17.733333333333334</v>
      </c>
      <c r="BA22" s="3">
        <f t="shared" si="222"/>
        <v>14.833333333333332</v>
      </c>
      <c r="BB22" s="3">
        <f t="shared" si="222"/>
        <v>15.433333333333334</v>
      </c>
      <c r="BC22" s="3">
        <f t="shared" si="222"/>
        <v>14</v>
      </c>
    </row>
    <row r="23" spans="1:55" x14ac:dyDescent="0.25">
      <c r="A23" s="4">
        <v>40543</v>
      </c>
      <c r="B23" s="3">
        <v>30.2</v>
      </c>
      <c r="C23" s="3">
        <v>11.7</v>
      </c>
      <c r="D23" s="3">
        <v>22.3</v>
      </c>
      <c r="E23" s="3">
        <v>33.4</v>
      </c>
      <c r="F23" s="3">
        <v>43.4</v>
      </c>
      <c r="G23" s="3">
        <v>46</v>
      </c>
      <c r="H23" s="3">
        <v>34.299999999999997</v>
      </c>
      <c r="I23" s="3">
        <v>26.5</v>
      </c>
      <c r="J23" s="3">
        <v>35</v>
      </c>
      <c r="K23" s="3">
        <v>36.5</v>
      </c>
      <c r="L23" s="3">
        <v>26.7</v>
      </c>
      <c r="M23" s="3">
        <v>16.8</v>
      </c>
      <c r="N23" s="3">
        <v>32.200000000000003</v>
      </c>
      <c r="O23" s="3">
        <v>40.799999999999997</v>
      </c>
      <c r="P23" s="3">
        <v>35.9</v>
      </c>
      <c r="Q23" s="3">
        <v>28.2</v>
      </c>
      <c r="R23" s="3">
        <v>22.8</v>
      </c>
      <c r="S23" s="3">
        <v>8.1</v>
      </c>
      <c r="T23" s="3">
        <v>10.7</v>
      </c>
      <c r="U23" s="3">
        <v>6.2</v>
      </c>
      <c r="V23" s="3">
        <v>8.3000000000000007</v>
      </c>
      <c r="W23" s="3">
        <v>10.3</v>
      </c>
      <c r="X23" s="3">
        <v>11.8</v>
      </c>
      <c r="Y23" s="3">
        <v>13.5</v>
      </c>
      <c r="Z23" s="3">
        <v>18.899999999999999</v>
      </c>
      <c r="AA23" s="3">
        <v>9.6</v>
      </c>
      <c r="AB23" s="3">
        <v>9.6</v>
      </c>
      <c r="AC23" s="3">
        <v>12.2</v>
      </c>
      <c r="AD23" s="3">
        <v>12.4</v>
      </c>
      <c r="AE23" s="3">
        <v>16.899999999999999</v>
      </c>
      <c r="AF23" s="3">
        <v>10.6</v>
      </c>
      <c r="AG23" s="3">
        <v>11.9</v>
      </c>
      <c r="AH23" s="3">
        <v>10.5</v>
      </c>
      <c r="AI23" s="3">
        <v>10.1</v>
      </c>
      <c r="AJ23" s="3">
        <v>10.6</v>
      </c>
      <c r="AK23" s="3">
        <v>10.8</v>
      </c>
      <c r="AL23" s="3">
        <v>15.2</v>
      </c>
      <c r="AM23" s="3">
        <v>20.7</v>
      </c>
      <c r="AN23" s="3">
        <v>9.6</v>
      </c>
      <c r="AO23" s="3">
        <v>11.9</v>
      </c>
      <c r="AP23" s="3">
        <v>14.5</v>
      </c>
      <c r="AQ23" s="3">
        <v>16.899999999999999</v>
      </c>
      <c r="AR23" s="3">
        <v>24.4</v>
      </c>
      <c r="AS23" s="3">
        <v>11.4</v>
      </c>
      <c r="AT23" s="3">
        <v>12.1</v>
      </c>
      <c r="AU23" s="3">
        <v>14.8</v>
      </c>
      <c r="AV23" s="3">
        <v>16.3</v>
      </c>
      <c r="AW23" s="3">
        <v>45.3</v>
      </c>
      <c r="AX23" s="3">
        <v>13.5</v>
      </c>
      <c r="AY23" s="3">
        <v>14.3</v>
      </c>
      <c r="AZ23" s="3">
        <v>18.100000000000001</v>
      </c>
      <c r="BA23" s="3">
        <v>14.4</v>
      </c>
      <c r="BB23" s="3">
        <v>14.9</v>
      </c>
      <c r="BC23" s="3">
        <v>15</v>
      </c>
    </row>
    <row r="24" spans="1:55" x14ac:dyDescent="0.25">
      <c r="A24" s="4">
        <v>40908</v>
      </c>
      <c r="B24" s="3">
        <f>B23+((B26-B23)/3)</f>
        <v>30.433333333333334</v>
      </c>
      <c r="C24" s="3">
        <f t="shared" ref="C24:BC24" si="223">C23+((C26-C23)/3)</f>
        <v>11</v>
      </c>
      <c r="D24" s="3">
        <f t="shared" si="223"/>
        <v>22.666666666666668</v>
      </c>
      <c r="E24" s="3">
        <f t="shared" si="223"/>
        <v>34.43333333333333</v>
      </c>
      <c r="F24" s="3">
        <f t="shared" si="223"/>
        <v>43.133333333333333</v>
      </c>
      <c r="G24" s="3">
        <f t="shared" si="223"/>
        <v>46.766666666666666</v>
      </c>
      <c r="H24" s="3">
        <f t="shared" si="223"/>
        <v>35.199999999999996</v>
      </c>
      <c r="I24" s="3">
        <f t="shared" si="223"/>
        <v>25.766666666666666</v>
      </c>
      <c r="J24" s="3">
        <f t="shared" si="223"/>
        <v>35.799999999999997</v>
      </c>
      <c r="K24" s="3">
        <f t="shared" si="223"/>
        <v>35.6</v>
      </c>
      <c r="L24" s="3">
        <f t="shared" si="223"/>
        <v>28.266666666666666</v>
      </c>
      <c r="M24" s="3">
        <f t="shared" si="223"/>
        <v>19.066666666666666</v>
      </c>
      <c r="N24" s="3">
        <f t="shared" si="223"/>
        <v>33.200000000000003</v>
      </c>
      <c r="O24" s="3">
        <f t="shared" si="223"/>
        <v>39.533333333333331</v>
      </c>
      <c r="P24" s="3">
        <f t="shared" si="223"/>
        <v>36.1</v>
      </c>
      <c r="Q24" s="3">
        <f t="shared" si="223"/>
        <v>29.066666666666666</v>
      </c>
      <c r="R24" s="3">
        <f t="shared" si="223"/>
        <v>23.333333333333332</v>
      </c>
      <c r="S24" s="3">
        <f t="shared" si="223"/>
        <v>8.9666666666666668</v>
      </c>
      <c r="T24" s="3">
        <f t="shared" si="223"/>
        <v>11.1</v>
      </c>
      <c r="U24" s="3">
        <f t="shared" si="223"/>
        <v>5.9333333333333336</v>
      </c>
      <c r="V24" s="3">
        <f t="shared" si="223"/>
        <v>8.1666666666666679</v>
      </c>
      <c r="W24" s="3">
        <f t="shared" si="223"/>
        <v>10.4</v>
      </c>
      <c r="X24" s="3">
        <f t="shared" si="223"/>
        <v>12.266666666666667</v>
      </c>
      <c r="Y24" s="3">
        <f t="shared" si="223"/>
        <v>14.066666666666666</v>
      </c>
      <c r="Z24" s="3">
        <f t="shared" si="223"/>
        <v>18.766666666666666</v>
      </c>
      <c r="AA24" s="3">
        <f t="shared" si="223"/>
        <v>9.6</v>
      </c>
      <c r="AB24" s="3">
        <f t="shared" si="223"/>
        <v>9.7666666666666657</v>
      </c>
      <c r="AC24" s="3">
        <f t="shared" si="223"/>
        <v>12.4</v>
      </c>
      <c r="AD24" s="3">
        <f t="shared" si="223"/>
        <v>13.566666666666666</v>
      </c>
      <c r="AE24" s="3">
        <f t="shared" si="223"/>
        <v>16.433333333333334</v>
      </c>
      <c r="AF24" s="3">
        <f t="shared" si="223"/>
        <v>10.733333333333333</v>
      </c>
      <c r="AG24" s="3">
        <f t="shared" si="223"/>
        <v>12.1</v>
      </c>
      <c r="AH24" s="3">
        <f t="shared" si="223"/>
        <v>11.033333333333333</v>
      </c>
      <c r="AI24" s="3">
        <f t="shared" si="223"/>
        <v>10.633333333333333</v>
      </c>
      <c r="AJ24" s="3">
        <f t="shared" si="223"/>
        <v>10.566666666666666</v>
      </c>
      <c r="AK24" s="3">
        <f t="shared" si="223"/>
        <v>11.666666666666668</v>
      </c>
      <c r="AL24" s="3">
        <f t="shared" si="223"/>
        <v>15</v>
      </c>
      <c r="AM24" s="3">
        <f t="shared" si="223"/>
        <v>16.766666666666666</v>
      </c>
      <c r="AN24" s="3">
        <f t="shared" si="223"/>
        <v>9.7666666666666657</v>
      </c>
      <c r="AO24" s="3">
        <f t="shared" si="223"/>
        <v>12</v>
      </c>
      <c r="AP24" s="3">
        <f t="shared" si="223"/>
        <v>14.666666666666666</v>
      </c>
      <c r="AQ24" s="3">
        <f t="shared" si="223"/>
        <v>17.433333333333334</v>
      </c>
      <c r="AR24" s="3">
        <f t="shared" si="223"/>
        <v>23.566666666666666</v>
      </c>
      <c r="AS24" s="3">
        <f t="shared" si="223"/>
        <v>11.666666666666666</v>
      </c>
      <c r="AT24" s="3">
        <f t="shared" si="223"/>
        <v>12.266666666666666</v>
      </c>
      <c r="AU24" s="3">
        <f t="shared" si="223"/>
        <v>14.700000000000001</v>
      </c>
      <c r="AV24" s="3">
        <f t="shared" si="223"/>
        <v>17.033333333333335</v>
      </c>
      <c r="AW24" s="3">
        <f t="shared" si="223"/>
        <v>37.166666666666664</v>
      </c>
      <c r="AX24" s="3">
        <f t="shared" si="223"/>
        <v>13.6</v>
      </c>
      <c r="AY24" s="3">
        <f t="shared" si="223"/>
        <v>15</v>
      </c>
      <c r="AZ24" s="3">
        <f t="shared" si="223"/>
        <v>17</v>
      </c>
      <c r="BA24" s="3">
        <f t="shared" si="223"/>
        <v>14.6</v>
      </c>
      <c r="BB24" s="3">
        <f t="shared" si="223"/>
        <v>13.766666666666667</v>
      </c>
      <c r="BC24" s="3">
        <f t="shared" si="223"/>
        <v>14.7</v>
      </c>
    </row>
    <row r="25" spans="1:55" x14ac:dyDescent="0.25">
      <c r="A25" s="4">
        <v>41274</v>
      </c>
      <c r="B25" s="3">
        <f>AVERAGE(B24,B26)</f>
        <v>30.666666666666664</v>
      </c>
      <c r="C25" s="3">
        <f t="shared" ref="C25:BC25" si="224">AVERAGE(C24,C26)</f>
        <v>10.3</v>
      </c>
      <c r="D25" s="3">
        <f t="shared" si="224"/>
        <v>23.033333333333331</v>
      </c>
      <c r="E25" s="3">
        <f t="shared" si="224"/>
        <v>35.466666666666669</v>
      </c>
      <c r="F25" s="3">
        <f t="shared" si="224"/>
        <v>42.866666666666667</v>
      </c>
      <c r="G25" s="3">
        <f t="shared" si="224"/>
        <v>47.533333333333331</v>
      </c>
      <c r="H25" s="3">
        <f t="shared" si="224"/>
        <v>36.099999999999994</v>
      </c>
      <c r="I25" s="3">
        <f t="shared" si="224"/>
        <v>25.033333333333331</v>
      </c>
      <c r="J25" s="3">
        <f t="shared" si="224"/>
        <v>36.599999999999994</v>
      </c>
      <c r="K25" s="3">
        <f t="shared" si="224"/>
        <v>34.700000000000003</v>
      </c>
      <c r="L25" s="3">
        <f t="shared" si="224"/>
        <v>29.833333333333332</v>
      </c>
      <c r="M25" s="3">
        <f t="shared" si="224"/>
        <v>21.333333333333336</v>
      </c>
      <c r="N25" s="3">
        <f t="shared" si="224"/>
        <v>34.200000000000003</v>
      </c>
      <c r="O25" s="3">
        <f t="shared" si="224"/>
        <v>38.266666666666666</v>
      </c>
      <c r="P25" s="3">
        <f t="shared" si="224"/>
        <v>36.299999999999997</v>
      </c>
      <c r="Q25" s="3">
        <f t="shared" si="224"/>
        <v>29.933333333333334</v>
      </c>
      <c r="R25" s="3">
        <f t="shared" si="224"/>
        <v>23.866666666666667</v>
      </c>
      <c r="S25" s="3">
        <f t="shared" si="224"/>
        <v>9.8333333333333321</v>
      </c>
      <c r="T25" s="3">
        <f t="shared" si="224"/>
        <v>11.5</v>
      </c>
      <c r="U25" s="3">
        <f t="shared" si="224"/>
        <v>5.666666666666667</v>
      </c>
      <c r="V25" s="3">
        <f t="shared" si="224"/>
        <v>8.033333333333335</v>
      </c>
      <c r="W25" s="3">
        <f t="shared" si="224"/>
        <v>10.5</v>
      </c>
      <c r="X25" s="3">
        <f t="shared" si="224"/>
        <v>12.733333333333334</v>
      </c>
      <c r="Y25" s="3">
        <f t="shared" si="224"/>
        <v>14.633333333333333</v>
      </c>
      <c r="Z25" s="3">
        <f t="shared" si="224"/>
        <v>18.633333333333333</v>
      </c>
      <c r="AA25" s="3">
        <f t="shared" si="224"/>
        <v>9.6</v>
      </c>
      <c r="AB25" s="3">
        <f t="shared" si="224"/>
        <v>9.9333333333333336</v>
      </c>
      <c r="AC25" s="3">
        <f t="shared" si="224"/>
        <v>12.600000000000001</v>
      </c>
      <c r="AD25" s="3">
        <f t="shared" si="224"/>
        <v>14.733333333333334</v>
      </c>
      <c r="AE25" s="3">
        <f t="shared" si="224"/>
        <v>15.966666666666667</v>
      </c>
      <c r="AF25" s="3">
        <f t="shared" si="224"/>
        <v>10.866666666666667</v>
      </c>
      <c r="AG25" s="3">
        <f t="shared" si="224"/>
        <v>12.3</v>
      </c>
      <c r="AH25" s="3">
        <f t="shared" si="224"/>
        <v>11.566666666666666</v>
      </c>
      <c r="AI25" s="3">
        <f t="shared" si="224"/>
        <v>11.166666666666666</v>
      </c>
      <c r="AJ25" s="3">
        <f t="shared" si="224"/>
        <v>10.533333333333333</v>
      </c>
      <c r="AK25" s="3">
        <f t="shared" si="224"/>
        <v>12.533333333333335</v>
      </c>
      <c r="AL25" s="3">
        <f t="shared" si="224"/>
        <v>14.8</v>
      </c>
      <c r="AM25" s="3">
        <f t="shared" si="224"/>
        <v>12.833333333333332</v>
      </c>
      <c r="AN25" s="3">
        <f t="shared" si="224"/>
        <v>9.9333333333333336</v>
      </c>
      <c r="AO25" s="3">
        <f t="shared" si="224"/>
        <v>12.1</v>
      </c>
      <c r="AP25" s="3">
        <f t="shared" si="224"/>
        <v>14.833333333333332</v>
      </c>
      <c r="AQ25" s="3">
        <f t="shared" si="224"/>
        <v>17.966666666666669</v>
      </c>
      <c r="AR25" s="3">
        <f t="shared" si="224"/>
        <v>22.733333333333334</v>
      </c>
      <c r="AS25" s="3">
        <f t="shared" si="224"/>
        <v>11.933333333333334</v>
      </c>
      <c r="AT25" s="3">
        <f t="shared" si="224"/>
        <v>12.433333333333334</v>
      </c>
      <c r="AU25" s="3">
        <f t="shared" si="224"/>
        <v>14.600000000000001</v>
      </c>
      <c r="AV25" s="3">
        <f t="shared" si="224"/>
        <v>17.766666666666666</v>
      </c>
      <c r="AW25" s="3">
        <f t="shared" si="224"/>
        <v>29.033333333333331</v>
      </c>
      <c r="AX25" s="3">
        <f t="shared" si="224"/>
        <v>13.7</v>
      </c>
      <c r="AY25" s="3">
        <f t="shared" si="224"/>
        <v>15.7</v>
      </c>
      <c r="AZ25" s="3">
        <f t="shared" si="224"/>
        <v>15.9</v>
      </c>
      <c r="BA25" s="3">
        <f t="shared" si="224"/>
        <v>14.8</v>
      </c>
      <c r="BB25" s="3">
        <f t="shared" si="224"/>
        <v>12.633333333333333</v>
      </c>
      <c r="BC25" s="3">
        <f t="shared" si="224"/>
        <v>14.399999999999999</v>
      </c>
    </row>
    <row r="26" spans="1:55" x14ac:dyDescent="0.25">
      <c r="A26" s="4">
        <v>41639</v>
      </c>
      <c r="B26" s="3">
        <v>30.9</v>
      </c>
      <c r="C26" s="3">
        <v>9.6</v>
      </c>
      <c r="D26" s="3">
        <v>23.4</v>
      </c>
      <c r="E26" s="3">
        <v>36.5</v>
      </c>
      <c r="F26" s="3">
        <v>42.6</v>
      </c>
      <c r="G26" s="3">
        <v>48.3</v>
      </c>
      <c r="H26" s="3">
        <v>37</v>
      </c>
      <c r="I26" s="3">
        <v>24.3</v>
      </c>
      <c r="J26" s="3">
        <v>37.4</v>
      </c>
      <c r="K26" s="3">
        <v>33.799999999999997</v>
      </c>
      <c r="L26" s="3">
        <v>31.4</v>
      </c>
      <c r="M26" s="3">
        <v>23.6</v>
      </c>
      <c r="N26" s="3">
        <v>35.200000000000003</v>
      </c>
      <c r="O26" s="3">
        <v>37</v>
      </c>
      <c r="P26" s="3">
        <v>36.5</v>
      </c>
      <c r="Q26" s="3">
        <v>30.8</v>
      </c>
      <c r="R26" s="3">
        <v>24.4</v>
      </c>
      <c r="S26" s="3">
        <v>10.7</v>
      </c>
      <c r="T26" s="3">
        <v>11.9</v>
      </c>
      <c r="U26" s="3">
        <v>5.4</v>
      </c>
      <c r="V26" s="3">
        <v>7.9</v>
      </c>
      <c r="W26" s="3">
        <v>10.6</v>
      </c>
      <c r="X26" s="3">
        <v>13.2</v>
      </c>
      <c r="Y26" s="3">
        <v>15.2</v>
      </c>
      <c r="Z26" s="3">
        <v>18.5</v>
      </c>
      <c r="AA26" s="3">
        <v>9.6</v>
      </c>
      <c r="AB26" s="3">
        <v>10.1</v>
      </c>
      <c r="AC26" s="3">
        <v>12.8</v>
      </c>
      <c r="AD26" s="3">
        <v>15.9</v>
      </c>
      <c r="AE26" s="3">
        <v>15.5</v>
      </c>
      <c r="AF26" s="3">
        <v>11</v>
      </c>
      <c r="AG26" s="3">
        <v>12.5</v>
      </c>
      <c r="AH26" s="3">
        <v>12.1</v>
      </c>
      <c r="AI26" s="3">
        <v>11.7</v>
      </c>
      <c r="AJ26" s="3">
        <v>10.5</v>
      </c>
      <c r="AK26" s="3">
        <v>13.4</v>
      </c>
      <c r="AL26" s="3">
        <v>14.6</v>
      </c>
      <c r="AM26" s="3">
        <v>8.9</v>
      </c>
      <c r="AN26" s="3">
        <v>10.1</v>
      </c>
      <c r="AO26" s="3">
        <v>12.2</v>
      </c>
      <c r="AP26" s="3">
        <v>15</v>
      </c>
      <c r="AQ26" s="3">
        <v>18.5</v>
      </c>
      <c r="AR26" s="3">
        <v>21.9</v>
      </c>
      <c r="AS26" s="3">
        <v>12.2</v>
      </c>
      <c r="AT26" s="3">
        <v>12.6</v>
      </c>
      <c r="AU26" s="3">
        <v>14.5</v>
      </c>
      <c r="AV26" s="3">
        <v>18.5</v>
      </c>
      <c r="AW26" s="3">
        <v>20.9</v>
      </c>
      <c r="AX26" s="3">
        <v>13.8</v>
      </c>
      <c r="AY26" s="3">
        <v>16.399999999999999</v>
      </c>
      <c r="AZ26" s="3">
        <v>14.8</v>
      </c>
      <c r="BA26" s="3">
        <v>15</v>
      </c>
      <c r="BB26" s="3">
        <v>11.5</v>
      </c>
      <c r="BC26" s="3">
        <v>14.1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8.85546875" bestFit="1" customWidth="1"/>
    <col min="3" max="3" width="69.85546875" bestFit="1" customWidth="1"/>
    <col min="4" max="7" width="65.140625" bestFit="1" customWidth="1"/>
    <col min="8" max="8" width="64.5703125" bestFit="1" customWidth="1"/>
    <col min="9" max="9" width="72.85546875" bestFit="1" customWidth="1"/>
    <col min="10" max="12" width="68.140625" bestFit="1" customWidth="1"/>
    <col min="13" max="13" width="67.5703125" bestFit="1" customWidth="1"/>
    <col min="14" max="14" width="61.5703125" bestFit="1" customWidth="1"/>
    <col min="15" max="18" width="60.28515625" bestFit="1" customWidth="1"/>
    <col min="19" max="19" width="65.42578125" bestFit="1" customWidth="1"/>
    <col min="20" max="20" width="61.28515625" bestFit="1" customWidth="1"/>
    <col min="21" max="21" width="70.85546875" bestFit="1" customWidth="1"/>
    <col min="22" max="25" width="74.28515625" bestFit="1" customWidth="1"/>
    <col min="26" max="26" width="73.7109375" bestFit="1" customWidth="1"/>
    <col min="27" max="27" width="73.85546875" bestFit="1" customWidth="1"/>
    <col min="28" max="30" width="76.85546875" bestFit="1" customWidth="1"/>
    <col min="31" max="31" width="76.7109375" bestFit="1" customWidth="1"/>
    <col min="32" max="32" width="76.85546875" bestFit="1" customWidth="1"/>
    <col min="33" max="36" width="73.5703125" bestFit="1" customWidth="1"/>
    <col min="37" max="37" width="76" bestFit="1" customWidth="1"/>
    <col min="38" max="38" width="59.5703125" bestFit="1" customWidth="1"/>
    <col min="39" max="39" width="76.85546875" bestFit="1" customWidth="1"/>
    <col min="40" max="43" width="72.5703125" bestFit="1" customWidth="1"/>
    <col min="44" max="44" width="72" bestFit="1" customWidth="1"/>
    <col min="45" max="45" width="72.140625" bestFit="1" customWidth="1"/>
    <col min="46" max="48" width="75.5703125" bestFit="1" customWidth="1"/>
    <col min="49" max="49" width="74.85546875" bestFit="1" customWidth="1"/>
    <col min="50" max="50" width="75.5703125" bestFit="1" customWidth="1"/>
    <col min="51" max="54" width="71.85546875" bestFit="1" customWidth="1"/>
    <col min="55" max="55" width="76.5703125" bestFit="1" customWidth="1"/>
  </cols>
  <sheetData>
    <row r="1" spans="1:55" x14ac:dyDescent="0.25">
      <c r="A1" s="5" t="s">
        <v>772</v>
      </c>
      <c r="B1" s="6" t="s">
        <v>368</v>
      </c>
      <c r="C1" s="6" t="s">
        <v>369</v>
      </c>
      <c r="D1" s="6" t="s">
        <v>370</v>
      </c>
      <c r="E1" s="6" t="s">
        <v>371</v>
      </c>
      <c r="F1" s="6" t="s">
        <v>372</v>
      </c>
      <c r="G1" s="6" t="s">
        <v>373</v>
      </c>
      <c r="H1" s="6" t="s">
        <v>374</v>
      </c>
      <c r="I1" s="6" t="s">
        <v>375</v>
      </c>
      <c r="J1" s="6" t="s">
        <v>376</v>
      </c>
      <c r="K1" s="6" t="s">
        <v>377</v>
      </c>
      <c r="L1" s="6" t="s">
        <v>378</v>
      </c>
      <c r="M1" s="6" t="s">
        <v>379</v>
      </c>
      <c r="N1" s="6" t="s">
        <v>380</v>
      </c>
      <c r="O1" s="6" t="s">
        <v>381</v>
      </c>
      <c r="P1" s="6" t="s">
        <v>382</v>
      </c>
      <c r="Q1" s="6" t="s">
        <v>383</v>
      </c>
      <c r="R1" s="6" t="s">
        <v>384</v>
      </c>
      <c r="S1" s="6" t="s">
        <v>385</v>
      </c>
      <c r="T1" s="6" t="s">
        <v>386</v>
      </c>
      <c r="U1" s="6" t="s">
        <v>387</v>
      </c>
      <c r="V1" s="6" t="s">
        <v>388</v>
      </c>
      <c r="W1" s="6" t="s">
        <v>389</v>
      </c>
      <c r="X1" s="6" t="s">
        <v>390</v>
      </c>
      <c r="Y1" s="6" t="s">
        <v>391</v>
      </c>
      <c r="Z1" s="6" t="s">
        <v>392</v>
      </c>
      <c r="AA1" s="6" t="s">
        <v>393</v>
      </c>
      <c r="AB1" s="6" t="s">
        <v>394</v>
      </c>
      <c r="AC1" s="6" t="s">
        <v>395</v>
      </c>
      <c r="AD1" s="6" t="s">
        <v>396</v>
      </c>
      <c r="AE1" s="6" t="s">
        <v>397</v>
      </c>
      <c r="AF1" s="6" t="s">
        <v>398</v>
      </c>
      <c r="AG1" s="6" t="s">
        <v>399</v>
      </c>
      <c r="AH1" s="6" t="s">
        <v>400</v>
      </c>
      <c r="AI1" s="6" t="s">
        <v>401</v>
      </c>
      <c r="AJ1" s="6" t="s">
        <v>402</v>
      </c>
      <c r="AK1" s="6" t="s">
        <v>403</v>
      </c>
      <c r="AL1" s="6" t="s">
        <v>404</v>
      </c>
      <c r="AM1" s="6" t="s">
        <v>405</v>
      </c>
      <c r="AN1" s="6" t="s">
        <v>406</v>
      </c>
      <c r="AO1" s="6" t="s">
        <v>407</v>
      </c>
      <c r="AP1" s="6" t="s">
        <v>408</v>
      </c>
      <c r="AQ1" s="6" t="s">
        <v>409</v>
      </c>
      <c r="AR1" s="6" t="s">
        <v>410</v>
      </c>
      <c r="AS1" s="6" t="s">
        <v>411</v>
      </c>
      <c r="AT1" s="6" t="s">
        <v>412</v>
      </c>
      <c r="AU1" s="6" t="s">
        <v>413</v>
      </c>
      <c r="AV1" s="6" t="s">
        <v>414</v>
      </c>
      <c r="AW1" s="6" t="s">
        <v>415</v>
      </c>
      <c r="AX1" s="6" t="s">
        <v>416</v>
      </c>
      <c r="AY1" s="6" t="s">
        <v>417</v>
      </c>
      <c r="AZ1" s="6" t="s">
        <v>418</v>
      </c>
      <c r="BA1" s="6" t="s">
        <v>419</v>
      </c>
      <c r="BB1" s="6" t="s">
        <v>420</v>
      </c>
      <c r="BC1" s="6" t="s">
        <v>421</v>
      </c>
    </row>
    <row r="2" spans="1:55" x14ac:dyDescent="0.25">
      <c r="A2" s="4">
        <v>32873</v>
      </c>
      <c r="B2" s="3">
        <v>22</v>
      </c>
      <c r="C2" s="3">
        <v>20.2</v>
      </c>
      <c r="D2" s="3">
        <v>23.5</v>
      </c>
      <c r="E2" s="3">
        <v>23.4</v>
      </c>
      <c r="F2" s="3">
        <v>26.6</v>
      </c>
      <c r="G2" s="3">
        <v>19.5</v>
      </c>
      <c r="H2" s="3">
        <v>13.3</v>
      </c>
      <c r="I2" s="3">
        <v>29.4</v>
      </c>
      <c r="J2" s="3">
        <v>27.5</v>
      </c>
      <c r="K2" s="3">
        <v>18.899999999999999</v>
      </c>
      <c r="L2" s="3">
        <v>14</v>
      </c>
      <c r="M2" s="3">
        <v>9.9</v>
      </c>
      <c r="N2" s="3">
        <v>30.7</v>
      </c>
      <c r="O2" s="3">
        <v>30.1</v>
      </c>
      <c r="P2" s="3">
        <v>21.5</v>
      </c>
      <c r="Q2" s="3">
        <v>12.3</v>
      </c>
      <c r="R2" s="3">
        <v>11.3</v>
      </c>
      <c r="S2" s="3">
        <v>6.2</v>
      </c>
      <c r="T2" s="3">
        <v>2.6</v>
      </c>
      <c r="U2" s="3">
        <v>0.9</v>
      </c>
      <c r="V2" s="3">
        <v>1.9</v>
      </c>
      <c r="W2" s="3">
        <v>2.7</v>
      </c>
      <c r="X2" s="3">
        <v>3.6</v>
      </c>
      <c r="Y2" s="3">
        <v>3</v>
      </c>
      <c r="Z2" s="3">
        <v>15.3</v>
      </c>
      <c r="AA2" s="3">
        <v>1.4</v>
      </c>
      <c r="AB2" s="3">
        <v>1.8</v>
      </c>
      <c r="AC2" s="3">
        <v>3.6</v>
      </c>
      <c r="AD2" s="3">
        <v>5.3</v>
      </c>
      <c r="AE2" s="3">
        <v>18.100000000000001</v>
      </c>
      <c r="AF2" s="3">
        <v>1.8</v>
      </c>
      <c r="AG2" s="3">
        <v>3.5</v>
      </c>
      <c r="AH2" s="3">
        <v>4.2</v>
      </c>
      <c r="AI2" s="3">
        <v>1.8</v>
      </c>
      <c r="AJ2" s="3">
        <v>1.5</v>
      </c>
      <c r="AK2" s="3">
        <v>3.2</v>
      </c>
      <c r="AL2" s="3">
        <v>10.6</v>
      </c>
      <c r="AM2" s="3">
        <v>2.7</v>
      </c>
      <c r="AN2" s="3">
        <v>6</v>
      </c>
      <c r="AO2" s="3">
        <v>10.7</v>
      </c>
      <c r="AP2" s="3">
        <v>11.2</v>
      </c>
      <c r="AQ2" s="3">
        <v>7</v>
      </c>
      <c r="AR2" s="3">
        <v>52.8</v>
      </c>
      <c r="AS2" s="3">
        <v>4.8</v>
      </c>
      <c r="AT2" s="3">
        <v>5.4</v>
      </c>
      <c r="AU2" s="3">
        <v>9.4</v>
      </c>
      <c r="AV2" s="3">
        <v>24</v>
      </c>
      <c r="AW2" s="3">
        <v>66.7</v>
      </c>
      <c r="AX2" s="3">
        <v>7.9</v>
      </c>
      <c r="AY2" s="3">
        <v>12.7</v>
      </c>
      <c r="AZ2" s="3">
        <v>13.2</v>
      </c>
      <c r="BA2" s="3">
        <v>12.3</v>
      </c>
      <c r="BB2" s="3">
        <v>6.2</v>
      </c>
      <c r="BC2" s="3">
        <v>16.8</v>
      </c>
    </row>
    <row r="3" spans="1:55" x14ac:dyDescent="0.25">
      <c r="A3" s="4">
        <v>33238</v>
      </c>
      <c r="B3" s="3">
        <f>B2+((B5-B2)/3)</f>
        <v>21.033333333333335</v>
      </c>
      <c r="C3" s="3">
        <f t="shared" ref="C3:BC3" si="0">C2+((C5-C2)/3)</f>
        <v>19.233333333333334</v>
      </c>
      <c r="D3" s="3">
        <f t="shared" si="0"/>
        <v>22.5</v>
      </c>
      <c r="E3" s="3">
        <f t="shared" si="0"/>
        <v>24.033333333333331</v>
      </c>
      <c r="F3" s="3">
        <f t="shared" si="0"/>
        <v>24.2</v>
      </c>
      <c r="G3" s="3">
        <f t="shared" si="0"/>
        <v>18.100000000000001</v>
      </c>
      <c r="H3" s="3">
        <f t="shared" si="0"/>
        <v>12.3</v>
      </c>
      <c r="I3" s="3">
        <f t="shared" si="0"/>
        <v>28.2</v>
      </c>
      <c r="J3" s="3">
        <f t="shared" si="0"/>
        <v>26.6</v>
      </c>
      <c r="K3" s="3">
        <f t="shared" si="0"/>
        <v>18.3</v>
      </c>
      <c r="L3" s="3">
        <f t="shared" si="0"/>
        <v>12.633333333333333</v>
      </c>
      <c r="M3" s="3">
        <f t="shared" si="0"/>
        <v>8.8000000000000007</v>
      </c>
      <c r="N3" s="3">
        <f t="shared" si="0"/>
        <v>29.4</v>
      </c>
      <c r="O3" s="3">
        <f t="shared" si="0"/>
        <v>28.266666666666669</v>
      </c>
      <c r="P3" s="3">
        <f t="shared" si="0"/>
        <v>21.233333333333334</v>
      </c>
      <c r="Q3" s="3">
        <f t="shared" si="0"/>
        <v>12.633333333333335</v>
      </c>
      <c r="R3" s="3">
        <f t="shared" si="0"/>
        <v>10.366666666666667</v>
      </c>
      <c r="S3" s="3">
        <f t="shared" si="0"/>
        <v>5.3666666666666671</v>
      </c>
      <c r="T3" s="3">
        <f t="shared" si="0"/>
        <v>2.3333333333333335</v>
      </c>
      <c r="U3" s="3">
        <f t="shared" si="0"/>
        <v>1.1333333333333333</v>
      </c>
      <c r="V3" s="3">
        <f t="shared" si="0"/>
        <v>1.8</v>
      </c>
      <c r="W3" s="3">
        <f t="shared" si="0"/>
        <v>2.3333333333333335</v>
      </c>
      <c r="X3" s="3">
        <f t="shared" si="0"/>
        <v>3.1333333333333333</v>
      </c>
      <c r="Y3" s="3">
        <f t="shared" si="0"/>
        <v>2.7</v>
      </c>
      <c r="Z3" s="3">
        <f t="shared" si="0"/>
        <v>12.9</v>
      </c>
      <c r="AA3" s="3">
        <f t="shared" si="0"/>
        <v>1.4666666666666666</v>
      </c>
      <c r="AB3" s="3">
        <f t="shared" si="0"/>
        <v>1.7333333333333334</v>
      </c>
      <c r="AC3" s="3">
        <f t="shared" si="0"/>
        <v>2.9333333333333336</v>
      </c>
      <c r="AD3" s="3">
        <f t="shared" si="0"/>
        <v>5.2</v>
      </c>
      <c r="AE3" s="3">
        <f t="shared" si="0"/>
        <v>15.566666666666668</v>
      </c>
      <c r="AF3" s="3">
        <f t="shared" si="0"/>
        <v>1.7</v>
      </c>
      <c r="AG3" s="3">
        <f t="shared" si="0"/>
        <v>2.8666666666666667</v>
      </c>
      <c r="AH3" s="3">
        <f t="shared" si="0"/>
        <v>3.5333333333333337</v>
      </c>
      <c r="AI3" s="3">
        <f t="shared" si="0"/>
        <v>2</v>
      </c>
      <c r="AJ3" s="3">
        <f t="shared" si="0"/>
        <v>2.0333333333333332</v>
      </c>
      <c r="AK3" s="3">
        <f t="shared" si="0"/>
        <v>3.8333333333333335</v>
      </c>
      <c r="AL3" s="3">
        <f t="shared" si="0"/>
        <v>9.3666666666666671</v>
      </c>
      <c r="AM3" s="3">
        <f t="shared" si="0"/>
        <v>3.2666666666666671</v>
      </c>
      <c r="AN3" s="3">
        <f t="shared" si="0"/>
        <v>6.1333333333333337</v>
      </c>
      <c r="AO3" s="3">
        <f t="shared" si="0"/>
        <v>9.1333333333333329</v>
      </c>
      <c r="AP3" s="3">
        <f t="shared" si="0"/>
        <v>9.6999999999999993</v>
      </c>
      <c r="AQ3" s="3">
        <f t="shared" si="0"/>
        <v>6.1</v>
      </c>
      <c r="AR3" s="3">
        <f t="shared" si="0"/>
        <v>44.266666666666666</v>
      </c>
      <c r="AS3" s="3">
        <f t="shared" si="0"/>
        <v>5.333333333333333</v>
      </c>
      <c r="AT3" s="3">
        <f t="shared" si="0"/>
        <v>5.2333333333333334</v>
      </c>
      <c r="AU3" s="3">
        <f t="shared" si="0"/>
        <v>8.1333333333333329</v>
      </c>
      <c r="AV3" s="3">
        <f t="shared" si="0"/>
        <v>18.8</v>
      </c>
      <c r="AW3" s="3">
        <f t="shared" si="0"/>
        <v>56.466666666666669</v>
      </c>
      <c r="AX3" s="3">
        <f t="shared" si="0"/>
        <v>7.3666666666666671</v>
      </c>
      <c r="AY3" s="3">
        <f t="shared" si="0"/>
        <v>10.7</v>
      </c>
      <c r="AZ3" s="3">
        <f t="shared" si="0"/>
        <v>11</v>
      </c>
      <c r="BA3" s="3">
        <f t="shared" si="0"/>
        <v>10.600000000000001</v>
      </c>
      <c r="BB3" s="3">
        <f t="shared" si="0"/>
        <v>7.4666666666666668</v>
      </c>
      <c r="BC3" s="3">
        <f t="shared" si="0"/>
        <v>16.5</v>
      </c>
    </row>
    <row r="4" spans="1:55" x14ac:dyDescent="0.25">
      <c r="A4" s="4">
        <v>33603</v>
      </c>
      <c r="B4" s="3">
        <f>AVERAGE(B3,B5)</f>
        <v>20.06666666666667</v>
      </c>
      <c r="C4" s="3">
        <f t="shared" ref="C4:BC4" si="1">AVERAGE(C3,C5)</f>
        <v>18.266666666666666</v>
      </c>
      <c r="D4" s="3">
        <f t="shared" si="1"/>
        <v>21.5</v>
      </c>
      <c r="E4" s="3">
        <f t="shared" si="1"/>
        <v>24.666666666666664</v>
      </c>
      <c r="F4" s="3">
        <f t="shared" si="1"/>
        <v>21.799999999999997</v>
      </c>
      <c r="G4" s="3">
        <f t="shared" si="1"/>
        <v>16.700000000000003</v>
      </c>
      <c r="H4" s="3">
        <f t="shared" si="1"/>
        <v>11.3</v>
      </c>
      <c r="I4" s="3">
        <f t="shared" si="1"/>
        <v>27</v>
      </c>
      <c r="J4" s="3">
        <f t="shared" si="1"/>
        <v>25.700000000000003</v>
      </c>
      <c r="K4" s="3">
        <f t="shared" si="1"/>
        <v>17.700000000000003</v>
      </c>
      <c r="L4" s="3">
        <f t="shared" si="1"/>
        <v>11.266666666666666</v>
      </c>
      <c r="M4" s="3">
        <f t="shared" si="1"/>
        <v>7.7</v>
      </c>
      <c r="N4" s="3">
        <f t="shared" si="1"/>
        <v>28.1</v>
      </c>
      <c r="O4" s="3">
        <f t="shared" si="1"/>
        <v>26.433333333333337</v>
      </c>
      <c r="P4" s="3">
        <f t="shared" si="1"/>
        <v>20.966666666666669</v>
      </c>
      <c r="Q4" s="3">
        <f t="shared" si="1"/>
        <v>12.966666666666669</v>
      </c>
      <c r="R4" s="3">
        <f t="shared" si="1"/>
        <v>9.4333333333333336</v>
      </c>
      <c r="S4" s="3">
        <f t="shared" si="1"/>
        <v>4.5333333333333332</v>
      </c>
      <c r="T4" s="3">
        <f t="shared" si="1"/>
        <v>2.0666666666666669</v>
      </c>
      <c r="U4" s="3">
        <f t="shared" si="1"/>
        <v>1.3666666666666667</v>
      </c>
      <c r="V4" s="3">
        <f t="shared" si="1"/>
        <v>1.7000000000000002</v>
      </c>
      <c r="W4" s="3">
        <f t="shared" si="1"/>
        <v>1.9666666666666668</v>
      </c>
      <c r="X4" s="3">
        <f t="shared" si="1"/>
        <v>2.666666666666667</v>
      </c>
      <c r="Y4" s="3">
        <f t="shared" si="1"/>
        <v>2.4000000000000004</v>
      </c>
      <c r="Z4" s="3">
        <f t="shared" si="1"/>
        <v>10.5</v>
      </c>
      <c r="AA4" s="3">
        <f t="shared" si="1"/>
        <v>1.5333333333333332</v>
      </c>
      <c r="AB4" s="3">
        <f t="shared" si="1"/>
        <v>1.6666666666666667</v>
      </c>
      <c r="AC4" s="3">
        <f t="shared" si="1"/>
        <v>2.2666666666666666</v>
      </c>
      <c r="AD4" s="3">
        <f t="shared" si="1"/>
        <v>5.0999999999999996</v>
      </c>
      <c r="AE4" s="3">
        <f t="shared" si="1"/>
        <v>13.033333333333335</v>
      </c>
      <c r="AF4" s="3">
        <f t="shared" si="1"/>
        <v>1.6</v>
      </c>
      <c r="AG4" s="3">
        <f t="shared" si="1"/>
        <v>2.2333333333333334</v>
      </c>
      <c r="AH4" s="3">
        <f t="shared" si="1"/>
        <v>2.8666666666666671</v>
      </c>
      <c r="AI4" s="3">
        <f t="shared" si="1"/>
        <v>2.2000000000000002</v>
      </c>
      <c r="AJ4" s="3">
        <f t="shared" si="1"/>
        <v>2.5666666666666664</v>
      </c>
      <c r="AK4" s="3">
        <f t="shared" si="1"/>
        <v>4.4666666666666668</v>
      </c>
      <c r="AL4" s="3">
        <f t="shared" si="1"/>
        <v>8.1333333333333329</v>
      </c>
      <c r="AM4" s="3">
        <f t="shared" si="1"/>
        <v>3.8333333333333339</v>
      </c>
      <c r="AN4" s="3">
        <f t="shared" si="1"/>
        <v>6.2666666666666675</v>
      </c>
      <c r="AO4" s="3">
        <f t="shared" si="1"/>
        <v>7.5666666666666664</v>
      </c>
      <c r="AP4" s="3">
        <f t="shared" si="1"/>
        <v>8.1999999999999993</v>
      </c>
      <c r="AQ4" s="3">
        <f t="shared" si="1"/>
        <v>5.1999999999999993</v>
      </c>
      <c r="AR4" s="3">
        <f t="shared" si="1"/>
        <v>35.733333333333334</v>
      </c>
      <c r="AS4" s="3">
        <f t="shared" si="1"/>
        <v>5.8666666666666671</v>
      </c>
      <c r="AT4" s="3">
        <f t="shared" si="1"/>
        <v>5.0666666666666664</v>
      </c>
      <c r="AU4" s="3">
        <f t="shared" si="1"/>
        <v>6.8666666666666663</v>
      </c>
      <c r="AV4" s="3">
        <f t="shared" si="1"/>
        <v>13.600000000000001</v>
      </c>
      <c r="AW4" s="3">
        <f t="shared" si="1"/>
        <v>46.233333333333334</v>
      </c>
      <c r="AX4" s="3">
        <f t="shared" si="1"/>
        <v>6.8333333333333339</v>
      </c>
      <c r="AY4" s="3">
        <f t="shared" si="1"/>
        <v>8.6999999999999993</v>
      </c>
      <c r="AZ4" s="3">
        <f t="shared" si="1"/>
        <v>8.8000000000000007</v>
      </c>
      <c r="BA4" s="3">
        <f t="shared" si="1"/>
        <v>8.9</v>
      </c>
      <c r="BB4" s="3">
        <f t="shared" si="1"/>
        <v>8.7333333333333343</v>
      </c>
      <c r="BC4" s="3">
        <f t="shared" si="1"/>
        <v>16.2</v>
      </c>
    </row>
    <row r="5" spans="1:55" x14ac:dyDescent="0.25">
      <c r="A5" s="4">
        <v>33969</v>
      </c>
      <c r="B5" s="3">
        <v>19.100000000000001</v>
      </c>
      <c r="C5" s="3">
        <v>17.3</v>
      </c>
      <c r="D5" s="3">
        <v>20.5</v>
      </c>
      <c r="E5" s="3">
        <v>25.3</v>
      </c>
      <c r="F5" s="3">
        <v>19.399999999999999</v>
      </c>
      <c r="G5" s="3">
        <v>15.3</v>
      </c>
      <c r="H5" s="3">
        <v>10.3</v>
      </c>
      <c r="I5" s="3">
        <v>25.8</v>
      </c>
      <c r="J5" s="3">
        <v>24.8</v>
      </c>
      <c r="K5" s="3">
        <v>17.100000000000001</v>
      </c>
      <c r="L5" s="3">
        <v>9.9</v>
      </c>
      <c r="M5" s="3">
        <v>6.6</v>
      </c>
      <c r="N5" s="3">
        <v>26.8</v>
      </c>
      <c r="O5" s="3">
        <v>24.6</v>
      </c>
      <c r="P5" s="3">
        <v>20.7</v>
      </c>
      <c r="Q5" s="3">
        <v>13.3</v>
      </c>
      <c r="R5" s="3">
        <v>8.5</v>
      </c>
      <c r="S5" s="3">
        <v>3.7</v>
      </c>
      <c r="T5" s="3">
        <v>1.8</v>
      </c>
      <c r="U5" s="3">
        <v>1.6</v>
      </c>
      <c r="V5" s="3">
        <v>1.6</v>
      </c>
      <c r="W5" s="3">
        <v>1.6</v>
      </c>
      <c r="X5" s="3">
        <v>2.2000000000000002</v>
      </c>
      <c r="Y5" s="3">
        <v>2.1</v>
      </c>
      <c r="Z5" s="3">
        <v>8.1</v>
      </c>
      <c r="AA5" s="3">
        <v>1.6</v>
      </c>
      <c r="AB5" s="3">
        <v>1.6</v>
      </c>
      <c r="AC5" s="3">
        <v>1.6</v>
      </c>
      <c r="AD5" s="3">
        <v>5</v>
      </c>
      <c r="AE5" s="3">
        <v>10.5</v>
      </c>
      <c r="AF5" s="3">
        <v>1.5</v>
      </c>
      <c r="AG5" s="3">
        <v>1.6</v>
      </c>
      <c r="AH5" s="3">
        <v>2.2000000000000002</v>
      </c>
      <c r="AI5" s="3">
        <v>2.4</v>
      </c>
      <c r="AJ5" s="3">
        <v>3.1</v>
      </c>
      <c r="AK5" s="3">
        <v>5.0999999999999996</v>
      </c>
      <c r="AL5" s="3">
        <v>6.9</v>
      </c>
      <c r="AM5" s="3">
        <v>4.4000000000000004</v>
      </c>
      <c r="AN5" s="3">
        <v>6.4</v>
      </c>
      <c r="AO5" s="3">
        <v>6</v>
      </c>
      <c r="AP5" s="3">
        <v>6.7</v>
      </c>
      <c r="AQ5" s="3">
        <v>4.3</v>
      </c>
      <c r="AR5" s="3">
        <v>27.2</v>
      </c>
      <c r="AS5" s="3">
        <v>6.4</v>
      </c>
      <c r="AT5" s="3">
        <v>4.9000000000000004</v>
      </c>
      <c r="AU5" s="3">
        <v>5.6</v>
      </c>
      <c r="AV5" s="3">
        <v>8.4</v>
      </c>
      <c r="AW5" s="3">
        <v>36</v>
      </c>
      <c r="AX5" s="3">
        <v>6.3</v>
      </c>
      <c r="AY5" s="3">
        <v>6.7</v>
      </c>
      <c r="AZ5" s="3">
        <v>6.6</v>
      </c>
      <c r="BA5" s="3">
        <v>7.2</v>
      </c>
      <c r="BB5" s="3">
        <v>10</v>
      </c>
      <c r="BC5" s="3">
        <v>15.9</v>
      </c>
    </row>
    <row r="6" spans="1:55" x14ac:dyDescent="0.25">
      <c r="A6" s="4">
        <v>34334</v>
      </c>
      <c r="B6" s="3">
        <f>B5+((B8-B5)/3)</f>
        <v>18.066666666666666</v>
      </c>
      <c r="C6" s="3">
        <f t="shared" ref="C6:BC6" si="2">C5+((C8-C5)/3)</f>
        <v>15.266666666666667</v>
      </c>
      <c r="D6" s="3">
        <f t="shared" si="2"/>
        <v>19.366666666666667</v>
      </c>
      <c r="E6" s="3">
        <f t="shared" si="2"/>
        <v>23.166666666666668</v>
      </c>
      <c r="F6" s="3">
        <f t="shared" si="2"/>
        <v>19.233333333333331</v>
      </c>
      <c r="G6" s="3">
        <f t="shared" si="2"/>
        <v>16.266666666666666</v>
      </c>
      <c r="H6" s="3">
        <f t="shared" si="2"/>
        <v>10.133333333333335</v>
      </c>
      <c r="I6" s="3">
        <f t="shared" si="2"/>
        <v>24.6</v>
      </c>
      <c r="J6" s="3">
        <f t="shared" si="2"/>
        <v>23.266666666666666</v>
      </c>
      <c r="K6" s="3">
        <f t="shared" si="2"/>
        <v>16.200000000000003</v>
      </c>
      <c r="L6" s="3">
        <f t="shared" si="2"/>
        <v>8.8666666666666671</v>
      </c>
      <c r="M6" s="3">
        <f t="shared" si="2"/>
        <v>7.166666666666667</v>
      </c>
      <c r="N6" s="3">
        <f t="shared" si="2"/>
        <v>25.466666666666669</v>
      </c>
      <c r="O6" s="3">
        <f t="shared" si="2"/>
        <v>24</v>
      </c>
      <c r="P6" s="3">
        <f t="shared" si="2"/>
        <v>19.666666666666668</v>
      </c>
      <c r="Q6" s="3">
        <f t="shared" si="2"/>
        <v>11.766666666666667</v>
      </c>
      <c r="R6" s="3">
        <f t="shared" si="2"/>
        <v>7.3</v>
      </c>
      <c r="S6" s="3">
        <f t="shared" si="2"/>
        <v>3.7666666666666666</v>
      </c>
      <c r="T6" s="3">
        <f t="shared" si="2"/>
        <v>1.9333333333333333</v>
      </c>
      <c r="U6" s="3">
        <f t="shared" si="2"/>
        <v>1.4333333333333333</v>
      </c>
      <c r="V6" s="3">
        <f t="shared" si="2"/>
        <v>1.5666666666666667</v>
      </c>
      <c r="W6" s="3">
        <f t="shared" si="2"/>
        <v>1.8666666666666667</v>
      </c>
      <c r="X6" s="3">
        <f t="shared" si="2"/>
        <v>2.2333333333333334</v>
      </c>
      <c r="Y6" s="3">
        <f t="shared" si="2"/>
        <v>2.5</v>
      </c>
      <c r="Z6" s="3">
        <f t="shared" si="2"/>
        <v>7.9333333333333327</v>
      </c>
      <c r="AA6" s="3">
        <f t="shared" si="2"/>
        <v>1.5666666666666667</v>
      </c>
      <c r="AB6" s="3">
        <f t="shared" si="2"/>
        <v>1.7333333333333334</v>
      </c>
      <c r="AC6" s="3">
        <f t="shared" si="2"/>
        <v>1.9666666666666668</v>
      </c>
      <c r="AD6" s="3">
        <f t="shared" si="2"/>
        <v>4.166666666666667</v>
      </c>
      <c r="AE6" s="3">
        <f t="shared" si="2"/>
        <v>8.5333333333333332</v>
      </c>
      <c r="AF6" s="3">
        <f t="shared" si="2"/>
        <v>1.5</v>
      </c>
      <c r="AG6" s="3">
        <f t="shared" si="2"/>
        <v>1.9000000000000001</v>
      </c>
      <c r="AH6" s="3">
        <f t="shared" si="2"/>
        <v>2.4333333333333336</v>
      </c>
      <c r="AI6" s="3">
        <f t="shared" si="2"/>
        <v>2.0666666666666664</v>
      </c>
      <c r="AJ6" s="3">
        <f t="shared" si="2"/>
        <v>2.6333333333333333</v>
      </c>
      <c r="AK6" s="3">
        <f t="shared" si="2"/>
        <v>5.2333333333333334</v>
      </c>
      <c r="AL6" s="3">
        <f t="shared" si="2"/>
        <v>7.1000000000000005</v>
      </c>
      <c r="AM6" s="3">
        <f t="shared" si="2"/>
        <v>4.7333333333333334</v>
      </c>
      <c r="AN6" s="3">
        <f t="shared" si="2"/>
        <v>5.8</v>
      </c>
      <c r="AO6" s="3">
        <f t="shared" si="2"/>
        <v>6.2333333333333334</v>
      </c>
      <c r="AP6" s="3">
        <f t="shared" si="2"/>
        <v>6.5333333333333332</v>
      </c>
      <c r="AQ6" s="3">
        <f t="shared" si="2"/>
        <v>6.1</v>
      </c>
      <c r="AR6" s="3">
        <f t="shared" si="2"/>
        <v>26.766666666666666</v>
      </c>
      <c r="AS6" s="3">
        <f t="shared" si="2"/>
        <v>6.4666666666666668</v>
      </c>
      <c r="AT6" s="3">
        <f t="shared" si="2"/>
        <v>4.9333333333333336</v>
      </c>
      <c r="AU6" s="3">
        <f t="shared" si="2"/>
        <v>5.7666666666666666</v>
      </c>
      <c r="AV6" s="3">
        <f t="shared" si="2"/>
        <v>8.5333333333333332</v>
      </c>
      <c r="AW6" s="3">
        <f t="shared" si="2"/>
        <v>34.766666666666666</v>
      </c>
      <c r="AX6" s="3">
        <f t="shared" si="2"/>
        <v>6.0333333333333332</v>
      </c>
      <c r="AY6" s="3">
        <f t="shared" si="2"/>
        <v>6.5</v>
      </c>
      <c r="AZ6" s="3">
        <f t="shared" si="2"/>
        <v>8.6666666666666661</v>
      </c>
      <c r="BA6" s="3">
        <f t="shared" si="2"/>
        <v>6.6000000000000005</v>
      </c>
      <c r="BB6" s="3">
        <f t="shared" si="2"/>
        <v>12.233333333333333</v>
      </c>
      <c r="BC6" s="3">
        <f t="shared" si="2"/>
        <v>16.766666666666666</v>
      </c>
    </row>
    <row r="7" spans="1:55" x14ac:dyDescent="0.25">
      <c r="A7" s="4">
        <v>34699</v>
      </c>
      <c r="B7" s="3">
        <f>AVERAGE(B6,B8)</f>
        <v>17.033333333333331</v>
      </c>
      <c r="C7" s="3">
        <f t="shared" ref="C7:BC7" si="3">AVERAGE(C6,C8)</f>
        <v>13.233333333333334</v>
      </c>
      <c r="D7" s="3">
        <f t="shared" si="3"/>
        <v>18.233333333333334</v>
      </c>
      <c r="E7" s="3">
        <f t="shared" si="3"/>
        <v>21.033333333333331</v>
      </c>
      <c r="F7" s="3">
        <f t="shared" si="3"/>
        <v>19.066666666666663</v>
      </c>
      <c r="G7" s="3">
        <f t="shared" si="3"/>
        <v>17.233333333333334</v>
      </c>
      <c r="H7" s="3">
        <f t="shared" si="3"/>
        <v>9.9666666666666686</v>
      </c>
      <c r="I7" s="3">
        <f t="shared" si="3"/>
        <v>23.4</v>
      </c>
      <c r="J7" s="3">
        <f t="shared" si="3"/>
        <v>21.733333333333334</v>
      </c>
      <c r="K7" s="3">
        <f t="shared" si="3"/>
        <v>15.3</v>
      </c>
      <c r="L7" s="3">
        <f t="shared" si="3"/>
        <v>7.8333333333333339</v>
      </c>
      <c r="M7" s="3">
        <f t="shared" si="3"/>
        <v>7.7333333333333343</v>
      </c>
      <c r="N7" s="3">
        <f t="shared" si="3"/>
        <v>24.133333333333333</v>
      </c>
      <c r="O7" s="3">
        <f t="shared" si="3"/>
        <v>23.4</v>
      </c>
      <c r="P7" s="3">
        <f t="shared" si="3"/>
        <v>18.633333333333333</v>
      </c>
      <c r="Q7" s="3">
        <f t="shared" si="3"/>
        <v>10.233333333333334</v>
      </c>
      <c r="R7" s="3">
        <f t="shared" si="3"/>
        <v>6.1</v>
      </c>
      <c r="S7" s="3">
        <f t="shared" si="3"/>
        <v>3.833333333333333</v>
      </c>
      <c r="T7" s="3">
        <f t="shared" si="3"/>
        <v>2.0666666666666669</v>
      </c>
      <c r="U7" s="3">
        <f t="shared" si="3"/>
        <v>1.2666666666666666</v>
      </c>
      <c r="V7" s="3">
        <f t="shared" si="3"/>
        <v>1.5333333333333332</v>
      </c>
      <c r="W7" s="3">
        <f t="shared" si="3"/>
        <v>2.1333333333333333</v>
      </c>
      <c r="X7" s="3">
        <f t="shared" si="3"/>
        <v>2.2666666666666666</v>
      </c>
      <c r="Y7" s="3">
        <f t="shared" si="3"/>
        <v>2.9</v>
      </c>
      <c r="Z7" s="3">
        <f t="shared" si="3"/>
        <v>7.7666666666666657</v>
      </c>
      <c r="AA7" s="3">
        <f t="shared" si="3"/>
        <v>1.5333333333333332</v>
      </c>
      <c r="AB7" s="3">
        <f t="shared" si="3"/>
        <v>1.8666666666666667</v>
      </c>
      <c r="AC7" s="3">
        <f t="shared" si="3"/>
        <v>2.3333333333333335</v>
      </c>
      <c r="AD7" s="3">
        <f t="shared" si="3"/>
        <v>3.3333333333333335</v>
      </c>
      <c r="AE7" s="3">
        <f t="shared" si="3"/>
        <v>6.5666666666666664</v>
      </c>
      <c r="AF7" s="3">
        <f t="shared" si="3"/>
        <v>1.5</v>
      </c>
      <c r="AG7" s="3">
        <f t="shared" si="3"/>
        <v>2.2000000000000002</v>
      </c>
      <c r="AH7" s="3">
        <f t="shared" si="3"/>
        <v>2.666666666666667</v>
      </c>
      <c r="AI7" s="3">
        <f t="shared" si="3"/>
        <v>1.7333333333333332</v>
      </c>
      <c r="AJ7" s="3">
        <f t="shared" si="3"/>
        <v>2.1666666666666665</v>
      </c>
      <c r="AK7" s="3">
        <f t="shared" si="3"/>
        <v>5.3666666666666671</v>
      </c>
      <c r="AL7" s="3">
        <f t="shared" si="3"/>
        <v>7.3000000000000007</v>
      </c>
      <c r="AM7" s="3">
        <f t="shared" si="3"/>
        <v>5.0666666666666664</v>
      </c>
      <c r="AN7" s="3">
        <f t="shared" si="3"/>
        <v>5.1999999999999993</v>
      </c>
      <c r="AO7" s="3">
        <f t="shared" si="3"/>
        <v>6.4666666666666668</v>
      </c>
      <c r="AP7" s="3">
        <f t="shared" si="3"/>
        <v>6.3666666666666671</v>
      </c>
      <c r="AQ7" s="3">
        <f t="shared" si="3"/>
        <v>7.8999999999999995</v>
      </c>
      <c r="AR7" s="3">
        <f t="shared" si="3"/>
        <v>26.333333333333332</v>
      </c>
      <c r="AS7" s="3">
        <f t="shared" si="3"/>
        <v>6.5333333333333332</v>
      </c>
      <c r="AT7" s="3">
        <f t="shared" si="3"/>
        <v>4.9666666666666668</v>
      </c>
      <c r="AU7" s="3">
        <f t="shared" si="3"/>
        <v>5.9333333333333336</v>
      </c>
      <c r="AV7" s="3">
        <f t="shared" si="3"/>
        <v>8.6666666666666679</v>
      </c>
      <c r="AW7" s="3">
        <f t="shared" si="3"/>
        <v>33.533333333333331</v>
      </c>
      <c r="AX7" s="3">
        <f t="shared" si="3"/>
        <v>5.7666666666666666</v>
      </c>
      <c r="AY7" s="3">
        <f t="shared" si="3"/>
        <v>6.3</v>
      </c>
      <c r="AZ7" s="3">
        <f t="shared" si="3"/>
        <v>10.733333333333334</v>
      </c>
      <c r="BA7" s="3">
        <f t="shared" si="3"/>
        <v>6</v>
      </c>
      <c r="BB7" s="3">
        <f t="shared" si="3"/>
        <v>14.466666666666665</v>
      </c>
      <c r="BC7" s="3">
        <f t="shared" si="3"/>
        <v>17.633333333333333</v>
      </c>
    </row>
    <row r="8" spans="1:55" x14ac:dyDescent="0.25">
      <c r="A8" s="4">
        <v>35064</v>
      </c>
      <c r="B8" s="3">
        <v>16</v>
      </c>
      <c r="C8" s="3">
        <v>11.2</v>
      </c>
      <c r="D8" s="3">
        <v>17.100000000000001</v>
      </c>
      <c r="E8" s="3">
        <v>18.899999999999999</v>
      </c>
      <c r="F8" s="3">
        <v>18.899999999999999</v>
      </c>
      <c r="G8" s="3">
        <v>18.2</v>
      </c>
      <c r="H8" s="3">
        <v>9.8000000000000007</v>
      </c>
      <c r="I8" s="3">
        <v>22.2</v>
      </c>
      <c r="J8" s="3">
        <v>20.2</v>
      </c>
      <c r="K8" s="3">
        <v>14.4</v>
      </c>
      <c r="L8" s="3">
        <v>6.8</v>
      </c>
      <c r="M8" s="3">
        <v>8.3000000000000007</v>
      </c>
      <c r="N8" s="3">
        <v>22.8</v>
      </c>
      <c r="O8" s="3">
        <v>22.8</v>
      </c>
      <c r="P8" s="3">
        <v>17.600000000000001</v>
      </c>
      <c r="Q8" s="3">
        <v>8.6999999999999993</v>
      </c>
      <c r="R8" s="3">
        <v>4.9000000000000004</v>
      </c>
      <c r="S8" s="3">
        <v>3.9</v>
      </c>
      <c r="T8" s="3">
        <v>2.2000000000000002</v>
      </c>
      <c r="U8" s="3">
        <v>1.1000000000000001</v>
      </c>
      <c r="V8" s="3">
        <v>1.5</v>
      </c>
      <c r="W8" s="3">
        <v>2.4</v>
      </c>
      <c r="X8" s="3">
        <v>2.2999999999999998</v>
      </c>
      <c r="Y8" s="3">
        <v>3.3</v>
      </c>
      <c r="Z8" s="3">
        <v>7.6</v>
      </c>
      <c r="AA8" s="3">
        <v>1.5</v>
      </c>
      <c r="AB8" s="3">
        <v>2</v>
      </c>
      <c r="AC8" s="3">
        <v>2.7</v>
      </c>
      <c r="AD8" s="3">
        <v>2.5</v>
      </c>
      <c r="AE8" s="3">
        <v>4.5999999999999996</v>
      </c>
      <c r="AF8" s="3">
        <v>1.5</v>
      </c>
      <c r="AG8" s="3">
        <v>2.5</v>
      </c>
      <c r="AH8" s="3">
        <v>2.9</v>
      </c>
      <c r="AI8" s="3">
        <v>1.4</v>
      </c>
      <c r="AJ8" s="3">
        <v>1.7</v>
      </c>
      <c r="AK8" s="3">
        <v>5.5</v>
      </c>
      <c r="AL8" s="3">
        <v>7.5</v>
      </c>
      <c r="AM8" s="3">
        <v>5.4</v>
      </c>
      <c r="AN8" s="3">
        <v>4.5999999999999996</v>
      </c>
      <c r="AO8" s="3">
        <v>6.7</v>
      </c>
      <c r="AP8" s="3">
        <v>6.2</v>
      </c>
      <c r="AQ8" s="3">
        <v>9.6999999999999993</v>
      </c>
      <c r="AR8" s="3">
        <v>25.9</v>
      </c>
      <c r="AS8" s="3">
        <v>6.6</v>
      </c>
      <c r="AT8" s="3">
        <v>5</v>
      </c>
      <c r="AU8" s="3">
        <v>6.1</v>
      </c>
      <c r="AV8" s="3">
        <v>8.8000000000000007</v>
      </c>
      <c r="AW8" s="3">
        <v>32.299999999999997</v>
      </c>
      <c r="AX8" s="3">
        <v>5.5</v>
      </c>
      <c r="AY8" s="3">
        <v>6.1</v>
      </c>
      <c r="AZ8" s="3">
        <v>12.8</v>
      </c>
      <c r="BA8" s="3">
        <v>5.4</v>
      </c>
      <c r="BB8" s="3">
        <v>16.7</v>
      </c>
      <c r="BC8" s="3">
        <v>18.5</v>
      </c>
    </row>
    <row r="9" spans="1:55" x14ac:dyDescent="0.25">
      <c r="A9" s="4">
        <v>35430</v>
      </c>
      <c r="B9" s="3">
        <f>B8+((B11-B8)/3)</f>
        <v>15.166666666666666</v>
      </c>
      <c r="C9" s="3">
        <f t="shared" ref="C9" si="4">C8+((C11-C8)/3)</f>
        <v>11.033333333333333</v>
      </c>
      <c r="D9" s="3">
        <f t="shared" ref="D9" si="5">D8+((D11-D8)/3)</f>
        <v>16.516666666666669</v>
      </c>
      <c r="E9" s="3">
        <f t="shared" ref="E9" si="6">E8+((E11-E8)/3)</f>
        <v>17.666666666666664</v>
      </c>
      <c r="F9" s="3">
        <f t="shared" ref="F9" si="7">F8+((F11-F8)/3)</f>
        <v>17.483333333333331</v>
      </c>
      <c r="G9" s="3">
        <f t="shared" ref="G9" si="8">G8+((G11-G8)/3)</f>
        <v>16.833333333333332</v>
      </c>
      <c r="H9" s="3">
        <f t="shared" ref="H9" si="9">H8+((H11-H8)/3)</f>
        <v>9.5666666666666682</v>
      </c>
      <c r="I9" s="3">
        <f t="shared" ref="I9" si="10">I8+((I11-I8)/3)</f>
        <v>21.266666666666666</v>
      </c>
      <c r="J9" s="3">
        <f t="shared" ref="J9" si="11">J8+((J11-J8)/3)</f>
        <v>18.916666666666668</v>
      </c>
      <c r="K9" s="3">
        <f t="shared" ref="K9" si="12">K8+((K11-K8)/3)</f>
        <v>13.4</v>
      </c>
      <c r="L9" s="3">
        <f t="shared" ref="L9" si="13">L8+((L11-L8)/3)</f>
        <v>6.7</v>
      </c>
      <c r="M9" s="3">
        <f t="shared" ref="M9" si="14">M8+((M11-M8)/3)</f>
        <v>8.0166666666666675</v>
      </c>
      <c r="N9" s="3">
        <f t="shared" ref="N9" si="15">N8+((N11-N8)/3)</f>
        <v>21.983333333333334</v>
      </c>
      <c r="O9" s="3">
        <f t="shared" ref="O9" si="16">O8+((O11-O8)/3)</f>
        <v>21.3</v>
      </c>
      <c r="P9" s="3">
        <f t="shared" ref="P9" si="17">P8+((P11-P8)/3)</f>
        <v>16.133333333333333</v>
      </c>
      <c r="Q9" s="3">
        <f t="shared" ref="Q9" si="18">Q8+((Q11-Q8)/3)</f>
        <v>8.6666666666666661</v>
      </c>
      <c r="R9" s="3">
        <f t="shared" ref="R9" si="19">R8+((R11-R8)/3)</f>
        <v>5.2</v>
      </c>
      <c r="S9" s="3">
        <f t="shared" ref="S9" si="20">S8+((S11-S8)/3)</f>
        <v>4</v>
      </c>
      <c r="T9" s="3">
        <f t="shared" ref="T9" si="21">T8+((T11-T8)/3)</f>
        <v>2.2666666666666671</v>
      </c>
      <c r="U9" s="3">
        <f t="shared" ref="U9" si="22">U8+((U11-U8)/3)</f>
        <v>1.2166666666666668</v>
      </c>
      <c r="V9" s="3">
        <f t="shared" ref="V9" si="23">V8+((V11-V8)/3)</f>
        <v>1.6333333333333333</v>
      </c>
      <c r="W9" s="3">
        <f t="shared" ref="W9" si="24">W8+((W11-W8)/3)</f>
        <v>2.4499999999999997</v>
      </c>
      <c r="X9" s="3">
        <f t="shared" ref="X9" si="25">X8+((X11-X8)/3)</f>
        <v>2.35</v>
      </c>
      <c r="Y9" s="3">
        <f t="shared" ref="Y9" si="26">Y8+((Y11-Y8)/3)</f>
        <v>3.4499999999999997</v>
      </c>
      <c r="Z9" s="3">
        <f t="shared" ref="Z9" si="27">Z8+((Z11-Z8)/3)</f>
        <v>6.9833333333333334</v>
      </c>
      <c r="AA9" s="3">
        <f t="shared" ref="AA9" si="28">AA8+((AA11-AA8)/3)</f>
        <v>1.55</v>
      </c>
      <c r="AB9" s="3">
        <f t="shared" ref="AB9" si="29">AB8+((AB11-AB8)/3)</f>
        <v>2.1</v>
      </c>
      <c r="AC9" s="3">
        <f t="shared" ref="AC9" si="30">AC8+((AC11-AC8)/3)</f>
        <v>2.7333333333333334</v>
      </c>
      <c r="AD9" s="3">
        <f t="shared" ref="AD9" si="31">AD8+((AD11-AD8)/3)</f>
        <v>2.7333333333333334</v>
      </c>
      <c r="AE9" s="3">
        <f t="shared" ref="AE9" si="32">AE8+((AE11-AE8)/3)</f>
        <v>5.1499999999999995</v>
      </c>
      <c r="AF9" s="3">
        <f t="shared" ref="AF9" si="33">AF8+((AF11-AF8)/3)</f>
        <v>1.5833333333333333</v>
      </c>
      <c r="AG9" s="3">
        <f t="shared" ref="AG9" si="34">AG8+((AG11-AG8)/3)</f>
        <v>2.5666666666666669</v>
      </c>
      <c r="AH9" s="3">
        <f t="shared" ref="AH9" si="35">AH8+((AH11-AH8)/3)</f>
        <v>2.9666666666666663</v>
      </c>
      <c r="AI9" s="3">
        <f t="shared" ref="AI9" si="36">AI8+((AI11-AI8)/3)</f>
        <v>1.8666666666666665</v>
      </c>
      <c r="AJ9" s="3">
        <f t="shared" ref="AJ9" si="37">AJ8+((AJ11-AJ8)/3)</f>
        <v>2.0333333333333332</v>
      </c>
      <c r="AK9" s="3">
        <f t="shared" ref="AK9" si="38">AK8+((AK11-AK8)/3)</f>
        <v>5.64</v>
      </c>
      <c r="AL9" s="3">
        <f t="shared" ref="AL9" si="39">AL8+((AL11-AL8)/3)</f>
        <v>8.6166666666666671</v>
      </c>
      <c r="AM9" s="3">
        <f t="shared" ref="AM9" si="40">AM8+((AM11-AM8)/3)</f>
        <v>5.8833333333333337</v>
      </c>
      <c r="AN9" s="3">
        <f t="shared" ref="AN9" si="41">AN8+((AN11-AN8)/3)</f>
        <v>5.2166666666666668</v>
      </c>
      <c r="AO9" s="3">
        <f t="shared" ref="AO9" si="42">AO8+((AO11-AO8)/3)</f>
        <v>6.8</v>
      </c>
      <c r="AP9" s="3">
        <f t="shared" ref="AP9" si="43">AP8+((AP11-AP8)/3)</f>
        <v>6.7666666666666666</v>
      </c>
      <c r="AQ9" s="3">
        <f t="shared" ref="AQ9" si="44">AQ8+((AQ11-AQ8)/3)</f>
        <v>10.266666666666666</v>
      </c>
      <c r="AR9" s="3">
        <f t="shared" ref="AR9" si="45">AR8+((AR11-AR8)/3)</f>
        <v>34.833333333333336</v>
      </c>
      <c r="AS9" s="3">
        <f t="shared" ref="AS9" si="46">AS8+((AS11-AS8)/3)</f>
        <v>6.8166666666666664</v>
      </c>
      <c r="AT9" s="3">
        <f t="shared" ref="AT9" si="47">AT8+((AT11-AT8)/3)</f>
        <v>5.3166666666666664</v>
      </c>
      <c r="AU9" s="3">
        <f t="shared" ref="AU9" si="48">AU8+((AU11-AU8)/3)</f>
        <v>6.583333333333333</v>
      </c>
      <c r="AV9" s="3">
        <f t="shared" ref="AV9" si="49">AV8+((AV11-AV8)/3)</f>
        <v>9.7166666666666668</v>
      </c>
      <c r="AW9" s="3">
        <f t="shared" ref="AW9" si="50">AW8+((AW11-AW8)/3)</f>
        <v>44.483333333333327</v>
      </c>
      <c r="AX9" s="3">
        <f t="shared" ref="AX9" si="51">AX8+((AX11-AX8)/3)</f>
        <v>5.7</v>
      </c>
      <c r="AY9" s="3">
        <f t="shared" ref="AY9" si="52">AY8+((AY11-AY8)/3)</f>
        <v>7.8666666666666663</v>
      </c>
      <c r="AZ9" s="3">
        <f t="shared" ref="AZ9" si="53">AZ8+((AZ11-AZ8)/3)</f>
        <v>14.100000000000001</v>
      </c>
      <c r="BA9" s="3">
        <f t="shared" ref="BA9" si="54">BA8+((BA11-BA8)/3)</f>
        <v>8.0333333333333332</v>
      </c>
      <c r="BB9" s="3">
        <f t="shared" ref="BB9" si="55">BB8+((BB11-BB8)/3)</f>
        <v>15.466666666666667</v>
      </c>
      <c r="BC9" s="3">
        <f t="shared" ref="BC9" si="56">BC8+((BC11-BC8)/3)</f>
        <v>20.166666666666668</v>
      </c>
    </row>
    <row r="10" spans="1:55" x14ac:dyDescent="0.25">
      <c r="A10" s="4">
        <v>35795</v>
      </c>
      <c r="B10" s="3">
        <f>AVERAGE(B9,B11)</f>
        <v>14.333333333333332</v>
      </c>
      <c r="C10" s="3">
        <f t="shared" ref="C10" si="57">AVERAGE(C9,C11)</f>
        <v>10.866666666666667</v>
      </c>
      <c r="D10" s="3">
        <f t="shared" ref="D10" si="58">AVERAGE(D9,D11)</f>
        <v>15.933333333333335</v>
      </c>
      <c r="E10" s="3">
        <f t="shared" ref="E10" si="59">AVERAGE(E9,E11)</f>
        <v>16.43333333333333</v>
      </c>
      <c r="F10" s="3">
        <f t="shared" ref="F10" si="60">AVERAGE(F9,F11)</f>
        <v>16.066666666666663</v>
      </c>
      <c r="G10" s="3">
        <f t="shared" ref="G10" si="61">AVERAGE(G9,G11)</f>
        <v>15.466666666666665</v>
      </c>
      <c r="H10" s="3">
        <f t="shared" ref="H10" si="62">AVERAGE(H9,H11)</f>
        <v>9.3333333333333357</v>
      </c>
      <c r="I10" s="3">
        <f t="shared" ref="I10" si="63">AVERAGE(I9,I11)</f>
        <v>20.333333333333332</v>
      </c>
      <c r="J10" s="3">
        <f t="shared" ref="J10" si="64">AVERAGE(J9,J11)</f>
        <v>17.633333333333333</v>
      </c>
      <c r="K10" s="3">
        <f t="shared" ref="K10" si="65">AVERAGE(K9,K11)</f>
        <v>12.4</v>
      </c>
      <c r="L10" s="3">
        <f t="shared" ref="L10" si="66">AVERAGE(L9,L11)</f>
        <v>6.6</v>
      </c>
      <c r="M10" s="3">
        <f t="shared" ref="M10" si="67">AVERAGE(M9,M11)</f>
        <v>7.7333333333333343</v>
      </c>
      <c r="N10" s="3">
        <f t="shared" ref="N10" si="68">AVERAGE(N9,N11)</f>
        <v>21.166666666666668</v>
      </c>
      <c r="O10" s="3">
        <f t="shared" ref="O10" si="69">AVERAGE(O9,O11)</f>
        <v>19.8</v>
      </c>
      <c r="P10" s="3">
        <f t="shared" ref="P10" si="70">AVERAGE(P9,P11)</f>
        <v>14.666666666666668</v>
      </c>
      <c r="Q10" s="3">
        <f t="shared" ref="Q10" si="71">AVERAGE(Q9,Q11)</f>
        <v>8.6333333333333329</v>
      </c>
      <c r="R10" s="3">
        <f t="shared" ref="R10" si="72">AVERAGE(R9,R11)</f>
        <v>5.5</v>
      </c>
      <c r="S10" s="3">
        <f t="shared" ref="S10" si="73">AVERAGE(S9,S11)</f>
        <v>4.0999999999999996</v>
      </c>
      <c r="T10" s="3">
        <f t="shared" ref="T10" si="74">AVERAGE(T9,T11)</f>
        <v>2.3333333333333339</v>
      </c>
      <c r="U10" s="3">
        <f t="shared" ref="U10" si="75">AVERAGE(U9,U11)</f>
        <v>1.3333333333333335</v>
      </c>
      <c r="V10" s="3">
        <f t="shared" ref="V10" si="76">AVERAGE(V9,V11)</f>
        <v>1.7666666666666666</v>
      </c>
      <c r="W10" s="3">
        <f t="shared" ref="W10" si="77">AVERAGE(W9,W11)</f>
        <v>2.5</v>
      </c>
      <c r="X10" s="3">
        <f t="shared" ref="X10" si="78">AVERAGE(X9,X11)</f>
        <v>2.4000000000000004</v>
      </c>
      <c r="Y10" s="3">
        <f t="shared" ref="Y10" si="79">AVERAGE(Y9,Y11)</f>
        <v>3.5999999999999996</v>
      </c>
      <c r="Z10" s="3">
        <f t="shared" ref="Z10" si="80">AVERAGE(Z9,Z11)</f>
        <v>6.3666666666666671</v>
      </c>
      <c r="AA10" s="3">
        <f t="shared" ref="AA10" si="81">AVERAGE(AA9,AA11)</f>
        <v>1.6</v>
      </c>
      <c r="AB10" s="3">
        <f t="shared" ref="AB10" si="82">AVERAGE(AB9,AB11)</f>
        <v>2.2000000000000002</v>
      </c>
      <c r="AC10" s="3">
        <f t="shared" ref="AC10" si="83">AVERAGE(AC9,AC11)</f>
        <v>2.7666666666666666</v>
      </c>
      <c r="AD10" s="3">
        <f t="shared" ref="AD10" si="84">AVERAGE(AD9,AD11)</f>
        <v>2.9666666666666668</v>
      </c>
      <c r="AE10" s="3">
        <f t="shared" ref="AE10" si="85">AVERAGE(AE9,AE11)</f>
        <v>5.6999999999999993</v>
      </c>
      <c r="AF10" s="3">
        <f t="shared" ref="AF10" si="86">AVERAGE(AF9,AF11)</f>
        <v>1.6666666666666665</v>
      </c>
      <c r="AG10" s="3">
        <f t="shared" ref="AG10" si="87">AVERAGE(AG9,AG11)</f>
        <v>2.6333333333333337</v>
      </c>
      <c r="AH10" s="3">
        <f t="shared" ref="AH10" si="88">AVERAGE(AH9,AH11)</f>
        <v>3.0333333333333332</v>
      </c>
      <c r="AI10" s="3">
        <f t="shared" ref="AI10" si="89">AVERAGE(AI9,AI11)</f>
        <v>2.333333333333333</v>
      </c>
      <c r="AJ10" s="3">
        <f t="shared" ref="AJ10" si="90">AVERAGE(AJ9,AJ11)</f>
        <v>2.3666666666666667</v>
      </c>
      <c r="AK10" s="3">
        <f t="shared" ref="AK10" si="91">AVERAGE(AK9,AK11)</f>
        <v>5.7799999999999994</v>
      </c>
      <c r="AL10" s="3">
        <f t="shared" ref="AL10" si="92">AVERAGE(AL9,AL11)</f>
        <v>9.7333333333333343</v>
      </c>
      <c r="AM10" s="3">
        <f t="shared" ref="AM10" si="93">AVERAGE(AM9,AM11)</f>
        <v>6.3666666666666671</v>
      </c>
      <c r="AN10" s="3">
        <f t="shared" ref="AN10" si="94">AVERAGE(AN9,AN11)</f>
        <v>5.8333333333333339</v>
      </c>
      <c r="AO10" s="3">
        <f t="shared" ref="AO10" si="95">AVERAGE(AO9,AO11)</f>
        <v>6.9</v>
      </c>
      <c r="AP10" s="3">
        <f t="shared" ref="AP10" si="96">AVERAGE(AP9,AP11)</f>
        <v>7.3333333333333339</v>
      </c>
      <c r="AQ10" s="3">
        <f t="shared" ref="AQ10" si="97">AVERAGE(AQ9,AQ11)</f>
        <v>10.833333333333332</v>
      </c>
      <c r="AR10" s="3">
        <f t="shared" ref="AR10" si="98">AVERAGE(AR9,AR11)</f>
        <v>43.766666666666666</v>
      </c>
      <c r="AS10" s="3">
        <f t="shared" ref="AS10" si="99">AVERAGE(AS9,AS11)</f>
        <v>7.0333333333333332</v>
      </c>
      <c r="AT10" s="3">
        <f t="shared" ref="AT10" si="100">AVERAGE(AT9,AT11)</f>
        <v>5.6333333333333329</v>
      </c>
      <c r="AU10" s="3">
        <f t="shared" ref="AU10" si="101">AVERAGE(AU9,AU11)</f>
        <v>7.0666666666666664</v>
      </c>
      <c r="AV10" s="3">
        <f t="shared" ref="AV10" si="102">AVERAGE(AV9,AV11)</f>
        <v>10.633333333333333</v>
      </c>
      <c r="AW10" s="3">
        <f t="shared" ref="AW10" si="103">AVERAGE(AW9,AW11)</f>
        <v>56.666666666666657</v>
      </c>
      <c r="AX10" s="3">
        <f t="shared" ref="AX10" si="104">AVERAGE(AX9,AX11)</f>
        <v>5.9</v>
      </c>
      <c r="AY10" s="3">
        <f t="shared" ref="AY10" si="105">AVERAGE(AY9,AY11)</f>
        <v>9.6333333333333329</v>
      </c>
      <c r="AZ10" s="3">
        <f t="shared" ref="AZ10" si="106">AVERAGE(AZ9,AZ11)</f>
        <v>15.400000000000002</v>
      </c>
      <c r="BA10" s="3">
        <f t="shared" ref="BA10" si="107">AVERAGE(BA9,BA11)</f>
        <v>10.666666666666668</v>
      </c>
      <c r="BB10" s="3">
        <f t="shared" ref="BB10" si="108">AVERAGE(BB9,BB11)</f>
        <v>14.233333333333334</v>
      </c>
      <c r="BC10" s="3">
        <f t="shared" ref="BC10" si="109">AVERAGE(BC9,BC11)</f>
        <v>21.833333333333336</v>
      </c>
    </row>
    <row r="11" spans="1:55" x14ac:dyDescent="0.25">
      <c r="A11" s="4">
        <v>36160</v>
      </c>
      <c r="B11" s="3">
        <f>AVERAGE(B8,B14)</f>
        <v>13.5</v>
      </c>
      <c r="C11" s="3">
        <f t="shared" ref="C11:BB11" si="110">AVERAGE(C8,C14)</f>
        <v>10.7</v>
      </c>
      <c r="D11" s="3">
        <f t="shared" si="110"/>
        <v>15.350000000000001</v>
      </c>
      <c r="E11" s="3">
        <f t="shared" si="110"/>
        <v>15.2</v>
      </c>
      <c r="F11" s="3">
        <f t="shared" si="110"/>
        <v>14.649999999999999</v>
      </c>
      <c r="G11" s="3">
        <f t="shared" si="110"/>
        <v>14.1</v>
      </c>
      <c r="H11" s="3">
        <f t="shared" si="110"/>
        <v>9.1000000000000014</v>
      </c>
      <c r="I11" s="3">
        <f t="shared" si="110"/>
        <v>19.399999999999999</v>
      </c>
      <c r="J11" s="3">
        <f t="shared" si="110"/>
        <v>16.350000000000001</v>
      </c>
      <c r="K11" s="3">
        <f t="shared" si="110"/>
        <v>11.4</v>
      </c>
      <c r="L11" s="3">
        <f t="shared" si="110"/>
        <v>6.5</v>
      </c>
      <c r="M11" s="3">
        <f t="shared" si="110"/>
        <v>7.45</v>
      </c>
      <c r="N11" s="3">
        <f t="shared" si="110"/>
        <v>20.350000000000001</v>
      </c>
      <c r="O11" s="3">
        <f t="shared" si="110"/>
        <v>18.3</v>
      </c>
      <c r="P11" s="3">
        <f t="shared" si="110"/>
        <v>13.200000000000001</v>
      </c>
      <c r="Q11" s="3">
        <f t="shared" si="110"/>
        <v>8.6</v>
      </c>
      <c r="R11" s="3">
        <f t="shared" si="110"/>
        <v>5.8000000000000007</v>
      </c>
      <c r="S11" s="3">
        <f t="shared" si="110"/>
        <v>4.2</v>
      </c>
      <c r="T11" s="3">
        <f t="shared" si="110"/>
        <v>2.4000000000000004</v>
      </c>
      <c r="U11" s="3">
        <f t="shared" si="110"/>
        <v>1.4500000000000002</v>
      </c>
      <c r="V11" s="3">
        <f t="shared" si="110"/>
        <v>1.9</v>
      </c>
      <c r="W11" s="3">
        <f t="shared" si="110"/>
        <v>2.5499999999999998</v>
      </c>
      <c r="X11" s="3">
        <f t="shared" si="110"/>
        <v>2.4500000000000002</v>
      </c>
      <c r="Y11" s="3">
        <f t="shared" si="110"/>
        <v>3.75</v>
      </c>
      <c r="Z11" s="3">
        <f t="shared" si="110"/>
        <v>5.75</v>
      </c>
      <c r="AA11" s="3">
        <f t="shared" si="110"/>
        <v>1.65</v>
      </c>
      <c r="AB11" s="3">
        <f t="shared" si="110"/>
        <v>2.2999999999999998</v>
      </c>
      <c r="AC11" s="3">
        <f t="shared" si="110"/>
        <v>2.8</v>
      </c>
      <c r="AD11" s="3">
        <f t="shared" si="110"/>
        <v>3.2</v>
      </c>
      <c r="AE11" s="3">
        <f t="shared" si="110"/>
        <v>6.25</v>
      </c>
      <c r="AF11" s="3">
        <f t="shared" si="110"/>
        <v>1.75</v>
      </c>
      <c r="AG11" s="3">
        <f t="shared" si="110"/>
        <v>2.7</v>
      </c>
      <c r="AH11" s="3">
        <f t="shared" si="110"/>
        <v>3.0999999999999996</v>
      </c>
      <c r="AI11" s="3">
        <f t="shared" si="110"/>
        <v>2.8</v>
      </c>
      <c r="AJ11" s="3">
        <f t="shared" si="110"/>
        <v>2.7</v>
      </c>
      <c r="AK11" s="3">
        <v>5.92</v>
      </c>
      <c r="AL11" s="3">
        <f t="shared" si="110"/>
        <v>10.85</v>
      </c>
      <c r="AM11" s="3">
        <f t="shared" si="110"/>
        <v>6.8500000000000005</v>
      </c>
      <c r="AN11" s="3">
        <f t="shared" si="110"/>
        <v>6.45</v>
      </c>
      <c r="AO11" s="3">
        <f t="shared" si="110"/>
        <v>7</v>
      </c>
      <c r="AP11" s="3">
        <f t="shared" si="110"/>
        <v>7.9</v>
      </c>
      <c r="AQ11" s="3">
        <f t="shared" si="110"/>
        <v>11.399999999999999</v>
      </c>
      <c r="AR11" s="3">
        <f t="shared" si="110"/>
        <v>52.7</v>
      </c>
      <c r="AS11" s="3">
        <f t="shared" si="110"/>
        <v>7.25</v>
      </c>
      <c r="AT11" s="3">
        <f t="shared" si="110"/>
        <v>5.95</v>
      </c>
      <c r="AU11" s="3">
        <f t="shared" si="110"/>
        <v>7.55</v>
      </c>
      <c r="AV11" s="3">
        <f t="shared" si="110"/>
        <v>11.55</v>
      </c>
      <c r="AW11" s="3">
        <f t="shared" si="110"/>
        <v>68.849999999999994</v>
      </c>
      <c r="AX11" s="3">
        <f t="shared" si="110"/>
        <v>6.1</v>
      </c>
      <c r="AY11" s="3">
        <f t="shared" si="110"/>
        <v>11.399999999999999</v>
      </c>
      <c r="AZ11" s="3">
        <f t="shared" si="110"/>
        <v>16.700000000000003</v>
      </c>
      <c r="BA11" s="3">
        <f t="shared" si="110"/>
        <v>13.3</v>
      </c>
      <c r="BB11" s="3">
        <f t="shared" si="110"/>
        <v>13</v>
      </c>
      <c r="BC11" s="3">
        <v>23.5</v>
      </c>
    </row>
    <row r="12" spans="1:55" x14ac:dyDescent="0.25">
      <c r="A12" s="4">
        <v>36525</v>
      </c>
      <c r="B12" s="3">
        <f>B11+((B14-B11)/3)</f>
        <v>12.666666666666666</v>
      </c>
      <c r="C12" s="3">
        <f t="shared" ref="C12" si="111">C11+((C14-C11)/3)</f>
        <v>10.533333333333333</v>
      </c>
      <c r="D12" s="3">
        <f t="shared" ref="D12" si="112">D11+((D14-D11)/3)</f>
        <v>14.766666666666667</v>
      </c>
      <c r="E12" s="3">
        <f t="shared" ref="E12" si="113">E11+((E14-E11)/3)</f>
        <v>13.966666666666667</v>
      </c>
      <c r="F12" s="3">
        <f t="shared" ref="F12" si="114">F11+((F14-F11)/3)</f>
        <v>13.233333333333333</v>
      </c>
      <c r="G12" s="3">
        <f t="shared" ref="G12" si="115">G11+((G14-G11)/3)</f>
        <v>12.733333333333333</v>
      </c>
      <c r="H12" s="3">
        <f t="shared" ref="H12" si="116">H11+((H14-H11)/3)</f>
        <v>8.8666666666666671</v>
      </c>
      <c r="I12" s="3">
        <f t="shared" ref="I12" si="117">I11+((I14-I11)/3)</f>
        <v>18.466666666666665</v>
      </c>
      <c r="J12" s="3">
        <f t="shared" ref="J12" si="118">J11+((J14-J11)/3)</f>
        <v>15.066666666666668</v>
      </c>
      <c r="K12" s="3">
        <f t="shared" ref="K12" si="119">K11+((K14-K11)/3)</f>
        <v>10.4</v>
      </c>
      <c r="L12" s="3">
        <f t="shared" ref="L12" si="120">L11+((L14-L11)/3)</f>
        <v>6.4</v>
      </c>
      <c r="M12" s="3">
        <f t="shared" ref="M12" si="121">M11+((M14-M11)/3)</f>
        <v>7.166666666666667</v>
      </c>
      <c r="N12" s="3">
        <f t="shared" ref="N12" si="122">N11+((N14-N11)/3)</f>
        <v>19.533333333333335</v>
      </c>
      <c r="O12" s="3">
        <f t="shared" ref="O12" si="123">O11+((O14-O11)/3)</f>
        <v>16.8</v>
      </c>
      <c r="P12" s="3">
        <f t="shared" ref="P12" si="124">P11+((P14-P11)/3)</f>
        <v>11.733333333333334</v>
      </c>
      <c r="Q12" s="3">
        <f t="shared" ref="Q12" si="125">Q11+((Q14-Q11)/3)</f>
        <v>8.5666666666666664</v>
      </c>
      <c r="R12" s="3">
        <f t="shared" ref="R12" si="126">R11+((R14-R11)/3)</f>
        <v>6.1000000000000005</v>
      </c>
      <c r="S12" s="3">
        <f t="shared" ref="S12" si="127">S11+((S14-S11)/3)</f>
        <v>4.3</v>
      </c>
      <c r="T12" s="3">
        <f t="shared" ref="T12" si="128">T11+((T14-T11)/3)</f>
        <v>2.4666666666666668</v>
      </c>
      <c r="U12" s="3">
        <f t="shared" ref="U12" si="129">U11+((U14-U11)/3)</f>
        <v>1.5666666666666669</v>
      </c>
      <c r="V12" s="3">
        <f t="shared" ref="V12" si="130">V11+((V14-V11)/3)</f>
        <v>2.0333333333333332</v>
      </c>
      <c r="W12" s="3">
        <f t="shared" ref="W12" si="131">W11+((W14-W11)/3)</f>
        <v>2.6</v>
      </c>
      <c r="X12" s="3">
        <f t="shared" ref="X12" si="132">X11+((X14-X11)/3)</f>
        <v>2.5</v>
      </c>
      <c r="Y12" s="3">
        <f t="shared" ref="Y12" si="133">Y11+((Y14-Y11)/3)</f>
        <v>3.9</v>
      </c>
      <c r="Z12" s="3">
        <f t="shared" ref="Z12" si="134">Z11+((Z14-Z11)/3)</f>
        <v>5.1333333333333329</v>
      </c>
      <c r="AA12" s="3">
        <f t="shared" ref="AA12" si="135">AA11+((AA14-AA11)/3)</f>
        <v>1.7</v>
      </c>
      <c r="AB12" s="3">
        <f t="shared" ref="AB12" si="136">AB11+((AB14-AB11)/3)</f>
        <v>2.4</v>
      </c>
      <c r="AC12" s="3">
        <f t="shared" ref="AC12" si="137">AC11+((AC14-AC11)/3)</f>
        <v>2.833333333333333</v>
      </c>
      <c r="AD12" s="3">
        <f t="shared" ref="AD12" si="138">AD11+((AD14-AD11)/3)</f>
        <v>3.4333333333333336</v>
      </c>
      <c r="AE12" s="3">
        <f t="shared" ref="AE12" si="139">AE11+((AE14-AE11)/3)</f>
        <v>6.8</v>
      </c>
      <c r="AF12" s="3">
        <f t="shared" ref="AF12" si="140">AF11+((AF14-AF11)/3)</f>
        <v>1.8333333333333333</v>
      </c>
      <c r="AG12" s="3">
        <f t="shared" ref="AG12" si="141">AG11+((AG14-AG11)/3)</f>
        <v>2.7666666666666666</v>
      </c>
      <c r="AH12" s="3">
        <f t="shared" ref="AH12" si="142">AH11+((AH14-AH11)/3)</f>
        <v>3.1666666666666665</v>
      </c>
      <c r="AI12" s="3">
        <f t="shared" ref="AI12" si="143">AI11+((AI14-AI11)/3)</f>
        <v>3.2666666666666666</v>
      </c>
      <c r="AJ12" s="3">
        <f t="shared" ref="AJ12" si="144">AJ11+((AJ14-AJ11)/3)</f>
        <v>3.0333333333333337</v>
      </c>
      <c r="AK12" s="3">
        <f t="shared" ref="AK12" si="145">AK11+((AK14-AK11)/3)</f>
        <v>6.0966666666666667</v>
      </c>
      <c r="AL12" s="3">
        <f t="shared" ref="AL12" si="146">AL11+((AL14-AL11)/3)</f>
        <v>11.966666666666667</v>
      </c>
      <c r="AM12" s="3">
        <f t="shared" ref="AM12" si="147">AM11+((AM14-AM11)/3)</f>
        <v>7.3333333333333339</v>
      </c>
      <c r="AN12" s="3">
        <f t="shared" ref="AN12" si="148">AN11+((AN14-AN11)/3)</f>
        <v>7.0666666666666673</v>
      </c>
      <c r="AO12" s="3">
        <f t="shared" ref="AO12" si="149">AO11+((AO14-AO11)/3)</f>
        <v>7.1</v>
      </c>
      <c r="AP12" s="3">
        <f t="shared" ref="AP12" si="150">AP11+((AP14-AP11)/3)</f>
        <v>8.4666666666666668</v>
      </c>
      <c r="AQ12" s="3">
        <f t="shared" ref="AQ12" si="151">AQ11+((AQ14-AQ11)/3)</f>
        <v>11.966666666666665</v>
      </c>
      <c r="AR12" s="3">
        <f t="shared" ref="AR12" si="152">AR11+((AR14-AR11)/3)</f>
        <v>61.633333333333333</v>
      </c>
      <c r="AS12" s="3">
        <f t="shared" ref="AS12" si="153">AS11+((AS14-AS11)/3)</f>
        <v>7.4666666666666668</v>
      </c>
      <c r="AT12" s="3">
        <f t="shared" ref="AT12" si="154">AT11+((AT14-AT11)/3)</f>
        <v>6.2666666666666666</v>
      </c>
      <c r="AU12" s="3">
        <f t="shared" ref="AU12" si="155">AU11+((AU14-AU11)/3)</f>
        <v>8.0333333333333332</v>
      </c>
      <c r="AV12" s="3">
        <f t="shared" ref="AV12" si="156">AV11+((AV14-AV11)/3)</f>
        <v>12.466666666666667</v>
      </c>
      <c r="AW12" s="3">
        <f t="shared" ref="AW12" si="157">AW11+((AW14-AW11)/3)</f>
        <v>81.033333333333331</v>
      </c>
      <c r="AX12" s="3">
        <f t="shared" ref="AX12" si="158">AX11+((AX14-AX11)/3)</f>
        <v>6.3</v>
      </c>
      <c r="AY12" s="3">
        <f t="shared" ref="AY12" si="159">AY11+((AY14-AY11)/3)</f>
        <v>13.166666666666666</v>
      </c>
      <c r="AZ12" s="3">
        <f t="shared" ref="AZ12" si="160">AZ11+((AZ14-AZ11)/3)</f>
        <v>18.000000000000004</v>
      </c>
      <c r="BA12" s="3">
        <f t="shared" ref="BA12" si="161">BA11+((BA14-BA11)/3)</f>
        <v>15.933333333333334</v>
      </c>
      <c r="BB12" s="3">
        <f t="shared" ref="BB12" si="162">BB11+((BB14-BB11)/3)</f>
        <v>11.766666666666667</v>
      </c>
      <c r="BC12" s="3">
        <f t="shared" ref="BC12" si="163">BC11+((BC14-BC11)/3)</f>
        <v>25.7</v>
      </c>
    </row>
    <row r="13" spans="1:55" x14ac:dyDescent="0.25">
      <c r="A13" s="4">
        <v>36891</v>
      </c>
      <c r="B13" s="3">
        <f>AVERAGE(B12,B14)</f>
        <v>11.833333333333332</v>
      </c>
      <c r="C13" s="3">
        <f t="shared" ref="C13" si="164">AVERAGE(C12,C14)</f>
        <v>10.366666666666667</v>
      </c>
      <c r="D13" s="3">
        <f t="shared" ref="D13" si="165">AVERAGE(D12,D14)</f>
        <v>14.183333333333334</v>
      </c>
      <c r="E13" s="3">
        <f t="shared" ref="E13" si="166">AVERAGE(E12,E14)</f>
        <v>12.733333333333334</v>
      </c>
      <c r="F13" s="3">
        <f t="shared" ref="F13" si="167">AVERAGE(F12,F14)</f>
        <v>11.816666666666666</v>
      </c>
      <c r="G13" s="3">
        <f t="shared" ref="G13" si="168">AVERAGE(G12,G14)</f>
        <v>11.366666666666667</v>
      </c>
      <c r="H13" s="3">
        <f t="shared" ref="H13" si="169">AVERAGE(H12,H14)</f>
        <v>8.6333333333333329</v>
      </c>
      <c r="I13" s="3">
        <f t="shared" ref="I13" si="170">AVERAGE(I12,I14)</f>
        <v>17.533333333333331</v>
      </c>
      <c r="J13" s="3">
        <f t="shared" ref="J13" si="171">AVERAGE(J12,J14)</f>
        <v>13.783333333333335</v>
      </c>
      <c r="K13" s="3">
        <f t="shared" ref="K13" si="172">AVERAGE(K12,K14)</f>
        <v>9.4</v>
      </c>
      <c r="L13" s="3">
        <f t="shared" ref="L13" si="173">AVERAGE(L12,L14)</f>
        <v>6.3000000000000007</v>
      </c>
      <c r="M13" s="3">
        <f t="shared" ref="M13" si="174">AVERAGE(M12,M14)</f>
        <v>6.8833333333333329</v>
      </c>
      <c r="N13" s="3">
        <f t="shared" ref="N13" si="175">AVERAGE(N12,N14)</f>
        <v>18.716666666666669</v>
      </c>
      <c r="O13" s="3">
        <f t="shared" ref="O13" si="176">AVERAGE(O12,O14)</f>
        <v>15.3</v>
      </c>
      <c r="P13" s="3">
        <f t="shared" ref="P13" si="177">AVERAGE(P12,P14)</f>
        <v>10.266666666666667</v>
      </c>
      <c r="Q13" s="3">
        <f t="shared" ref="Q13" si="178">AVERAGE(Q12,Q14)</f>
        <v>8.5333333333333332</v>
      </c>
      <c r="R13" s="3">
        <f t="shared" ref="R13" si="179">AVERAGE(R12,R14)</f>
        <v>6.4</v>
      </c>
      <c r="S13" s="3">
        <f t="shared" ref="S13" si="180">AVERAGE(S12,S14)</f>
        <v>4.4000000000000004</v>
      </c>
      <c r="T13" s="3">
        <f t="shared" ref="T13" si="181">AVERAGE(T12,T14)</f>
        <v>2.5333333333333332</v>
      </c>
      <c r="U13" s="3">
        <f t="shared" ref="U13" si="182">AVERAGE(U12,U14)</f>
        <v>1.6833333333333336</v>
      </c>
      <c r="V13" s="3">
        <f t="shared" ref="V13" si="183">AVERAGE(V12,V14)</f>
        <v>2.1666666666666665</v>
      </c>
      <c r="W13" s="3">
        <f t="shared" ref="W13" si="184">AVERAGE(W12,W14)</f>
        <v>2.6500000000000004</v>
      </c>
      <c r="X13" s="3">
        <f t="shared" ref="X13" si="185">AVERAGE(X12,X14)</f>
        <v>2.5499999999999998</v>
      </c>
      <c r="Y13" s="3">
        <f t="shared" ref="Y13" si="186">AVERAGE(Y12,Y14)</f>
        <v>4.05</v>
      </c>
      <c r="Z13" s="3">
        <f t="shared" ref="Z13" si="187">AVERAGE(Z12,Z14)</f>
        <v>4.5166666666666666</v>
      </c>
      <c r="AA13" s="3">
        <f t="shared" ref="AA13" si="188">AVERAGE(AA12,AA14)</f>
        <v>1.75</v>
      </c>
      <c r="AB13" s="3">
        <f t="shared" ref="AB13" si="189">AVERAGE(AB12,AB14)</f>
        <v>2.5</v>
      </c>
      <c r="AC13" s="3">
        <f t="shared" ref="AC13" si="190">AVERAGE(AC12,AC14)</f>
        <v>2.8666666666666663</v>
      </c>
      <c r="AD13" s="3">
        <f t="shared" ref="AD13" si="191">AVERAGE(AD12,AD14)</f>
        <v>3.666666666666667</v>
      </c>
      <c r="AE13" s="3">
        <f t="shared" ref="AE13" si="192">AVERAGE(AE12,AE14)</f>
        <v>7.35</v>
      </c>
      <c r="AF13" s="3">
        <f t="shared" ref="AF13" si="193">AVERAGE(AF12,AF14)</f>
        <v>1.9166666666666665</v>
      </c>
      <c r="AG13" s="3">
        <f t="shared" ref="AG13" si="194">AVERAGE(AG12,AG14)</f>
        <v>2.833333333333333</v>
      </c>
      <c r="AH13" s="3">
        <f t="shared" ref="AH13" si="195">AVERAGE(AH12,AH14)</f>
        <v>3.2333333333333334</v>
      </c>
      <c r="AI13" s="3">
        <f t="shared" ref="AI13" si="196">AVERAGE(AI12,AI14)</f>
        <v>3.7333333333333334</v>
      </c>
      <c r="AJ13" s="3">
        <f t="shared" ref="AJ13" si="197">AVERAGE(AJ12,AJ14)</f>
        <v>3.3666666666666671</v>
      </c>
      <c r="AK13" s="3">
        <f t="shared" ref="AK13" si="198">AVERAGE(AK12,AK14)</f>
        <v>6.2733333333333334</v>
      </c>
      <c r="AL13" s="3">
        <f t="shared" ref="AL13" si="199">AVERAGE(AL12,AL14)</f>
        <v>13.083333333333332</v>
      </c>
      <c r="AM13" s="3">
        <f t="shared" ref="AM13" si="200">AVERAGE(AM12,AM14)</f>
        <v>7.8166666666666673</v>
      </c>
      <c r="AN13" s="3">
        <f t="shared" ref="AN13" si="201">AVERAGE(AN12,AN14)</f>
        <v>7.6833333333333336</v>
      </c>
      <c r="AO13" s="3">
        <f t="shared" ref="AO13" si="202">AVERAGE(AO12,AO14)</f>
        <v>7.1999999999999993</v>
      </c>
      <c r="AP13" s="3">
        <f t="shared" ref="AP13" si="203">AVERAGE(AP12,AP14)</f>
        <v>9.0333333333333332</v>
      </c>
      <c r="AQ13" s="3">
        <f t="shared" ref="AQ13" si="204">AVERAGE(AQ12,AQ14)</f>
        <v>12.533333333333331</v>
      </c>
      <c r="AR13" s="3">
        <f t="shared" ref="AR13" si="205">AVERAGE(AR12,AR14)</f>
        <v>70.566666666666663</v>
      </c>
      <c r="AS13" s="3">
        <f t="shared" ref="AS13" si="206">AVERAGE(AS12,AS14)</f>
        <v>7.6833333333333336</v>
      </c>
      <c r="AT13" s="3">
        <f t="shared" ref="AT13" si="207">AVERAGE(AT12,AT14)</f>
        <v>6.5833333333333339</v>
      </c>
      <c r="AU13" s="3">
        <f t="shared" ref="AU13" si="208">AVERAGE(AU12,AU14)</f>
        <v>8.5166666666666657</v>
      </c>
      <c r="AV13" s="3">
        <f t="shared" ref="AV13" si="209">AVERAGE(AV12,AV14)</f>
        <v>13.383333333333333</v>
      </c>
      <c r="AW13" s="3">
        <f t="shared" ref="AW13" si="210">AVERAGE(AW12,AW14)</f>
        <v>93.216666666666669</v>
      </c>
      <c r="AX13" s="3">
        <f t="shared" ref="AX13" si="211">AVERAGE(AX12,AX14)</f>
        <v>6.5</v>
      </c>
      <c r="AY13" s="3">
        <f t="shared" ref="AY13" si="212">AVERAGE(AY12,AY14)</f>
        <v>14.933333333333334</v>
      </c>
      <c r="AZ13" s="3">
        <f t="shared" ref="AZ13" si="213">AVERAGE(AZ12,AZ14)</f>
        <v>19.300000000000004</v>
      </c>
      <c r="BA13" s="3">
        <f t="shared" ref="BA13" si="214">AVERAGE(BA12,BA14)</f>
        <v>18.566666666666666</v>
      </c>
      <c r="BB13" s="3">
        <f t="shared" ref="BB13" si="215">AVERAGE(BB12,BB14)</f>
        <v>10.533333333333335</v>
      </c>
      <c r="BC13" s="3">
        <f t="shared" ref="BC13" si="216">AVERAGE(BC12,BC14)</f>
        <v>27.9</v>
      </c>
    </row>
    <row r="14" spans="1:55" x14ac:dyDescent="0.25">
      <c r="A14" s="4">
        <v>37256</v>
      </c>
      <c r="B14" s="3">
        <v>11</v>
      </c>
      <c r="C14" s="3">
        <v>10.199999999999999</v>
      </c>
      <c r="D14" s="3">
        <v>13.6</v>
      </c>
      <c r="E14" s="3">
        <v>11.5</v>
      </c>
      <c r="F14" s="3">
        <v>10.4</v>
      </c>
      <c r="G14" s="3">
        <v>10</v>
      </c>
      <c r="H14" s="3">
        <v>8.4</v>
      </c>
      <c r="I14" s="3">
        <v>16.600000000000001</v>
      </c>
      <c r="J14" s="3">
        <v>12.5</v>
      </c>
      <c r="K14" s="3">
        <v>8.4</v>
      </c>
      <c r="L14" s="3">
        <v>6.2</v>
      </c>
      <c r="M14" s="3">
        <v>6.6</v>
      </c>
      <c r="N14" s="3">
        <v>17.899999999999999</v>
      </c>
      <c r="O14" s="3">
        <v>13.8</v>
      </c>
      <c r="P14" s="3">
        <v>8.8000000000000007</v>
      </c>
      <c r="Q14" s="3">
        <v>8.5</v>
      </c>
      <c r="R14" s="3">
        <v>6.7</v>
      </c>
      <c r="S14" s="3">
        <v>4.5</v>
      </c>
      <c r="T14" s="3">
        <v>2.6</v>
      </c>
      <c r="U14" s="3">
        <v>1.8</v>
      </c>
      <c r="V14" s="3">
        <v>2.2999999999999998</v>
      </c>
      <c r="W14" s="3">
        <v>2.7</v>
      </c>
      <c r="X14" s="3">
        <v>2.6</v>
      </c>
      <c r="Y14" s="3">
        <v>4.2</v>
      </c>
      <c r="Z14" s="3">
        <v>3.9</v>
      </c>
      <c r="AA14" s="3">
        <v>1.8</v>
      </c>
      <c r="AB14" s="3">
        <v>2.6</v>
      </c>
      <c r="AC14" s="3">
        <v>2.9</v>
      </c>
      <c r="AD14" s="3">
        <v>3.9</v>
      </c>
      <c r="AE14" s="3">
        <v>7.9</v>
      </c>
      <c r="AF14" s="3">
        <v>2</v>
      </c>
      <c r="AG14" s="3">
        <v>2.9</v>
      </c>
      <c r="AH14" s="3">
        <v>3.3</v>
      </c>
      <c r="AI14" s="3">
        <v>4.2</v>
      </c>
      <c r="AJ14" s="3">
        <v>3.7</v>
      </c>
      <c r="AK14" s="3">
        <v>6.45</v>
      </c>
      <c r="AL14" s="3">
        <v>14.2</v>
      </c>
      <c r="AM14" s="3">
        <v>8.3000000000000007</v>
      </c>
      <c r="AN14" s="3">
        <v>8.3000000000000007</v>
      </c>
      <c r="AO14" s="3">
        <v>7.3</v>
      </c>
      <c r="AP14" s="3">
        <v>9.6</v>
      </c>
      <c r="AQ14" s="3">
        <v>13.1</v>
      </c>
      <c r="AR14" s="3">
        <v>79.5</v>
      </c>
      <c r="AS14" s="3">
        <v>7.9</v>
      </c>
      <c r="AT14" s="3">
        <v>6.9</v>
      </c>
      <c r="AU14" s="3">
        <v>9</v>
      </c>
      <c r="AV14" s="3">
        <v>14.3</v>
      </c>
      <c r="AW14" s="3">
        <v>105.4</v>
      </c>
      <c r="AX14" s="3">
        <v>6.7</v>
      </c>
      <c r="AY14" s="3">
        <v>16.7</v>
      </c>
      <c r="AZ14" s="3">
        <v>20.6</v>
      </c>
      <c r="BA14" s="3">
        <v>21.2</v>
      </c>
      <c r="BB14" s="3">
        <v>9.3000000000000007</v>
      </c>
      <c r="BC14" s="3">
        <v>30.1</v>
      </c>
    </row>
    <row r="15" spans="1:55" x14ac:dyDescent="0.25">
      <c r="A15" s="4">
        <v>37621</v>
      </c>
      <c r="B15" s="3">
        <f>B14+((B17-B14)/3)</f>
        <v>10.166666666666666</v>
      </c>
      <c r="C15" s="3">
        <f t="shared" ref="C15:BC15" si="217">C14+((C17-C14)/3)</f>
        <v>9.2333333333333325</v>
      </c>
      <c r="D15" s="3">
        <f t="shared" si="217"/>
        <v>12.9</v>
      </c>
      <c r="E15" s="3">
        <f t="shared" si="217"/>
        <v>11</v>
      </c>
      <c r="F15" s="3">
        <f t="shared" si="217"/>
        <v>9.7666666666666675</v>
      </c>
      <c r="G15" s="3">
        <f t="shared" si="217"/>
        <v>9.0333333333333332</v>
      </c>
      <c r="H15" s="3">
        <f t="shared" si="217"/>
        <v>6.8333333333333339</v>
      </c>
      <c r="I15" s="3">
        <f t="shared" si="217"/>
        <v>15.566666666666668</v>
      </c>
      <c r="J15" s="3">
        <f t="shared" si="217"/>
        <v>11.566666666666666</v>
      </c>
      <c r="K15" s="3">
        <f t="shared" si="217"/>
        <v>8.1333333333333329</v>
      </c>
      <c r="L15" s="3">
        <f t="shared" si="217"/>
        <v>5.4666666666666668</v>
      </c>
      <c r="M15" s="3">
        <f t="shared" si="217"/>
        <v>5.2</v>
      </c>
      <c r="N15" s="3">
        <f t="shared" si="217"/>
        <v>16.333333333333332</v>
      </c>
      <c r="O15" s="3">
        <f t="shared" si="217"/>
        <v>12.633333333333335</v>
      </c>
      <c r="P15" s="3">
        <f t="shared" si="217"/>
        <v>8.6666666666666679</v>
      </c>
      <c r="Q15" s="3">
        <f t="shared" si="217"/>
        <v>7.8</v>
      </c>
      <c r="R15" s="3">
        <f t="shared" si="217"/>
        <v>6</v>
      </c>
      <c r="S15" s="3">
        <f t="shared" si="217"/>
        <v>4.333333333333333</v>
      </c>
      <c r="T15" s="3">
        <f t="shared" si="217"/>
        <v>2.7666666666666666</v>
      </c>
      <c r="U15" s="3">
        <f t="shared" si="217"/>
        <v>1.7666666666666666</v>
      </c>
      <c r="V15" s="3">
        <f t="shared" si="217"/>
        <v>2.2666666666666666</v>
      </c>
      <c r="W15" s="3">
        <f t="shared" si="217"/>
        <v>2.8666666666666667</v>
      </c>
      <c r="X15" s="3">
        <f t="shared" si="217"/>
        <v>2.8000000000000003</v>
      </c>
      <c r="Y15" s="3">
        <f t="shared" si="217"/>
        <v>4.8666666666666671</v>
      </c>
      <c r="Z15" s="3">
        <f t="shared" si="217"/>
        <v>4.5333333333333332</v>
      </c>
      <c r="AA15" s="3">
        <f t="shared" si="217"/>
        <v>2.2333333333333334</v>
      </c>
      <c r="AB15" s="3">
        <f t="shared" si="217"/>
        <v>2.4</v>
      </c>
      <c r="AC15" s="3">
        <f t="shared" si="217"/>
        <v>3</v>
      </c>
      <c r="AD15" s="3">
        <f t="shared" si="217"/>
        <v>5.333333333333333</v>
      </c>
      <c r="AE15" s="3">
        <f t="shared" si="217"/>
        <v>13.366666666666667</v>
      </c>
      <c r="AF15" s="3">
        <f t="shared" si="217"/>
        <v>1.9333333333333333</v>
      </c>
      <c r="AG15" s="3">
        <f t="shared" si="217"/>
        <v>3.7666666666666666</v>
      </c>
      <c r="AH15" s="3">
        <f t="shared" si="217"/>
        <v>3.4</v>
      </c>
      <c r="AI15" s="3">
        <f t="shared" si="217"/>
        <v>4.2666666666666666</v>
      </c>
      <c r="AJ15" s="3">
        <f t="shared" si="217"/>
        <v>3.4666666666666668</v>
      </c>
      <c r="AK15" s="3">
        <f t="shared" si="217"/>
        <v>6.5933333333333337</v>
      </c>
      <c r="AL15" s="3">
        <f t="shared" si="217"/>
        <v>17.166666666666668</v>
      </c>
      <c r="AM15" s="3">
        <f t="shared" si="217"/>
        <v>7.2333333333333334</v>
      </c>
      <c r="AN15" s="3">
        <f t="shared" si="217"/>
        <v>11.433333333333334</v>
      </c>
      <c r="AO15" s="3">
        <f t="shared" si="217"/>
        <v>9.6999999999999993</v>
      </c>
      <c r="AP15" s="3">
        <f t="shared" si="217"/>
        <v>15</v>
      </c>
      <c r="AQ15" s="3">
        <f t="shared" si="217"/>
        <v>23.2</v>
      </c>
      <c r="AR15" s="3">
        <f t="shared" si="217"/>
        <v>93.666666666666671</v>
      </c>
      <c r="AS15" s="3">
        <f t="shared" si="217"/>
        <v>11.333333333333334</v>
      </c>
      <c r="AT15" s="3">
        <f t="shared" si="217"/>
        <v>6.0666666666666673</v>
      </c>
      <c r="AU15" s="3">
        <f t="shared" si="217"/>
        <v>11.700000000000001</v>
      </c>
      <c r="AV15" s="3">
        <f t="shared" si="217"/>
        <v>15.700000000000001</v>
      </c>
      <c r="AW15" s="3">
        <f t="shared" si="217"/>
        <v>184.7</v>
      </c>
      <c r="AX15" s="3">
        <f t="shared" si="217"/>
        <v>8.3666666666666671</v>
      </c>
      <c r="AY15" s="3">
        <f t="shared" si="217"/>
        <v>16.2</v>
      </c>
      <c r="AZ15" s="3">
        <f t="shared" si="217"/>
        <v>19.166666666666668</v>
      </c>
      <c r="BA15" s="3">
        <f t="shared" si="217"/>
        <v>22.166666666666668</v>
      </c>
      <c r="BB15" s="3">
        <f t="shared" si="217"/>
        <v>15.566666666666666</v>
      </c>
      <c r="BC15" s="3">
        <f t="shared" si="217"/>
        <v>32.9</v>
      </c>
    </row>
    <row r="16" spans="1:55" x14ac:dyDescent="0.25">
      <c r="A16" s="4">
        <v>37986</v>
      </c>
      <c r="B16" s="3">
        <f>AVERAGE(B15,B17)</f>
        <v>9.3333333333333321</v>
      </c>
      <c r="C16" s="3">
        <f t="shared" ref="C16:BC16" si="218">AVERAGE(C15,C17)</f>
        <v>8.2666666666666657</v>
      </c>
      <c r="D16" s="3">
        <f t="shared" si="218"/>
        <v>12.2</v>
      </c>
      <c r="E16" s="3">
        <f t="shared" si="218"/>
        <v>10.5</v>
      </c>
      <c r="F16" s="3">
        <f t="shared" si="218"/>
        <v>9.1333333333333329</v>
      </c>
      <c r="G16" s="3">
        <f t="shared" si="218"/>
        <v>8.0666666666666664</v>
      </c>
      <c r="H16" s="3">
        <f t="shared" si="218"/>
        <v>5.2666666666666675</v>
      </c>
      <c r="I16" s="3">
        <f t="shared" si="218"/>
        <v>14.533333333333335</v>
      </c>
      <c r="J16" s="3">
        <f t="shared" si="218"/>
        <v>10.633333333333333</v>
      </c>
      <c r="K16" s="3">
        <f t="shared" si="218"/>
        <v>7.8666666666666663</v>
      </c>
      <c r="L16" s="3">
        <f t="shared" si="218"/>
        <v>4.7333333333333334</v>
      </c>
      <c r="M16" s="3">
        <f t="shared" si="218"/>
        <v>3.8</v>
      </c>
      <c r="N16" s="3">
        <f t="shared" si="218"/>
        <v>14.766666666666666</v>
      </c>
      <c r="O16" s="3">
        <f t="shared" si="218"/>
        <v>11.466666666666669</v>
      </c>
      <c r="P16" s="3">
        <f t="shared" si="218"/>
        <v>8.533333333333335</v>
      </c>
      <c r="Q16" s="3">
        <f t="shared" si="218"/>
        <v>7.1</v>
      </c>
      <c r="R16" s="3">
        <f t="shared" si="218"/>
        <v>5.3</v>
      </c>
      <c r="S16" s="3">
        <f t="shared" si="218"/>
        <v>4.1666666666666661</v>
      </c>
      <c r="T16" s="3">
        <f t="shared" si="218"/>
        <v>2.9333333333333336</v>
      </c>
      <c r="U16" s="3">
        <f t="shared" si="218"/>
        <v>1.7333333333333334</v>
      </c>
      <c r="V16" s="3">
        <f t="shared" si="218"/>
        <v>2.2333333333333334</v>
      </c>
      <c r="W16" s="3">
        <f t="shared" si="218"/>
        <v>3.0333333333333332</v>
      </c>
      <c r="X16" s="3">
        <f t="shared" si="218"/>
        <v>3</v>
      </c>
      <c r="Y16" s="3">
        <f t="shared" si="218"/>
        <v>5.5333333333333332</v>
      </c>
      <c r="Z16" s="3">
        <f t="shared" si="218"/>
        <v>5.1666666666666661</v>
      </c>
      <c r="AA16" s="3">
        <f t="shared" si="218"/>
        <v>2.666666666666667</v>
      </c>
      <c r="AB16" s="3">
        <f t="shared" si="218"/>
        <v>2.2000000000000002</v>
      </c>
      <c r="AC16" s="3">
        <f t="shared" si="218"/>
        <v>3.1</v>
      </c>
      <c r="AD16" s="3">
        <f t="shared" si="218"/>
        <v>6.7666666666666657</v>
      </c>
      <c r="AE16" s="3">
        <f t="shared" si="218"/>
        <v>18.833333333333336</v>
      </c>
      <c r="AF16" s="3">
        <f t="shared" si="218"/>
        <v>1.8666666666666667</v>
      </c>
      <c r="AG16" s="3">
        <f t="shared" si="218"/>
        <v>4.6333333333333329</v>
      </c>
      <c r="AH16" s="3">
        <f t="shared" si="218"/>
        <v>3.5</v>
      </c>
      <c r="AI16" s="3">
        <f t="shared" si="218"/>
        <v>4.3333333333333339</v>
      </c>
      <c r="AJ16" s="3">
        <f t="shared" si="218"/>
        <v>3.2333333333333334</v>
      </c>
      <c r="AK16" s="3">
        <f t="shared" si="218"/>
        <v>6.7366666666666664</v>
      </c>
      <c r="AL16" s="3">
        <f t="shared" si="218"/>
        <v>20.133333333333333</v>
      </c>
      <c r="AM16" s="3">
        <f t="shared" si="218"/>
        <v>6.1666666666666661</v>
      </c>
      <c r="AN16" s="3">
        <f t="shared" si="218"/>
        <v>14.566666666666666</v>
      </c>
      <c r="AO16" s="3">
        <f t="shared" si="218"/>
        <v>12.1</v>
      </c>
      <c r="AP16" s="3">
        <f t="shared" si="218"/>
        <v>20.399999999999999</v>
      </c>
      <c r="AQ16" s="3">
        <f t="shared" si="218"/>
        <v>33.299999999999997</v>
      </c>
      <c r="AR16" s="3">
        <f t="shared" si="218"/>
        <v>107.83333333333334</v>
      </c>
      <c r="AS16" s="3">
        <f t="shared" si="218"/>
        <v>14.766666666666666</v>
      </c>
      <c r="AT16" s="3">
        <f t="shared" si="218"/>
        <v>5.2333333333333343</v>
      </c>
      <c r="AU16" s="3">
        <f t="shared" si="218"/>
        <v>14.400000000000002</v>
      </c>
      <c r="AV16" s="3">
        <f t="shared" si="218"/>
        <v>17.100000000000001</v>
      </c>
      <c r="AW16" s="3">
        <f t="shared" si="218"/>
        <v>264</v>
      </c>
      <c r="AX16" s="3">
        <f t="shared" si="218"/>
        <v>10.033333333333333</v>
      </c>
      <c r="AY16" s="3">
        <f t="shared" si="218"/>
        <v>15.7</v>
      </c>
      <c r="AZ16" s="3">
        <f t="shared" si="218"/>
        <v>17.733333333333334</v>
      </c>
      <c r="BA16" s="3">
        <f t="shared" si="218"/>
        <v>23.133333333333333</v>
      </c>
      <c r="BB16" s="3">
        <f t="shared" si="218"/>
        <v>21.833333333333336</v>
      </c>
      <c r="BC16" s="3">
        <f t="shared" si="218"/>
        <v>35.700000000000003</v>
      </c>
    </row>
    <row r="17" spans="1:55" x14ac:dyDescent="0.25">
      <c r="A17" s="4">
        <v>38352</v>
      </c>
      <c r="B17" s="3">
        <v>8.5</v>
      </c>
      <c r="C17" s="3">
        <v>7.3</v>
      </c>
      <c r="D17" s="3">
        <v>11.5</v>
      </c>
      <c r="E17" s="3">
        <v>10</v>
      </c>
      <c r="F17" s="3">
        <v>8.5</v>
      </c>
      <c r="G17" s="3">
        <v>7.1</v>
      </c>
      <c r="H17" s="3">
        <v>3.7</v>
      </c>
      <c r="I17" s="3">
        <v>13.5</v>
      </c>
      <c r="J17" s="3">
        <v>9.6999999999999993</v>
      </c>
      <c r="K17" s="3">
        <v>7.6</v>
      </c>
      <c r="L17" s="3">
        <v>4</v>
      </c>
      <c r="M17" s="3">
        <v>2.4</v>
      </c>
      <c r="N17" s="3">
        <v>13.2</v>
      </c>
      <c r="O17" s="3">
        <v>10.3</v>
      </c>
      <c r="P17" s="3">
        <v>8.4</v>
      </c>
      <c r="Q17" s="3">
        <v>6.4</v>
      </c>
      <c r="R17" s="3">
        <v>4.5999999999999996</v>
      </c>
      <c r="S17" s="3">
        <v>4</v>
      </c>
      <c r="T17" s="3">
        <v>3.1</v>
      </c>
      <c r="U17" s="3">
        <v>1.7</v>
      </c>
      <c r="V17" s="3">
        <v>2.2000000000000002</v>
      </c>
      <c r="W17" s="3">
        <v>3.2</v>
      </c>
      <c r="X17" s="3">
        <v>3.2</v>
      </c>
      <c r="Y17" s="3">
        <v>6.2</v>
      </c>
      <c r="Z17" s="3">
        <v>5.8</v>
      </c>
      <c r="AA17" s="3">
        <v>3.1</v>
      </c>
      <c r="AB17" s="3">
        <v>2</v>
      </c>
      <c r="AC17" s="3">
        <v>3.2</v>
      </c>
      <c r="AD17" s="3">
        <v>8.1999999999999993</v>
      </c>
      <c r="AE17" s="3">
        <v>24.3</v>
      </c>
      <c r="AF17" s="3">
        <v>1.8</v>
      </c>
      <c r="AG17" s="3">
        <v>5.5</v>
      </c>
      <c r="AH17" s="3">
        <v>3.6</v>
      </c>
      <c r="AI17" s="3">
        <v>4.4000000000000004</v>
      </c>
      <c r="AJ17" s="3">
        <v>3</v>
      </c>
      <c r="AK17" s="3">
        <v>6.88</v>
      </c>
      <c r="AL17" s="3">
        <v>23.1</v>
      </c>
      <c r="AM17" s="3">
        <v>5.0999999999999996</v>
      </c>
      <c r="AN17" s="3">
        <v>17.7</v>
      </c>
      <c r="AO17" s="3">
        <v>14.5</v>
      </c>
      <c r="AP17" s="3">
        <v>25.8</v>
      </c>
      <c r="AQ17" s="3">
        <v>43.4</v>
      </c>
      <c r="AR17" s="3">
        <v>122</v>
      </c>
      <c r="AS17" s="3">
        <v>18.2</v>
      </c>
      <c r="AT17" s="3">
        <v>4.4000000000000004</v>
      </c>
      <c r="AU17" s="3">
        <v>17.100000000000001</v>
      </c>
      <c r="AV17" s="3">
        <v>18.5</v>
      </c>
      <c r="AW17" s="3">
        <v>343.3</v>
      </c>
      <c r="AX17" s="3">
        <v>11.7</v>
      </c>
      <c r="AY17" s="3">
        <v>15.2</v>
      </c>
      <c r="AZ17" s="3">
        <v>16.3</v>
      </c>
      <c r="BA17" s="3">
        <v>24.1</v>
      </c>
      <c r="BB17" s="3">
        <v>28.1</v>
      </c>
      <c r="BC17" s="3">
        <v>38.5</v>
      </c>
    </row>
    <row r="18" spans="1:55" x14ac:dyDescent="0.25">
      <c r="A18" s="4">
        <v>38717</v>
      </c>
      <c r="B18" s="3">
        <f>B17+((B20-B17)/3)</f>
        <v>9.0333333333333332</v>
      </c>
      <c r="C18" s="3">
        <f t="shared" ref="C18:BC18" si="219">C17+((C20-C17)/3)</f>
        <v>8.1333333333333329</v>
      </c>
      <c r="D18" s="3">
        <f t="shared" si="219"/>
        <v>11.833333333333334</v>
      </c>
      <c r="E18" s="3">
        <f t="shared" si="219"/>
        <v>10.866666666666667</v>
      </c>
      <c r="F18" s="3">
        <f t="shared" si="219"/>
        <v>8.6333333333333329</v>
      </c>
      <c r="G18" s="3">
        <f t="shared" si="219"/>
        <v>7.5</v>
      </c>
      <c r="H18" s="3">
        <f t="shared" si="219"/>
        <v>4.2333333333333334</v>
      </c>
      <c r="I18" s="3">
        <f t="shared" si="219"/>
        <v>14.466666666666667</v>
      </c>
      <c r="J18" s="3">
        <f t="shared" si="219"/>
        <v>10.666666666666666</v>
      </c>
      <c r="K18" s="3">
        <f t="shared" si="219"/>
        <v>7.2666666666666666</v>
      </c>
      <c r="L18" s="3">
        <f t="shared" si="219"/>
        <v>4.4666666666666668</v>
      </c>
      <c r="M18" s="3">
        <f t="shared" si="219"/>
        <v>3.0333333333333332</v>
      </c>
      <c r="N18" s="3">
        <f t="shared" si="219"/>
        <v>13.299999999999999</v>
      </c>
      <c r="O18" s="3">
        <f t="shared" si="219"/>
        <v>11.633333333333335</v>
      </c>
      <c r="P18" s="3">
        <f t="shared" si="219"/>
        <v>9.1666666666666661</v>
      </c>
      <c r="Q18" s="3">
        <f t="shared" si="219"/>
        <v>7.166666666666667</v>
      </c>
      <c r="R18" s="3">
        <f t="shared" si="219"/>
        <v>5.0666666666666664</v>
      </c>
      <c r="S18" s="3">
        <f t="shared" si="219"/>
        <v>4.1333333333333337</v>
      </c>
      <c r="T18" s="3">
        <f t="shared" si="219"/>
        <v>3.1</v>
      </c>
      <c r="U18" s="3">
        <f t="shared" si="219"/>
        <v>1.9666666666666666</v>
      </c>
      <c r="V18" s="3">
        <f t="shared" si="219"/>
        <v>2.0666666666666669</v>
      </c>
      <c r="W18" s="3">
        <f t="shared" si="219"/>
        <v>3.2</v>
      </c>
      <c r="X18" s="3">
        <f t="shared" si="219"/>
        <v>3.3333333333333335</v>
      </c>
      <c r="Y18" s="3">
        <f t="shared" si="219"/>
        <v>5.7</v>
      </c>
      <c r="Z18" s="3">
        <f t="shared" si="219"/>
        <v>6.2333333333333334</v>
      </c>
      <c r="AA18" s="3">
        <f t="shared" si="219"/>
        <v>2.8000000000000003</v>
      </c>
      <c r="AB18" s="3">
        <f t="shared" si="219"/>
        <v>2.0666666666666669</v>
      </c>
      <c r="AC18" s="3">
        <f t="shared" si="219"/>
        <v>4</v>
      </c>
      <c r="AD18" s="3">
        <f t="shared" si="219"/>
        <v>7.0333333333333332</v>
      </c>
      <c r="AE18" s="3">
        <f t="shared" si="219"/>
        <v>19.633333333333333</v>
      </c>
      <c r="AF18" s="3">
        <f t="shared" si="219"/>
        <v>1.8333333333333333</v>
      </c>
      <c r="AG18" s="3">
        <f t="shared" si="219"/>
        <v>4.8</v>
      </c>
      <c r="AH18" s="3">
        <f t="shared" si="219"/>
        <v>3.8000000000000003</v>
      </c>
      <c r="AI18" s="3">
        <f t="shared" si="219"/>
        <v>4.2333333333333334</v>
      </c>
      <c r="AJ18" s="3">
        <f t="shared" si="219"/>
        <v>4.0666666666666664</v>
      </c>
      <c r="AK18" s="3">
        <f t="shared" si="219"/>
        <v>6.753333333333333</v>
      </c>
      <c r="AL18" s="3">
        <f t="shared" si="219"/>
        <v>20.933333333333334</v>
      </c>
      <c r="AM18" s="3">
        <f t="shared" si="219"/>
        <v>7.6999999999999993</v>
      </c>
      <c r="AN18" s="3">
        <f t="shared" si="219"/>
        <v>17.166666666666668</v>
      </c>
      <c r="AO18" s="3">
        <f t="shared" si="219"/>
        <v>13</v>
      </c>
      <c r="AP18" s="3">
        <f t="shared" si="219"/>
        <v>21.833333333333336</v>
      </c>
      <c r="AQ18" s="3">
        <f t="shared" si="219"/>
        <v>32.333333333333329</v>
      </c>
      <c r="AR18" s="3">
        <f t="shared" si="219"/>
        <v>108.53333333333333</v>
      </c>
      <c r="AS18" s="3">
        <f t="shared" si="219"/>
        <v>17.233333333333334</v>
      </c>
      <c r="AT18" s="3">
        <f t="shared" si="219"/>
        <v>5.4</v>
      </c>
      <c r="AU18" s="3">
        <f t="shared" si="219"/>
        <v>16.366666666666667</v>
      </c>
      <c r="AV18" s="3">
        <f t="shared" si="219"/>
        <v>16.8</v>
      </c>
      <c r="AW18" s="3">
        <f t="shared" si="219"/>
        <v>264.76666666666665</v>
      </c>
      <c r="AX18" s="3">
        <f t="shared" si="219"/>
        <v>10.133333333333333</v>
      </c>
      <c r="AY18" s="3">
        <f t="shared" si="219"/>
        <v>15.466666666666667</v>
      </c>
      <c r="AZ18" s="3">
        <f t="shared" si="219"/>
        <v>18.366666666666667</v>
      </c>
      <c r="BA18" s="3">
        <f t="shared" si="219"/>
        <v>25.7</v>
      </c>
      <c r="BB18" s="3">
        <f t="shared" si="219"/>
        <v>23.933333333333334</v>
      </c>
      <c r="BC18" s="3">
        <f t="shared" si="219"/>
        <v>39.799999999999997</v>
      </c>
    </row>
    <row r="19" spans="1:55" x14ac:dyDescent="0.25">
      <c r="A19" s="4">
        <v>39082</v>
      </c>
      <c r="B19" s="3">
        <f>AVERAGE(B18,B20)</f>
        <v>9.5666666666666664</v>
      </c>
      <c r="C19" s="3">
        <f t="shared" ref="C19:BC19" si="220">AVERAGE(C18,C20)</f>
        <v>8.9666666666666668</v>
      </c>
      <c r="D19" s="3">
        <f t="shared" si="220"/>
        <v>12.166666666666668</v>
      </c>
      <c r="E19" s="3">
        <f t="shared" si="220"/>
        <v>11.733333333333334</v>
      </c>
      <c r="F19" s="3">
        <f t="shared" si="220"/>
        <v>8.7666666666666657</v>
      </c>
      <c r="G19" s="3">
        <f t="shared" si="220"/>
        <v>7.9</v>
      </c>
      <c r="H19" s="3">
        <f t="shared" si="220"/>
        <v>4.7666666666666666</v>
      </c>
      <c r="I19" s="3">
        <f t="shared" si="220"/>
        <v>15.433333333333334</v>
      </c>
      <c r="J19" s="3">
        <f t="shared" si="220"/>
        <v>11.633333333333333</v>
      </c>
      <c r="K19" s="3">
        <f t="shared" si="220"/>
        <v>6.9333333333333336</v>
      </c>
      <c r="L19" s="3">
        <f t="shared" si="220"/>
        <v>4.9333333333333336</v>
      </c>
      <c r="M19" s="3">
        <f t="shared" si="220"/>
        <v>3.6666666666666665</v>
      </c>
      <c r="N19" s="3">
        <f t="shared" si="220"/>
        <v>13.399999999999999</v>
      </c>
      <c r="O19" s="3">
        <f t="shared" si="220"/>
        <v>12.966666666666669</v>
      </c>
      <c r="P19" s="3">
        <f t="shared" si="220"/>
        <v>9.9333333333333336</v>
      </c>
      <c r="Q19" s="3">
        <f t="shared" si="220"/>
        <v>7.9333333333333336</v>
      </c>
      <c r="R19" s="3">
        <f t="shared" si="220"/>
        <v>5.5333333333333332</v>
      </c>
      <c r="S19" s="3">
        <f t="shared" si="220"/>
        <v>4.2666666666666675</v>
      </c>
      <c r="T19" s="3">
        <f t="shared" si="220"/>
        <v>3.1</v>
      </c>
      <c r="U19" s="3">
        <f t="shared" si="220"/>
        <v>2.2333333333333334</v>
      </c>
      <c r="V19" s="3">
        <f t="shared" si="220"/>
        <v>1.9333333333333336</v>
      </c>
      <c r="W19" s="3">
        <f t="shared" si="220"/>
        <v>3.2</v>
      </c>
      <c r="X19" s="3">
        <f t="shared" si="220"/>
        <v>3.4666666666666668</v>
      </c>
      <c r="Y19" s="3">
        <f t="shared" si="220"/>
        <v>5.2</v>
      </c>
      <c r="Z19" s="3">
        <f t="shared" si="220"/>
        <v>6.6666666666666661</v>
      </c>
      <c r="AA19" s="3">
        <f t="shared" si="220"/>
        <v>2.5</v>
      </c>
      <c r="AB19" s="3">
        <f t="shared" si="220"/>
        <v>2.1333333333333337</v>
      </c>
      <c r="AC19" s="3">
        <f t="shared" si="220"/>
        <v>4.8</v>
      </c>
      <c r="AD19" s="3">
        <f t="shared" si="220"/>
        <v>5.8666666666666671</v>
      </c>
      <c r="AE19" s="3">
        <f t="shared" si="220"/>
        <v>14.966666666666667</v>
      </c>
      <c r="AF19" s="3">
        <f t="shared" si="220"/>
        <v>1.8666666666666667</v>
      </c>
      <c r="AG19" s="3">
        <f t="shared" si="220"/>
        <v>4.0999999999999996</v>
      </c>
      <c r="AH19" s="3">
        <f t="shared" si="220"/>
        <v>4</v>
      </c>
      <c r="AI19" s="3">
        <f t="shared" si="220"/>
        <v>4.0666666666666664</v>
      </c>
      <c r="AJ19" s="3">
        <f t="shared" si="220"/>
        <v>5.1333333333333329</v>
      </c>
      <c r="AK19" s="3">
        <f t="shared" si="220"/>
        <v>6.6266666666666669</v>
      </c>
      <c r="AL19" s="3">
        <f t="shared" si="220"/>
        <v>18.766666666666666</v>
      </c>
      <c r="AM19" s="3">
        <f t="shared" si="220"/>
        <v>10.3</v>
      </c>
      <c r="AN19" s="3">
        <f t="shared" si="220"/>
        <v>16.633333333333333</v>
      </c>
      <c r="AO19" s="3">
        <f t="shared" si="220"/>
        <v>11.5</v>
      </c>
      <c r="AP19" s="3">
        <f t="shared" si="220"/>
        <v>17.866666666666667</v>
      </c>
      <c r="AQ19" s="3">
        <f t="shared" si="220"/>
        <v>21.266666666666666</v>
      </c>
      <c r="AR19" s="3">
        <f t="shared" si="220"/>
        <v>95.066666666666663</v>
      </c>
      <c r="AS19" s="3">
        <f t="shared" si="220"/>
        <v>16.266666666666666</v>
      </c>
      <c r="AT19" s="3">
        <f t="shared" si="220"/>
        <v>6.4</v>
      </c>
      <c r="AU19" s="3">
        <f t="shared" si="220"/>
        <v>15.633333333333333</v>
      </c>
      <c r="AV19" s="3">
        <f t="shared" si="220"/>
        <v>15.100000000000001</v>
      </c>
      <c r="AW19" s="3">
        <f t="shared" si="220"/>
        <v>186.23333333333332</v>
      </c>
      <c r="AX19" s="3">
        <f t="shared" si="220"/>
        <v>8.5666666666666664</v>
      </c>
      <c r="AY19" s="3">
        <f t="shared" si="220"/>
        <v>15.733333333333334</v>
      </c>
      <c r="AZ19" s="3">
        <f t="shared" si="220"/>
        <v>20.433333333333334</v>
      </c>
      <c r="BA19" s="3">
        <f t="shared" si="220"/>
        <v>27.299999999999997</v>
      </c>
      <c r="BB19" s="3">
        <f t="shared" si="220"/>
        <v>19.766666666666666</v>
      </c>
      <c r="BC19" s="3">
        <f t="shared" si="220"/>
        <v>41.099999999999994</v>
      </c>
    </row>
    <row r="20" spans="1:55" x14ac:dyDescent="0.25">
      <c r="A20" s="4">
        <v>39447</v>
      </c>
      <c r="B20" s="3">
        <v>10.1</v>
      </c>
      <c r="C20" s="3">
        <v>9.8000000000000007</v>
      </c>
      <c r="D20" s="3">
        <v>12.5</v>
      </c>
      <c r="E20" s="3">
        <v>12.6</v>
      </c>
      <c r="F20" s="3">
        <v>8.9</v>
      </c>
      <c r="G20" s="3">
        <v>8.3000000000000007</v>
      </c>
      <c r="H20" s="3">
        <v>5.3</v>
      </c>
      <c r="I20" s="3">
        <v>16.399999999999999</v>
      </c>
      <c r="J20" s="3">
        <v>12.6</v>
      </c>
      <c r="K20" s="3">
        <v>6.6</v>
      </c>
      <c r="L20" s="3">
        <v>5.4</v>
      </c>
      <c r="M20" s="3">
        <v>4.3</v>
      </c>
      <c r="N20" s="3">
        <v>13.5</v>
      </c>
      <c r="O20" s="3">
        <v>14.3</v>
      </c>
      <c r="P20" s="3">
        <v>10.7</v>
      </c>
      <c r="Q20" s="3">
        <v>8.6999999999999993</v>
      </c>
      <c r="R20" s="3">
        <v>6</v>
      </c>
      <c r="S20" s="3">
        <v>4.4000000000000004</v>
      </c>
      <c r="T20" s="3">
        <v>3.1</v>
      </c>
      <c r="U20" s="3">
        <v>2.5</v>
      </c>
      <c r="V20" s="3">
        <v>1.8</v>
      </c>
      <c r="W20" s="3">
        <v>3.2</v>
      </c>
      <c r="X20" s="3">
        <v>3.6</v>
      </c>
      <c r="Y20" s="3">
        <v>4.7</v>
      </c>
      <c r="Z20" s="3">
        <v>7.1</v>
      </c>
      <c r="AA20" s="3">
        <v>2.2000000000000002</v>
      </c>
      <c r="AB20" s="3">
        <v>2.2000000000000002</v>
      </c>
      <c r="AC20" s="3">
        <v>5.6</v>
      </c>
      <c r="AD20" s="3">
        <v>4.7</v>
      </c>
      <c r="AE20" s="3">
        <v>10.3</v>
      </c>
      <c r="AF20" s="3">
        <v>1.9</v>
      </c>
      <c r="AG20" s="3">
        <v>3.4</v>
      </c>
      <c r="AH20" s="3">
        <v>4.2</v>
      </c>
      <c r="AI20" s="3">
        <v>3.9</v>
      </c>
      <c r="AJ20" s="3">
        <v>6.2</v>
      </c>
      <c r="AK20" s="3">
        <v>6.5</v>
      </c>
      <c r="AL20" s="3">
        <v>16.600000000000001</v>
      </c>
      <c r="AM20" s="3">
        <v>12.9</v>
      </c>
      <c r="AN20" s="3">
        <v>16.100000000000001</v>
      </c>
      <c r="AO20" s="3">
        <v>10</v>
      </c>
      <c r="AP20" s="3">
        <v>13.9</v>
      </c>
      <c r="AQ20" s="3">
        <v>10.199999999999999</v>
      </c>
      <c r="AR20" s="3">
        <v>81.599999999999994</v>
      </c>
      <c r="AS20" s="3">
        <v>15.3</v>
      </c>
      <c r="AT20" s="3">
        <v>7.4</v>
      </c>
      <c r="AU20" s="3">
        <v>14.9</v>
      </c>
      <c r="AV20" s="3">
        <v>13.4</v>
      </c>
      <c r="AW20" s="3">
        <v>107.7</v>
      </c>
      <c r="AX20" s="3">
        <v>7</v>
      </c>
      <c r="AY20" s="3">
        <v>16</v>
      </c>
      <c r="AZ20" s="3">
        <v>22.5</v>
      </c>
      <c r="BA20" s="3">
        <v>28.9</v>
      </c>
      <c r="BB20" s="3">
        <v>15.6</v>
      </c>
      <c r="BC20" s="3">
        <v>42.4</v>
      </c>
    </row>
    <row r="21" spans="1:55" x14ac:dyDescent="0.25">
      <c r="A21" s="4">
        <v>39813</v>
      </c>
      <c r="B21" s="3">
        <f>B20+((B23-B20)/3)</f>
        <v>10.566666666666666</v>
      </c>
      <c r="C21" s="3">
        <f t="shared" ref="C21:BC21" si="221">C20+((C23-C20)/3)</f>
        <v>10.966666666666667</v>
      </c>
      <c r="D21" s="3">
        <f t="shared" si="221"/>
        <v>12.766666666666667</v>
      </c>
      <c r="E21" s="3">
        <f t="shared" si="221"/>
        <v>13.166666666666666</v>
      </c>
      <c r="F21" s="3">
        <f t="shared" si="221"/>
        <v>9.1666666666666661</v>
      </c>
      <c r="G21" s="3">
        <f t="shared" si="221"/>
        <v>8.4333333333333336</v>
      </c>
      <c r="H21" s="3">
        <f t="shared" si="221"/>
        <v>5.0999999999999996</v>
      </c>
      <c r="I21" s="3">
        <f t="shared" si="221"/>
        <v>17.133333333333333</v>
      </c>
      <c r="J21" s="3">
        <f t="shared" si="221"/>
        <v>12.966666666666667</v>
      </c>
      <c r="K21" s="3">
        <f t="shared" si="221"/>
        <v>7.6333333333333329</v>
      </c>
      <c r="L21" s="3">
        <f t="shared" si="221"/>
        <v>5.3</v>
      </c>
      <c r="M21" s="3">
        <f t="shared" si="221"/>
        <v>3.5</v>
      </c>
      <c r="N21" s="3">
        <f t="shared" si="221"/>
        <v>13.2</v>
      </c>
      <c r="O21" s="3">
        <f t="shared" si="221"/>
        <v>14.366666666666667</v>
      </c>
      <c r="P21" s="3">
        <f t="shared" si="221"/>
        <v>11.166666666666666</v>
      </c>
      <c r="Q21" s="3">
        <f t="shared" si="221"/>
        <v>9.9666666666666668</v>
      </c>
      <c r="R21" s="3">
        <f t="shared" si="221"/>
        <v>6.7666666666666666</v>
      </c>
      <c r="S21" s="3">
        <f t="shared" si="221"/>
        <v>4.3666666666666671</v>
      </c>
      <c r="T21" s="3">
        <f t="shared" si="221"/>
        <v>3.2666666666666666</v>
      </c>
      <c r="U21" s="3">
        <f t="shared" si="221"/>
        <v>2.5</v>
      </c>
      <c r="V21" s="3">
        <f t="shared" si="221"/>
        <v>2.2666666666666666</v>
      </c>
      <c r="W21" s="3">
        <f t="shared" si="221"/>
        <v>3.2333333333333334</v>
      </c>
      <c r="X21" s="3">
        <f t="shared" si="221"/>
        <v>3.9</v>
      </c>
      <c r="Y21" s="3">
        <f t="shared" si="221"/>
        <v>4.5666666666666664</v>
      </c>
      <c r="Z21" s="3">
        <f t="shared" si="221"/>
        <v>9.0333333333333332</v>
      </c>
      <c r="AA21" s="3">
        <f t="shared" si="221"/>
        <v>2.8333333333333335</v>
      </c>
      <c r="AB21" s="3">
        <f t="shared" si="221"/>
        <v>2.3333333333333335</v>
      </c>
      <c r="AC21" s="3">
        <f t="shared" si="221"/>
        <v>5.0666666666666664</v>
      </c>
      <c r="AD21" s="3">
        <f t="shared" si="221"/>
        <v>4.6333333333333337</v>
      </c>
      <c r="AE21" s="3">
        <f t="shared" si="221"/>
        <v>12.133333333333335</v>
      </c>
      <c r="AF21" s="3">
        <f t="shared" si="221"/>
        <v>2.0333333333333332</v>
      </c>
      <c r="AG21" s="3">
        <f t="shared" si="221"/>
        <v>3.7333333333333334</v>
      </c>
      <c r="AH21" s="3">
        <f t="shared" si="221"/>
        <v>3.9333333333333336</v>
      </c>
      <c r="AI21" s="3">
        <f t="shared" si="221"/>
        <v>4.2</v>
      </c>
      <c r="AJ21" s="3">
        <f t="shared" si="221"/>
        <v>5.5666666666666664</v>
      </c>
      <c r="AK21" s="3">
        <f t="shared" si="221"/>
        <v>5.4666666666666668</v>
      </c>
      <c r="AL21" s="3">
        <f t="shared" si="221"/>
        <v>16.366666666666667</v>
      </c>
      <c r="AM21" s="3">
        <f t="shared" si="221"/>
        <v>14.933333333333334</v>
      </c>
      <c r="AN21" s="3">
        <f t="shared" si="221"/>
        <v>14.633333333333335</v>
      </c>
      <c r="AO21" s="3">
        <f t="shared" si="221"/>
        <v>9.8333333333333339</v>
      </c>
      <c r="AP21" s="3">
        <f t="shared" si="221"/>
        <v>14.200000000000001</v>
      </c>
      <c r="AQ21" s="3">
        <f t="shared" si="221"/>
        <v>9.9666666666666668</v>
      </c>
      <c r="AR21" s="3">
        <f t="shared" si="221"/>
        <v>80.399999999999991</v>
      </c>
      <c r="AS21" s="3">
        <f t="shared" si="221"/>
        <v>16.3</v>
      </c>
      <c r="AT21" s="3">
        <f t="shared" si="221"/>
        <v>7.5</v>
      </c>
      <c r="AU21" s="3">
        <f t="shared" si="221"/>
        <v>13.1</v>
      </c>
      <c r="AV21" s="3">
        <f t="shared" si="221"/>
        <v>13.866666666666667</v>
      </c>
      <c r="AW21" s="3">
        <f t="shared" si="221"/>
        <v>135.86666666666667</v>
      </c>
      <c r="AX21" s="3">
        <f t="shared" si="221"/>
        <v>8.5333333333333332</v>
      </c>
      <c r="AY21" s="3">
        <f t="shared" si="221"/>
        <v>15.833333333333334</v>
      </c>
      <c r="AZ21" s="3">
        <f t="shared" si="221"/>
        <v>19.399999999999999</v>
      </c>
      <c r="BA21" s="3">
        <f t="shared" si="221"/>
        <v>26.133333333333333</v>
      </c>
      <c r="BB21" s="3">
        <f t="shared" si="221"/>
        <v>15.299999999999999</v>
      </c>
      <c r="BC21" s="3">
        <f t="shared" si="221"/>
        <v>40.93333333333333</v>
      </c>
    </row>
    <row r="22" spans="1:55" x14ac:dyDescent="0.25">
      <c r="A22" s="4">
        <v>40178</v>
      </c>
      <c r="B22" s="3">
        <f>AVERAGE(B21,B23)</f>
        <v>11.033333333333333</v>
      </c>
      <c r="C22" s="3">
        <f t="shared" ref="C22:BC22" si="222">AVERAGE(C21,C23)</f>
        <v>12.133333333333333</v>
      </c>
      <c r="D22" s="3">
        <f t="shared" si="222"/>
        <v>13.033333333333335</v>
      </c>
      <c r="E22" s="3">
        <f t="shared" si="222"/>
        <v>13.733333333333334</v>
      </c>
      <c r="F22" s="3">
        <f t="shared" si="222"/>
        <v>9.4333333333333336</v>
      </c>
      <c r="G22" s="3">
        <f t="shared" si="222"/>
        <v>8.5666666666666664</v>
      </c>
      <c r="H22" s="3">
        <f t="shared" si="222"/>
        <v>4.9000000000000004</v>
      </c>
      <c r="I22" s="3">
        <f t="shared" si="222"/>
        <v>17.866666666666667</v>
      </c>
      <c r="J22" s="3">
        <f t="shared" si="222"/>
        <v>13.333333333333332</v>
      </c>
      <c r="K22" s="3">
        <f t="shared" si="222"/>
        <v>8.6666666666666661</v>
      </c>
      <c r="L22" s="3">
        <f t="shared" si="222"/>
        <v>5.1999999999999993</v>
      </c>
      <c r="M22" s="3">
        <f t="shared" si="222"/>
        <v>2.7</v>
      </c>
      <c r="N22" s="3">
        <f t="shared" si="222"/>
        <v>12.899999999999999</v>
      </c>
      <c r="O22" s="3">
        <f t="shared" si="222"/>
        <v>14.433333333333334</v>
      </c>
      <c r="P22" s="3">
        <f t="shared" si="222"/>
        <v>11.633333333333333</v>
      </c>
      <c r="Q22" s="3">
        <f t="shared" si="222"/>
        <v>11.233333333333334</v>
      </c>
      <c r="R22" s="3">
        <f t="shared" si="222"/>
        <v>7.5333333333333332</v>
      </c>
      <c r="S22" s="3">
        <f t="shared" si="222"/>
        <v>4.3333333333333339</v>
      </c>
      <c r="T22" s="3">
        <f t="shared" si="222"/>
        <v>3.4333333333333336</v>
      </c>
      <c r="U22" s="3">
        <f t="shared" si="222"/>
        <v>2.5</v>
      </c>
      <c r="V22" s="3">
        <f t="shared" si="222"/>
        <v>2.7333333333333334</v>
      </c>
      <c r="W22" s="3">
        <f t="shared" si="222"/>
        <v>3.2666666666666666</v>
      </c>
      <c r="X22" s="3">
        <f t="shared" si="222"/>
        <v>4.2</v>
      </c>
      <c r="Y22" s="3">
        <f t="shared" si="222"/>
        <v>4.4333333333333336</v>
      </c>
      <c r="Z22" s="3">
        <f t="shared" si="222"/>
        <v>10.966666666666667</v>
      </c>
      <c r="AA22" s="3">
        <f t="shared" si="222"/>
        <v>3.4666666666666668</v>
      </c>
      <c r="AB22" s="3">
        <f t="shared" si="222"/>
        <v>2.4666666666666668</v>
      </c>
      <c r="AC22" s="3">
        <f t="shared" si="222"/>
        <v>4.5333333333333332</v>
      </c>
      <c r="AD22" s="3">
        <f t="shared" si="222"/>
        <v>4.5666666666666664</v>
      </c>
      <c r="AE22" s="3">
        <f t="shared" si="222"/>
        <v>13.966666666666669</v>
      </c>
      <c r="AF22" s="3">
        <f t="shared" si="222"/>
        <v>2.1666666666666665</v>
      </c>
      <c r="AG22" s="3">
        <f t="shared" si="222"/>
        <v>4.0666666666666664</v>
      </c>
      <c r="AH22" s="3">
        <f t="shared" si="222"/>
        <v>3.666666666666667</v>
      </c>
      <c r="AI22" s="3">
        <f t="shared" si="222"/>
        <v>4.5</v>
      </c>
      <c r="AJ22" s="3">
        <f t="shared" si="222"/>
        <v>4.9333333333333336</v>
      </c>
      <c r="AK22" s="3">
        <f t="shared" si="222"/>
        <v>4.4333333333333336</v>
      </c>
      <c r="AL22" s="3">
        <f t="shared" si="222"/>
        <v>16.133333333333333</v>
      </c>
      <c r="AM22" s="3">
        <f t="shared" si="222"/>
        <v>16.966666666666669</v>
      </c>
      <c r="AN22" s="3">
        <f t="shared" si="222"/>
        <v>13.166666666666668</v>
      </c>
      <c r="AO22" s="3">
        <f t="shared" si="222"/>
        <v>9.6666666666666679</v>
      </c>
      <c r="AP22" s="3">
        <f t="shared" si="222"/>
        <v>14.5</v>
      </c>
      <c r="AQ22" s="3">
        <f t="shared" si="222"/>
        <v>9.7333333333333343</v>
      </c>
      <c r="AR22" s="3">
        <f t="shared" si="222"/>
        <v>79.199999999999989</v>
      </c>
      <c r="AS22" s="3">
        <f t="shared" si="222"/>
        <v>17.3</v>
      </c>
      <c r="AT22" s="3">
        <f t="shared" si="222"/>
        <v>7.6</v>
      </c>
      <c r="AU22" s="3">
        <f t="shared" si="222"/>
        <v>11.3</v>
      </c>
      <c r="AV22" s="3">
        <f t="shared" si="222"/>
        <v>14.333333333333334</v>
      </c>
      <c r="AW22" s="3">
        <f t="shared" si="222"/>
        <v>164.03333333333333</v>
      </c>
      <c r="AX22" s="3">
        <f t="shared" si="222"/>
        <v>10.066666666666666</v>
      </c>
      <c r="AY22" s="3">
        <f t="shared" si="222"/>
        <v>15.666666666666668</v>
      </c>
      <c r="AZ22" s="3">
        <f t="shared" si="222"/>
        <v>16.299999999999997</v>
      </c>
      <c r="BA22" s="3">
        <f t="shared" si="222"/>
        <v>23.366666666666667</v>
      </c>
      <c r="BB22" s="3">
        <f t="shared" si="222"/>
        <v>15</v>
      </c>
      <c r="BC22" s="3">
        <f t="shared" si="222"/>
        <v>39.466666666666669</v>
      </c>
    </row>
    <row r="23" spans="1:55" x14ac:dyDescent="0.25">
      <c r="A23" s="4">
        <v>40543</v>
      </c>
      <c r="B23" s="3">
        <v>11.5</v>
      </c>
      <c r="C23" s="3">
        <v>13.3</v>
      </c>
      <c r="D23" s="3">
        <v>13.3</v>
      </c>
      <c r="E23" s="3">
        <v>14.3</v>
      </c>
      <c r="F23" s="3">
        <v>9.6999999999999993</v>
      </c>
      <c r="G23" s="3">
        <v>8.6999999999999993</v>
      </c>
      <c r="H23" s="3">
        <v>4.7</v>
      </c>
      <c r="I23" s="3">
        <v>18.600000000000001</v>
      </c>
      <c r="J23" s="3">
        <v>13.7</v>
      </c>
      <c r="K23" s="3">
        <v>9.6999999999999993</v>
      </c>
      <c r="L23" s="3">
        <v>5.0999999999999996</v>
      </c>
      <c r="M23" s="3">
        <v>1.9</v>
      </c>
      <c r="N23" s="3">
        <v>12.6</v>
      </c>
      <c r="O23" s="3">
        <v>14.5</v>
      </c>
      <c r="P23" s="3">
        <v>12.1</v>
      </c>
      <c r="Q23" s="3">
        <v>12.5</v>
      </c>
      <c r="R23" s="3">
        <v>8.3000000000000007</v>
      </c>
      <c r="S23" s="3">
        <v>4.3</v>
      </c>
      <c r="T23" s="3">
        <v>3.6</v>
      </c>
      <c r="U23" s="3">
        <v>2.5</v>
      </c>
      <c r="V23" s="3">
        <v>3.2</v>
      </c>
      <c r="W23" s="3">
        <v>3.3</v>
      </c>
      <c r="X23" s="3">
        <v>4.5</v>
      </c>
      <c r="Y23" s="3">
        <v>4.3</v>
      </c>
      <c r="Z23" s="3">
        <v>12.9</v>
      </c>
      <c r="AA23" s="3">
        <v>4.0999999999999996</v>
      </c>
      <c r="AB23" s="3">
        <v>2.6</v>
      </c>
      <c r="AC23" s="3">
        <v>4</v>
      </c>
      <c r="AD23" s="3">
        <v>4.5</v>
      </c>
      <c r="AE23" s="3">
        <v>15.8</v>
      </c>
      <c r="AF23" s="3">
        <v>2.2999999999999998</v>
      </c>
      <c r="AG23" s="3">
        <v>4.4000000000000004</v>
      </c>
      <c r="AH23" s="3">
        <v>3.4</v>
      </c>
      <c r="AI23" s="3">
        <v>4.8</v>
      </c>
      <c r="AJ23" s="3">
        <v>4.3</v>
      </c>
      <c r="AK23" s="3">
        <v>3.4</v>
      </c>
      <c r="AL23" s="3">
        <v>15.9</v>
      </c>
      <c r="AM23" s="3">
        <v>19</v>
      </c>
      <c r="AN23" s="3">
        <v>11.7</v>
      </c>
      <c r="AO23" s="3">
        <v>9.5</v>
      </c>
      <c r="AP23" s="3">
        <v>14.8</v>
      </c>
      <c r="AQ23" s="3">
        <v>9.5</v>
      </c>
      <c r="AR23" s="3">
        <v>78</v>
      </c>
      <c r="AS23" s="3">
        <v>18.3</v>
      </c>
      <c r="AT23" s="3">
        <v>7.7</v>
      </c>
      <c r="AU23" s="3">
        <v>9.5</v>
      </c>
      <c r="AV23" s="3">
        <v>14.8</v>
      </c>
      <c r="AW23" s="3">
        <v>192.2</v>
      </c>
      <c r="AX23" s="3">
        <v>11.6</v>
      </c>
      <c r="AY23" s="3">
        <v>15.5</v>
      </c>
      <c r="AZ23" s="3">
        <v>13.2</v>
      </c>
      <c r="BA23" s="3">
        <v>20.6</v>
      </c>
      <c r="BB23" s="3">
        <v>14.7</v>
      </c>
      <c r="BC23" s="3">
        <v>38</v>
      </c>
    </row>
    <row r="24" spans="1:55" x14ac:dyDescent="0.25">
      <c r="A24" s="4">
        <v>40908</v>
      </c>
      <c r="B24" s="3">
        <f>B23+((B26-B23)/3)</f>
        <v>11.033333333333333</v>
      </c>
      <c r="C24" s="3">
        <f t="shared" ref="C24:BC24" si="223">C23+((C26-C23)/3)</f>
        <v>12.833333333333334</v>
      </c>
      <c r="D24" s="3">
        <f t="shared" si="223"/>
        <v>13</v>
      </c>
      <c r="E24" s="3">
        <f t="shared" si="223"/>
        <v>12.866666666666667</v>
      </c>
      <c r="F24" s="3">
        <f t="shared" si="223"/>
        <v>9.4333333333333336</v>
      </c>
      <c r="G24" s="3">
        <f t="shared" si="223"/>
        <v>9.2333333333333325</v>
      </c>
      <c r="H24" s="3">
        <f t="shared" si="223"/>
        <v>4.4000000000000004</v>
      </c>
      <c r="I24" s="3">
        <f t="shared" si="223"/>
        <v>17.933333333333334</v>
      </c>
      <c r="J24" s="3">
        <f t="shared" si="223"/>
        <v>13.033333333333333</v>
      </c>
      <c r="K24" s="3">
        <f t="shared" si="223"/>
        <v>9.1999999999999993</v>
      </c>
      <c r="L24" s="3">
        <f t="shared" si="223"/>
        <v>4.833333333333333</v>
      </c>
      <c r="M24" s="3">
        <f t="shared" si="223"/>
        <v>2.1999999999999997</v>
      </c>
      <c r="N24" s="3">
        <f t="shared" si="223"/>
        <v>12.233333333333333</v>
      </c>
      <c r="O24" s="3">
        <f t="shared" si="223"/>
        <v>13.433333333333334</v>
      </c>
      <c r="P24" s="3">
        <f t="shared" si="223"/>
        <v>11.799999999999999</v>
      </c>
      <c r="Q24" s="3">
        <f t="shared" si="223"/>
        <v>12.1</v>
      </c>
      <c r="R24" s="3">
        <f t="shared" si="223"/>
        <v>7.7</v>
      </c>
      <c r="S24" s="3">
        <f t="shared" si="223"/>
        <v>4.6333333333333329</v>
      </c>
      <c r="T24" s="3">
        <f t="shared" si="223"/>
        <v>3.5</v>
      </c>
      <c r="U24" s="3">
        <f t="shared" si="223"/>
        <v>2.6666666666666665</v>
      </c>
      <c r="V24" s="3">
        <f t="shared" si="223"/>
        <v>3.1333333333333333</v>
      </c>
      <c r="W24" s="3">
        <f t="shared" si="223"/>
        <v>3.5</v>
      </c>
      <c r="X24" s="3">
        <f t="shared" si="223"/>
        <v>3.9</v>
      </c>
      <c r="Y24" s="3">
        <f t="shared" si="223"/>
        <v>4.5333333333333332</v>
      </c>
      <c r="Z24" s="3">
        <f t="shared" si="223"/>
        <v>11.1</v>
      </c>
      <c r="AA24" s="3">
        <f t="shared" si="223"/>
        <v>3.7333333333333329</v>
      </c>
      <c r="AB24" s="3">
        <f t="shared" si="223"/>
        <v>2.8000000000000003</v>
      </c>
      <c r="AC24" s="3">
        <f t="shared" si="223"/>
        <v>3.8</v>
      </c>
      <c r="AD24" s="3">
        <f t="shared" si="223"/>
        <v>4.333333333333333</v>
      </c>
      <c r="AE24" s="3">
        <f t="shared" si="223"/>
        <v>12.533333333333333</v>
      </c>
      <c r="AF24" s="3">
        <f t="shared" si="223"/>
        <v>2.5333333333333332</v>
      </c>
      <c r="AG24" s="3">
        <f t="shared" si="223"/>
        <v>4</v>
      </c>
      <c r="AH24" s="3">
        <f t="shared" si="223"/>
        <v>3.6666666666666665</v>
      </c>
      <c r="AI24" s="3">
        <f t="shared" si="223"/>
        <v>4.2333333333333334</v>
      </c>
      <c r="AJ24" s="3">
        <f t="shared" si="223"/>
        <v>4.2</v>
      </c>
      <c r="AK24" s="3">
        <f t="shared" si="223"/>
        <v>3.3333333333333335</v>
      </c>
      <c r="AL24" s="3">
        <f t="shared" si="223"/>
        <v>15.9</v>
      </c>
      <c r="AM24" s="3">
        <f t="shared" si="223"/>
        <v>22.233333333333334</v>
      </c>
      <c r="AN24" s="3">
        <f t="shared" si="223"/>
        <v>10.533333333333333</v>
      </c>
      <c r="AO24" s="3">
        <f t="shared" si="223"/>
        <v>8.5666666666666664</v>
      </c>
      <c r="AP24" s="3">
        <f t="shared" si="223"/>
        <v>13.333333333333334</v>
      </c>
      <c r="AQ24" s="3">
        <f t="shared" si="223"/>
        <v>12.233333333333333</v>
      </c>
      <c r="AR24" s="3">
        <f t="shared" si="223"/>
        <v>70.3</v>
      </c>
      <c r="AS24" s="3">
        <f t="shared" si="223"/>
        <v>19.5</v>
      </c>
      <c r="AT24" s="3">
        <f t="shared" si="223"/>
        <v>7.5333333333333332</v>
      </c>
      <c r="AU24" s="3">
        <f t="shared" si="223"/>
        <v>10</v>
      </c>
      <c r="AV24" s="3">
        <f t="shared" si="223"/>
        <v>12.666666666666668</v>
      </c>
      <c r="AW24" s="3">
        <f t="shared" si="223"/>
        <v>152.19999999999999</v>
      </c>
      <c r="AX24" s="3">
        <f t="shared" si="223"/>
        <v>10.333333333333332</v>
      </c>
      <c r="AY24" s="3">
        <f t="shared" si="223"/>
        <v>14.5</v>
      </c>
      <c r="AZ24" s="3">
        <f t="shared" si="223"/>
        <v>14.233333333333333</v>
      </c>
      <c r="BA24" s="3">
        <f t="shared" si="223"/>
        <v>23.866666666666667</v>
      </c>
      <c r="BB24" s="3">
        <f t="shared" si="223"/>
        <v>14.733333333333333</v>
      </c>
      <c r="BC24" s="3">
        <f t="shared" si="223"/>
        <v>28.233333333333334</v>
      </c>
    </row>
    <row r="25" spans="1:55" x14ac:dyDescent="0.25">
      <c r="A25" s="4">
        <v>41274</v>
      </c>
      <c r="B25" s="3">
        <f>AVERAGE(B24,B26)</f>
        <v>10.566666666666666</v>
      </c>
      <c r="C25" s="3">
        <f t="shared" ref="C25:BC25" si="224">AVERAGE(C24,C26)</f>
        <v>12.366666666666667</v>
      </c>
      <c r="D25" s="3">
        <f t="shared" si="224"/>
        <v>12.7</v>
      </c>
      <c r="E25" s="3">
        <f t="shared" si="224"/>
        <v>11.433333333333334</v>
      </c>
      <c r="F25" s="3">
        <f t="shared" si="224"/>
        <v>9.1666666666666679</v>
      </c>
      <c r="G25" s="3">
        <f t="shared" si="224"/>
        <v>9.7666666666666657</v>
      </c>
      <c r="H25" s="3">
        <f t="shared" si="224"/>
        <v>4.0999999999999996</v>
      </c>
      <c r="I25" s="3">
        <f t="shared" si="224"/>
        <v>17.266666666666666</v>
      </c>
      <c r="J25" s="3">
        <f t="shared" si="224"/>
        <v>12.366666666666667</v>
      </c>
      <c r="K25" s="3">
        <f t="shared" si="224"/>
        <v>8.6999999999999993</v>
      </c>
      <c r="L25" s="3">
        <f t="shared" si="224"/>
        <v>4.5666666666666664</v>
      </c>
      <c r="M25" s="3">
        <f t="shared" si="224"/>
        <v>2.5</v>
      </c>
      <c r="N25" s="3">
        <f t="shared" si="224"/>
        <v>11.866666666666667</v>
      </c>
      <c r="O25" s="3">
        <f t="shared" si="224"/>
        <v>12.366666666666667</v>
      </c>
      <c r="P25" s="3">
        <f t="shared" si="224"/>
        <v>11.5</v>
      </c>
      <c r="Q25" s="3">
        <f t="shared" si="224"/>
        <v>11.7</v>
      </c>
      <c r="R25" s="3">
        <f t="shared" si="224"/>
        <v>7.1</v>
      </c>
      <c r="S25" s="3">
        <f t="shared" si="224"/>
        <v>4.9666666666666668</v>
      </c>
      <c r="T25" s="3">
        <f t="shared" si="224"/>
        <v>3.4</v>
      </c>
      <c r="U25" s="3">
        <f t="shared" si="224"/>
        <v>2.833333333333333</v>
      </c>
      <c r="V25" s="3">
        <f t="shared" si="224"/>
        <v>3.0666666666666664</v>
      </c>
      <c r="W25" s="3">
        <f t="shared" si="224"/>
        <v>3.7</v>
      </c>
      <c r="X25" s="3">
        <f t="shared" si="224"/>
        <v>3.3</v>
      </c>
      <c r="Y25" s="3">
        <f t="shared" si="224"/>
        <v>4.7666666666666666</v>
      </c>
      <c r="Z25" s="3">
        <f t="shared" si="224"/>
        <v>9.3000000000000007</v>
      </c>
      <c r="AA25" s="3">
        <f t="shared" si="224"/>
        <v>3.3666666666666663</v>
      </c>
      <c r="AB25" s="3">
        <f t="shared" si="224"/>
        <v>3</v>
      </c>
      <c r="AC25" s="3">
        <f t="shared" si="224"/>
        <v>3.5999999999999996</v>
      </c>
      <c r="AD25" s="3">
        <f t="shared" si="224"/>
        <v>4.1666666666666661</v>
      </c>
      <c r="AE25" s="3">
        <f t="shared" si="224"/>
        <v>9.2666666666666657</v>
      </c>
      <c r="AF25" s="3">
        <f t="shared" si="224"/>
        <v>2.7666666666666666</v>
      </c>
      <c r="AG25" s="3">
        <f t="shared" si="224"/>
        <v>3.6</v>
      </c>
      <c r="AH25" s="3">
        <f t="shared" si="224"/>
        <v>3.9333333333333336</v>
      </c>
      <c r="AI25" s="3">
        <f t="shared" si="224"/>
        <v>3.666666666666667</v>
      </c>
      <c r="AJ25" s="3">
        <f t="shared" si="224"/>
        <v>4.0999999999999996</v>
      </c>
      <c r="AK25" s="3">
        <f t="shared" si="224"/>
        <v>3.2666666666666666</v>
      </c>
      <c r="AL25" s="3">
        <f t="shared" si="224"/>
        <v>15.9</v>
      </c>
      <c r="AM25" s="3">
        <f t="shared" si="224"/>
        <v>25.466666666666669</v>
      </c>
      <c r="AN25" s="3">
        <f t="shared" si="224"/>
        <v>9.3666666666666671</v>
      </c>
      <c r="AO25" s="3">
        <f t="shared" si="224"/>
        <v>7.6333333333333329</v>
      </c>
      <c r="AP25" s="3">
        <f t="shared" si="224"/>
        <v>11.866666666666667</v>
      </c>
      <c r="AQ25" s="3">
        <f t="shared" si="224"/>
        <v>14.966666666666665</v>
      </c>
      <c r="AR25" s="3">
        <f t="shared" si="224"/>
        <v>62.599999999999994</v>
      </c>
      <c r="AS25" s="3">
        <f t="shared" si="224"/>
        <v>20.7</v>
      </c>
      <c r="AT25" s="3">
        <f t="shared" si="224"/>
        <v>7.3666666666666671</v>
      </c>
      <c r="AU25" s="3">
        <f t="shared" si="224"/>
        <v>10.5</v>
      </c>
      <c r="AV25" s="3">
        <f t="shared" si="224"/>
        <v>10.533333333333335</v>
      </c>
      <c r="AW25" s="3">
        <f t="shared" si="224"/>
        <v>112.19999999999999</v>
      </c>
      <c r="AX25" s="3">
        <f t="shared" si="224"/>
        <v>9.0666666666666664</v>
      </c>
      <c r="AY25" s="3">
        <f t="shared" si="224"/>
        <v>13.5</v>
      </c>
      <c r="AZ25" s="3">
        <f t="shared" si="224"/>
        <v>15.266666666666666</v>
      </c>
      <c r="BA25" s="3">
        <f t="shared" si="224"/>
        <v>27.133333333333333</v>
      </c>
      <c r="BB25" s="3">
        <f t="shared" si="224"/>
        <v>14.766666666666666</v>
      </c>
      <c r="BC25" s="3">
        <f t="shared" si="224"/>
        <v>18.466666666666669</v>
      </c>
    </row>
    <row r="26" spans="1:55" x14ac:dyDescent="0.25">
      <c r="A26" s="4">
        <v>41639</v>
      </c>
      <c r="B26" s="3">
        <v>10.1</v>
      </c>
      <c r="C26" s="3">
        <v>11.9</v>
      </c>
      <c r="D26" s="3">
        <v>12.4</v>
      </c>
      <c r="E26" s="3">
        <v>10</v>
      </c>
      <c r="F26" s="3">
        <v>8.9</v>
      </c>
      <c r="G26" s="3">
        <v>10.3</v>
      </c>
      <c r="H26" s="3">
        <v>3.8</v>
      </c>
      <c r="I26" s="3">
        <v>16.600000000000001</v>
      </c>
      <c r="J26" s="3">
        <v>11.7</v>
      </c>
      <c r="K26" s="3">
        <v>8.1999999999999993</v>
      </c>
      <c r="L26" s="3">
        <v>4.3</v>
      </c>
      <c r="M26" s="3">
        <v>2.8</v>
      </c>
      <c r="N26" s="3">
        <v>11.5</v>
      </c>
      <c r="O26" s="3">
        <v>11.3</v>
      </c>
      <c r="P26" s="3">
        <v>11.2</v>
      </c>
      <c r="Q26" s="3">
        <v>11.3</v>
      </c>
      <c r="R26" s="3">
        <v>6.5</v>
      </c>
      <c r="S26" s="3">
        <v>5.3</v>
      </c>
      <c r="T26" s="3">
        <v>3.3</v>
      </c>
      <c r="U26" s="3">
        <v>3</v>
      </c>
      <c r="V26" s="3">
        <v>3</v>
      </c>
      <c r="W26" s="3">
        <v>3.9</v>
      </c>
      <c r="X26" s="3">
        <v>2.7</v>
      </c>
      <c r="Y26" s="3">
        <v>5</v>
      </c>
      <c r="Z26" s="3">
        <v>7.5</v>
      </c>
      <c r="AA26" s="3">
        <v>3</v>
      </c>
      <c r="AB26" s="3">
        <v>3.2</v>
      </c>
      <c r="AC26" s="3">
        <v>3.4</v>
      </c>
      <c r="AD26" s="3">
        <v>4</v>
      </c>
      <c r="AE26" s="3">
        <v>6</v>
      </c>
      <c r="AF26" s="3">
        <v>3</v>
      </c>
      <c r="AG26" s="3">
        <v>3.2</v>
      </c>
      <c r="AH26" s="3">
        <v>4.2</v>
      </c>
      <c r="AI26" s="3">
        <v>3.1</v>
      </c>
      <c r="AJ26" s="3">
        <v>4</v>
      </c>
      <c r="AK26" s="3">
        <v>3.2</v>
      </c>
      <c r="AL26" s="3">
        <v>15.9</v>
      </c>
      <c r="AM26" s="3">
        <v>28.7</v>
      </c>
      <c r="AN26" s="3">
        <v>8.1999999999999993</v>
      </c>
      <c r="AO26" s="3">
        <v>6.7</v>
      </c>
      <c r="AP26" s="3">
        <v>10.4</v>
      </c>
      <c r="AQ26" s="3">
        <v>17.7</v>
      </c>
      <c r="AR26" s="3">
        <v>54.9</v>
      </c>
      <c r="AS26" s="3">
        <v>21.9</v>
      </c>
      <c r="AT26" s="3">
        <v>7.2</v>
      </c>
      <c r="AU26" s="3">
        <v>11</v>
      </c>
      <c r="AV26" s="3">
        <v>8.4</v>
      </c>
      <c r="AW26" s="3">
        <v>72.2</v>
      </c>
      <c r="AX26" s="3">
        <v>7.8</v>
      </c>
      <c r="AY26" s="3">
        <v>12.5</v>
      </c>
      <c r="AZ26" s="3">
        <v>16.3</v>
      </c>
      <c r="BA26" s="3">
        <v>30.4</v>
      </c>
      <c r="BB26" s="3">
        <v>14.8</v>
      </c>
      <c r="BC26" s="3">
        <v>8.6999999999999993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5.5703125" bestFit="1" customWidth="1"/>
    <col min="3" max="3" width="66.5703125" bestFit="1" customWidth="1"/>
    <col min="4" max="7" width="61.85546875" bestFit="1" customWidth="1"/>
    <col min="8" max="8" width="61.28515625" bestFit="1" customWidth="1"/>
    <col min="9" max="9" width="69.5703125" bestFit="1" customWidth="1"/>
    <col min="10" max="12" width="64.85546875" bestFit="1" customWidth="1"/>
    <col min="13" max="13" width="64.28515625" bestFit="1" customWidth="1"/>
    <col min="14" max="14" width="58.28515625" bestFit="1" customWidth="1"/>
    <col min="15" max="18" width="57" bestFit="1" customWidth="1"/>
    <col min="19" max="19" width="62.140625" bestFit="1" customWidth="1"/>
    <col min="20" max="20" width="58" bestFit="1" customWidth="1"/>
    <col min="21" max="21" width="75.42578125" bestFit="1" customWidth="1"/>
    <col min="22" max="25" width="71.140625" bestFit="1" customWidth="1"/>
    <col min="26" max="26" width="70.42578125" bestFit="1" customWidth="1"/>
    <col min="27" max="27" width="74.42578125" bestFit="1" customWidth="1"/>
    <col min="28" max="30" width="74" bestFit="1" customWidth="1"/>
    <col min="31" max="31" width="73.42578125" bestFit="1" customWidth="1"/>
    <col min="32" max="32" width="74" bestFit="1" customWidth="1"/>
    <col min="33" max="36" width="70.28515625" bestFit="1" customWidth="1"/>
    <col min="37" max="37" width="75" bestFit="1" customWidth="1"/>
    <col min="38" max="38" width="56.28515625" bestFit="1" customWidth="1"/>
    <col min="39" max="39" width="73.5703125" bestFit="1" customWidth="1"/>
    <col min="40" max="43" width="69.28515625" bestFit="1" customWidth="1"/>
    <col min="44" max="44" width="68.7109375" bestFit="1" customWidth="1"/>
    <col min="45" max="45" width="72.7109375" bestFit="1" customWidth="1"/>
    <col min="46" max="48" width="72.28515625" bestFit="1" customWidth="1"/>
    <col min="49" max="49" width="71.7109375" bestFit="1" customWidth="1"/>
    <col min="50" max="50" width="72.28515625" bestFit="1" customWidth="1"/>
    <col min="51" max="54" width="68.5703125" bestFit="1" customWidth="1"/>
    <col min="55" max="55" width="73.28515625" bestFit="1" customWidth="1"/>
  </cols>
  <sheetData>
    <row r="1" spans="1:55" x14ac:dyDescent="0.25">
      <c r="A1" s="5" t="s">
        <v>772</v>
      </c>
      <c r="B1" s="6" t="s">
        <v>422</v>
      </c>
      <c r="C1" s="6" t="s">
        <v>423</v>
      </c>
      <c r="D1" s="6" t="s">
        <v>424</v>
      </c>
      <c r="E1" s="6" t="s">
        <v>425</v>
      </c>
      <c r="F1" s="6" t="s">
        <v>426</v>
      </c>
      <c r="G1" s="6" t="s">
        <v>427</v>
      </c>
      <c r="H1" s="6" t="s">
        <v>428</v>
      </c>
      <c r="I1" s="6" t="s">
        <v>429</v>
      </c>
      <c r="J1" s="6" t="s">
        <v>430</v>
      </c>
      <c r="K1" s="6" t="s">
        <v>431</v>
      </c>
      <c r="L1" s="6" t="s">
        <v>432</v>
      </c>
      <c r="M1" s="6" t="s">
        <v>433</v>
      </c>
      <c r="N1" s="6" t="s">
        <v>434</v>
      </c>
      <c r="O1" s="6" t="s">
        <v>435</v>
      </c>
      <c r="P1" s="6" t="s">
        <v>436</v>
      </c>
      <c r="Q1" s="6" t="s">
        <v>437</v>
      </c>
      <c r="R1" s="6" t="s">
        <v>438</v>
      </c>
      <c r="S1" s="6" t="s">
        <v>439</v>
      </c>
      <c r="T1" s="6" t="s">
        <v>440</v>
      </c>
      <c r="U1" s="6" t="s">
        <v>441</v>
      </c>
      <c r="V1" s="6" t="s">
        <v>442</v>
      </c>
      <c r="W1" s="6" t="s">
        <v>443</v>
      </c>
      <c r="X1" s="6" t="s">
        <v>444</v>
      </c>
      <c r="Y1" s="6" t="s">
        <v>445</v>
      </c>
      <c r="Z1" s="6" t="s">
        <v>446</v>
      </c>
      <c r="AA1" s="6" t="s">
        <v>447</v>
      </c>
      <c r="AB1" s="6" t="s">
        <v>448</v>
      </c>
      <c r="AC1" s="6" t="s">
        <v>449</v>
      </c>
      <c r="AD1" s="6" t="s">
        <v>450</v>
      </c>
      <c r="AE1" s="6" t="s">
        <v>451</v>
      </c>
      <c r="AF1" s="6" t="s">
        <v>452</v>
      </c>
      <c r="AG1" s="6" t="s">
        <v>453</v>
      </c>
      <c r="AH1" s="6" t="s">
        <v>454</v>
      </c>
      <c r="AI1" s="6" t="s">
        <v>455</v>
      </c>
      <c r="AJ1" s="6" t="s">
        <v>456</v>
      </c>
      <c r="AK1" s="6" t="s">
        <v>457</v>
      </c>
      <c r="AL1" s="6" t="s">
        <v>458</v>
      </c>
      <c r="AM1" s="6" t="s">
        <v>459</v>
      </c>
      <c r="AN1" s="6" t="s">
        <v>460</v>
      </c>
      <c r="AO1" s="6" t="s">
        <v>461</v>
      </c>
      <c r="AP1" s="6" t="s">
        <v>462</v>
      </c>
      <c r="AQ1" s="6" t="s">
        <v>463</v>
      </c>
      <c r="AR1" s="6" t="s">
        <v>464</v>
      </c>
      <c r="AS1" s="6" t="s">
        <v>465</v>
      </c>
      <c r="AT1" s="6" t="s">
        <v>466</v>
      </c>
      <c r="AU1" s="6" t="s">
        <v>467</v>
      </c>
      <c r="AV1" s="6" t="s">
        <v>468</v>
      </c>
      <c r="AW1" s="6" t="s">
        <v>469</v>
      </c>
      <c r="AX1" s="6" t="s">
        <v>470</v>
      </c>
      <c r="AY1" s="6" t="s">
        <v>471</v>
      </c>
      <c r="AZ1" s="6" t="s">
        <v>472</v>
      </c>
      <c r="BA1" s="6" t="s">
        <v>473</v>
      </c>
      <c r="BB1" s="6" t="s">
        <v>474</v>
      </c>
      <c r="BC1" s="6" t="s">
        <v>475</v>
      </c>
    </row>
    <row r="2" spans="1:55" x14ac:dyDescent="0.25">
      <c r="A2" s="4">
        <v>32873</v>
      </c>
      <c r="B2" s="3">
        <v>39.700000000000003</v>
      </c>
      <c r="C2" s="3">
        <v>15.3</v>
      </c>
      <c r="D2" s="3">
        <v>27.6</v>
      </c>
      <c r="E2" s="3">
        <v>48.9</v>
      </c>
      <c r="F2" s="3">
        <v>57.3</v>
      </c>
      <c r="G2" s="3">
        <v>58.3</v>
      </c>
      <c r="H2" s="3">
        <v>40.5</v>
      </c>
      <c r="I2" s="3">
        <v>27.6</v>
      </c>
      <c r="J2" s="3">
        <v>48.2</v>
      </c>
      <c r="K2" s="3">
        <v>49.3</v>
      </c>
      <c r="L2" s="3">
        <v>43.4</v>
      </c>
      <c r="M2" s="3">
        <v>19.100000000000001</v>
      </c>
      <c r="N2" s="3">
        <v>44.5</v>
      </c>
      <c r="O2" s="3">
        <v>50.5</v>
      </c>
      <c r="P2" s="3">
        <v>49.3</v>
      </c>
      <c r="Q2" s="3">
        <v>32.9</v>
      </c>
      <c r="R2" s="3">
        <v>27.2</v>
      </c>
      <c r="S2" s="3">
        <v>10.1</v>
      </c>
      <c r="T2" s="3">
        <v>1.6</v>
      </c>
      <c r="U2" s="3">
        <v>0.5</v>
      </c>
      <c r="V2" s="3">
        <v>1.1000000000000001</v>
      </c>
      <c r="W2" s="3">
        <v>1.4</v>
      </c>
      <c r="X2" s="3">
        <v>1.8</v>
      </c>
      <c r="Y2" s="3">
        <v>2.5</v>
      </c>
      <c r="Z2" s="3">
        <v>3.8</v>
      </c>
      <c r="AA2" s="3">
        <v>1.8</v>
      </c>
      <c r="AB2" s="3">
        <v>1.3</v>
      </c>
      <c r="AC2" s="3">
        <v>1.7</v>
      </c>
      <c r="AD2" s="3">
        <v>1.8</v>
      </c>
      <c r="AE2" s="3">
        <v>2.7</v>
      </c>
      <c r="AF2" s="3">
        <v>1.8</v>
      </c>
      <c r="AG2" s="3">
        <v>2</v>
      </c>
      <c r="AH2" s="3">
        <v>1.8</v>
      </c>
      <c r="AI2" s="3">
        <v>1.8</v>
      </c>
      <c r="AJ2" s="3">
        <v>1</v>
      </c>
      <c r="AK2" s="3">
        <v>0.4</v>
      </c>
      <c r="AL2" s="3">
        <v>3.3</v>
      </c>
      <c r="AM2" s="3">
        <v>1</v>
      </c>
      <c r="AN2" s="3">
        <v>2.1</v>
      </c>
      <c r="AO2" s="3">
        <v>2.9</v>
      </c>
      <c r="AP2" s="3">
        <v>3.4</v>
      </c>
      <c r="AQ2" s="3">
        <v>3.9</v>
      </c>
      <c r="AR2" s="3">
        <v>6.9</v>
      </c>
      <c r="AS2" s="3">
        <v>3.3</v>
      </c>
      <c r="AT2" s="3">
        <v>2.8</v>
      </c>
      <c r="AU2" s="3">
        <v>3.1</v>
      </c>
      <c r="AV2" s="3">
        <v>4.2</v>
      </c>
      <c r="AW2" s="3">
        <v>5.4</v>
      </c>
      <c r="AX2" s="3">
        <v>3.3</v>
      </c>
      <c r="AY2" s="3">
        <v>3.6</v>
      </c>
      <c r="AZ2" s="3">
        <v>3.8</v>
      </c>
      <c r="BA2" s="3">
        <v>3.3</v>
      </c>
      <c r="BB2" s="3">
        <v>2.2000000000000002</v>
      </c>
      <c r="BC2" s="3">
        <v>1.1000000000000001</v>
      </c>
    </row>
    <row r="3" spans="1:55" x14ac:dyDescent="0.25">
      <c r="A3" s="4">
        <v>33238</v>
      </c>
      <c r="B3" s="3">
        <f>B2+((B5-B2)/3)</f>
        <v>41.033333333333339</v>
      </c>
      <c r="C3" s="3">
        <f t="shared" ref="C3:BC3" si="0">C2+((C5-C2)/3)</f>
        <v>18</v>
      </c>
      <c r="D3" s="3">
        <f t="shared" si="0"/>
        <v>32.366666666666667</v>
      </c>
      <c r="E3" s="3">
        <f t="shared" si="0"/>
        <v>49.9</v>
      </c>
      <c r="F3" s="3">
        <f t="shared" si="0"/>
        <v>56.733333333333334</v>
      </c>
      <c r="G3" s="3">
        <f t="shared" si="0"/>
        <v>56.733333333333334</v>
      </c>
      <c r="H3" s="3">
        <f t="shared" si="0"/>
        <v>39.633333333333333</v>
      </c>
      <c r="I3" s="3">
        <f t="shared" si="0"/>
        <v>31.3</v>
      </c>
      <c r="J3" s="3">
        <f t="shared" si="0"/>
        <v>49.666666666666671</v>
      </c>
      <c r="K3" s="3">
        <f t="shared" si="0"/>
        <v>49.4</v>
      </c>
      <c r="L3" s="3">
        <f t="shared" si="0"/>
        <v>42.033333333333331</v>
      </c>
      <c r="M3" s="3">
        <f t="shared" si="0"/>
        <v>21.366666666666667</v>
      </c>
      <c r="N3" s="3">
        <f t="shared" si="0"/>
        <v>46.93333333333333</v>
      </c>
      <c r="O3" s="3">
        <f t="shared" si="0"/>
        <v>50.633333333333333</v>
      </c>
      <c r="P3" s="3">
        <f t="shared" si="0"/>
        <v>49.166666666666664</v>
      </c>
      <c r="Q3" s="3">
        <f t="shared" si="0"/>
        <v>34.333333333333336</v>
      </c>
      <c r="R3" s="3">
        <f t="shared" si="0"/>
        <v>28.833333333333332</v>
      </c>
      <c r="S3" s="3">
        <f t="shared" si="0"/>
        <v>13.433333333333334</v>
      </c>
      <c r="T3" s="3">
        <f t="shared" si="0"/>
        <v>1.6</v>
      </c>
      <c r="U3" s="3">
        <f t="shared" si="0"/>
        <v>0.6</v>
      </c>
      <c r="V3" s="3">
        <f t="shared" si="0"/>
        <v>1.1666666666666667</v>
      </c>
      <c r="W3" s="3">
        <f t="shared" si="0"/>
        <v>1.4333333333333333</v>
      </c>
      <c r="X3" s="3">
        <f t="shared" si="0"/>
        <v>2</v>
      </c>
      <c r="Y3" s="3">
        <f t="shared" si="0"/>
        <v>2.4666666666666668</v>
      </c>
      <c r="Z3" s="3">
        <f t="shared" si="0"/>
        <v>3.7666666666666666</v>
      </c>
      <c r="AA3" s="3">
        <f t="shared" si="0"/>
        <v>1.7</v>
      </c>
      <c r="AB3" s="3">
        <f t="shared" si="0"/>
        <v>1.4666666666666668</v>
      </c>
      <c r="AC3" s="3">
        <f t="shared" si="0"/>
        <v>1.6666666666666667</v>
      </c>
      <c r="AD3" s="3">
        <f t="shared" si="0"/>
        <v>1.7666666666666666</v>
      </c>
      <c r="AE3" s="3">
        <f t="shared" si="0"/>
        <v>2.666666666666667</v>
      </c>
      <c r="AF3" s="3">
        <f t="shared" si="0"/>
        <v>1.7</v>
      </c>
      <c r="AG3" s="3">
        <f t="shared" si="0"/>
        <v>1.9666666666666666</v>
      </c>
      <c r="AH3" s="3">
        <f t="shared" si="0"/>
        <v>2.0333333333333332</v>
      </c>
      <c r="AI3" s="3">
        <f t="shared" si="0"/>
        <v>1.7333333333333334</v>
      </c>
      <c r="AJ3" s="3">
        <f t="shared" si="0"/>
        <v>1.0666666666666667</v>
      </c>
      <c r="AK3" s="3">
        <f t="shared" si="0"/>
        <v>0.53333333333333333</v>
      </c>
      <c r="AL3" s="3">
        <f t="shared" si="0"/>
        <v>3.4666666666666663</v>
      </c>
      <c r="AM3" s="3">
        <f t="shared" si="0"/>
        <v>1.3666666666666667</v>
      </c>
      <c r="AN3" s="3">
        <f t="shared" si="0"/>
        <v>2.2666666666666666</v>
      </c>
      <c r="AO3" s="3">
        <f t="shared" si="0"/>
        <v>2.9666666666666668</v>
      </c>
      <c r="AP3" s="3">
        <f t="shared" si="0"/>
        <v>3.7333333333333334</v>
      </c>
      <c r="AQ3" s="3">
        <f t="shared" si="0"/>
        <v>4.1333333333333329</v>
      </c>
      <c r="AR3" s="3">
        <f t="shared" si="0"/>
        <v>6.9333333333333336</v>
      </c>
      <c r="AS3" s="3">
        <f t="shared" si="0"/>
        <v>3.3666666666666667</v>
      </c>
      <c r="AT3" s="3">
        <f t="shared" si="0"/>
        <v>3</v>
      </c>
      <c r="AU3" s="3">
        <f t="shared" si="0"/>
        <v>3.3666666666666667</v>
      </c>
      <c r="AV3" s="3">
        <f t="shared" si="0"/>
        <v>4.0666666666666664</v>
      </c>
      <c r="AW3" s="3">
        <f t="shared" si="0"/>
        <v>5.5</v>
      </c>
      <c r="AX3" s="3">
        <f t="shared" si="0"/>
        <v>3.2333333333333334</v>
      </c>
      <c r="AY3" s="3">
        <f t="shared" si="0"/>
        <v>3.8666666666666667</v>
      </c>
      <c r="AZ3" s="3">
        <f t="shared" si="0"/>
        <v>4.166666666666667</v>
      </c>
      <c r="BA3" s="3">
        <f t="shared" si="0"/>
        <v>3.3666666666666667</v>
      </c>
      <c r="BB3" s="3">
        <f t="shared" si="0"/>
        <v>2.2666666666666666</v>
      </c>
      <c r="BC3" s="3">
        <f t="shared" si="0"/>
        <v>1.7666666666666666</v>
      </c>
    </row>
    <row r="4" spans="1:55" x14ac:dyDescent="0.25">
      <c r="A4" s="4">
        <v>33603</v>
      </c>
      <c r="B4" s="3">
        <f>AVERAGE(B3,B5)</f>
        <v>42.366666666666674</v>
      </c>
      <c r="C4" s="3">
        <f t="shared" ref="C4:BC4" si="1">AVERAGE(C3,C5)</f>
        <v>20.7</v>
      </c>
      <c r="D4" s="3">
        <f t="shared" si="1"/>
        <v>37.133333333333333</v>
      </c>
      <c r="E4" s="3">
        <f t="shared" si="1"/>
        <v>50.9</v>
      </c>
      <c r="F4" s="3">
        <f t="shared" si="1"/>
        <v>56.166666666666671</v>
      </c>
      <c r="G4" s="3">
        <f t="shared" si="1"/>
        <v>55.166666666666671</v>
      </c>
      <c r="H4" s="3">
        <f t="shared" si="1"/>
        <v>38.766666666666666</v>
      </c>
      <c r="I4" s="3">
        <f t="shared" si="1"/>
        <v>35</v>
      </c>
      <c r="J4" s="3">
        <f t="shared" si="1"/>
        <v>51.13333333333334</v>
      </c>
      <c r="K4" s="3">
        <f t="shared" si="1"/>
        <v>49.5</v>
      </c>
      <c r="L4" s="3">
        <f t="shared" si="1"/>
        <v>40.666666666666664</v>
      </c>
      <c r="M4" s="3">
        <f t="shared" si="1"/>
        <v>23.633333333333333</v>
      </c>
      <c r="N4" s="3">
        <f t="shared" si="1"/>
        <v>49.36666666666666</v>
      </c>
      <c r="O4" s="3">
        <f t="shared" si="1"/>
        <v>50.766666666666666</v>
      </c>
      <c r="P4" s="3">
        <f t="shared" si="1"/>
        <v>49.033333333333331</v>
      </c>
      <c r="Q4" s="3">
        <f t="shared" si="1"/>
        <v>35.766666666666666</v>
      </c>
      <c r="R4" s="3">
        <f t="shared" si="1"/>
        <v>30.466666666666669</v>
      </c>
      <c r="S4" s="3">
        <f t="shared" si="1"/>
        <v>16.766666666666666</v>
      </c>
      <c r="T4" s="3">
        <f t="shared" si="1"/>
        <v>1.6</v>
      </c>
      <c r="U4" s="3">
        <f t="shared" si="1"/>
        <v>0.7</v>
      </c>
      <c r="V4" s="3">
        <f t="shared" si="1"/>
        <v>1.2333333333333334</v>
      </c>
      <c r="W4" s="3">
        <f t="shared" si="1"/>
        <v>1.4666666666666668</v>
      </c>
      <c r="X4" s="3">
        <f t="shared" si="1"/>
        <v>2.2000000000000002</v>
      </c>
      <c r="Y4" s="3">
        <f t="shared" si="1"/>
        <v>2.4333333333333336</v>
      </c>
      <c r="Z4" s="3">
        <f t="shared" si="1"/>
        <v>3.7333333333333334</v>
      </c>
      <c r="AA4" s="3">
        <f t="shared" si="1"/>
        <v>1.6</v>
      </c>
      <c r="AB4" s="3">
        <f t="shared" si="1"/>
        <v>1.6333333333333333</v>
      </c>
      <c r="AC4" s="3">
        <f t="shared" si="1"/>
        <v>1.6333333333333333</v>
      </c>
      <c r="AD4" s="3">
        <f t="shared" si="1"/>
        <v>1.7333333333333334</v>
      </c>
      <c r="AE4" s="3">
        <f t="shared" si="1"/>
        <v>2.6333333333333337</v>
      </c>
      <c r="AF4" s="3">
        <f t="shared" si="1"/>
        <v>1.6</v>
      </c>
      <c r="AG4" s="3">
        <f t="shared" si="1"/>
        <v>1.9333333333333331</v>
      </c>
      <c r="AH4" s="3">
        <f t="shared" si="1"/>
        <v>2.2666666666666666</v>
      </c>
      <c r="AI4" s="3">
        <f t="shared" si="1"/>
        <v>1.6666666666666667</v>
      </c>
      <c r="AJ4" s="3">
        <f t="shared" si="1"/>
        <v>1.1333333333333333</v>
      </c>
      <c r="AK4" s="3">
        <f t="shared" si="1"/>
        <v>0.66666666666666674</v>
      </c>
      <c r="AL4" s="3">
        <f t="shared" si="1"/>
        <v>3.6333333333333329</v>
      </c>
      <c r="AM4" s="3">
        <f t="shared" si="1"/>
        <v>1.7333333333333334</v>
      </c>
      <c r="AN4" s="3">
        <f t="shared" si="1"/>
        <v>2.4333333333333336</v>
      </c>
      <c r="AO4" s="3">
        <f t="shared" si="1"/>
        <v>3.0333333333333332</v>
      </c>
      <c r="AP4" s="3">
        <f t="shared" si="1"/>
        <v>4.0666666666666664</v>
      </c>
      <c r="AQ4" s="3">
        <f t="shared" si="1"/>
        <v>4.3666666666666663</v>
      </c>
      <c r="AR4" s="3">
        <f t="shared" si="1"/>
        <v>6.9666666666666668</v>
      </c>
      <c r="AS4" s="3">
        <f t="shared" si="1"/>
        <v>3.4333333333333336</v>
      </c>
      <c r="AT4" s="3">
        <f t="shared" si="1"/>
        <v>3.2</v>
      </c>
      <c r="AU4" s="3">
        <f t="shared" si="1"/>
        <v>3.6333333333333333</v>
      </c>
      <c r="AV4" s="3">
        <f t="shared" si="1"/>
        <v>3.9333333333333331</v>
      </c>
      <c r="AW4" s="3">
        <f t="shared" si="1"/>
        <v>5.6</v>
      </c>
      <c r="AX4" s="3">
        <f t="shared" si="1"/>
        <v>3.166666666666667</v>
      </c>
      <c r="AY4" s="3">
        <f t="shared" si="1"/>
        <v>4.1333333333333337</v>
      </c>
      <c r="AZ4" s="3">
        <f t="shared" si="1"/>
        <v>4.5333333333333332</v>
      </c>
      <c r="BA4" s="3">
        <f t="shared" si="1"/>
        <v>3.4333333333333336</v>
      </c>
      <c r="BB4" s="3">
        <f t="shared" si="1"/>
        <v>2.333333333333333</v>
      </c>
      <c r="BC4" s="3">
        <f t="shared" si="1"/>
        <v>2.4333333333333336</v>
      </c>
    </row>
    <row r="5" spans="1:55" x14ac:dyDescent="0.25">
      <c r="A5" s="4">
        <v>33969</v>
      </c>
      <c r="B5" s="3">
        <v>43.7</v>
      </c>
      <c r="C5" s="3">
        <v>23.4</v>
      </c>
      <c r="D5" s="3">
        <v>41.9</v>
      </c>
      <c r="E5" s="3">
        <v>51.9</v>
      </c>
      <c r="F5" s="3">
        <v>55.6</v>
      </c>
      <c r="G5" s="3">
        <v>53.6</v>
      </c>
      <c r="H5" s="3">
        <v>37.9</v>
      </c>
      <c r="I5" s="3">
        <v>38.700000000000003</v>
      </c>
      <c r="J5" s="3">
        <v>52.6</v>
      </c>
      <c r="K5" s="3">
        <v>49.6</v>
      </c>
      <c r="L5" s="3">
        <v>39.299999999999997</v>
      </c>
      <c r="M5" s="3">
        <v>25.9</v>
      </c>
      <c r="N5" s="3">
        <v>51.8</v>
      </c>
      <c r="O5" s="3">
        <v>50.9</v>
      </c>
      <c r="P5" s="3">
        <v>48.9</v>
      </c>
      <c r="Q5" s="3">
        <v>37.200000000000003</v>
      </c>
      <c r="R5" s="3">
        <v>32.1</v>
      </c>
      <c r="S5" s="3">
        <v>20.100000000000001</v>
      </c>
      <c r="T5" s="3">
        <v>1.6</v>
      </c>
      <c r="U5" s="3">
        <v>0.8</v>
      </c>
      <c r="V5" s="3">
        <v>1.3</v>
      </c>
      <c r="W5" s="3">
        <v>1.5</v>
      </c>
      <c r="X5" s="3">
        <v>2.4</v>
      </c>
      <c r="Y5" s="3">
        <v>2.4</v>
      </c>
      <c r="Z5" s="3">
        <v>3.7</v>
      </c>
      <c r="AA5" s="3">
        <v>1.5</v>
      </c>
      <c r="AB5" s="3">
        <v>1.8</v>
      </c>
      <c r="AC5" s="3">
        <v>1.6</v>
      </c>
      <c r="AD5" s="3">
        <v>1.7</v>
      </c>
      <c r="AE5" s="3">
        <v>2.6</v>
      </c>
      <c r="AF5" s="3">
        <v>1.5</v>
      </c>
      <c r="AG5" s="3">
        <v>1.9</v>
      </c>
      <c r="AH5" s="3">
        <v>2.5</v>
      </c>
      <c r="AI5" s="3">
        <v>1.6</v>
      </c>
      <c r="AJ5" s="3">
        <v>1.2</v>
      </c>
      <c r="AK5" s="3">
        <v>0.8</v>
      </c>
      <c r="AL5" s="3">
        <v>3.8</v>
      </c>
      <c r="AM5" s="3">
        <v>2.1</v>
      </c>
      <c r="AN5" s="3">
        <v>2.6</v>
      </c>
      <c r="AO5" s="3">
        <v>3.1</v>
      </c>
      <c r="AP5" s="3">
        <v>4.4000000000000004</v>
      </c>
      <c r="AQ5" s="3">
        <v>4.5999999999999996</v>
      </c>
      <c r="AR5" s="3">
        <v>7</v>
      </c>
      <c r="AS5" s="3">
        <v>3.5</v>
      </c>
      <c r="AT5" s="3">
        <v>3.4</v>
      </c>
      <c r="AU5" s="3">
        <v>3.9</v>
      </c>
      <c r="AV5" s="3">
        <v>3.8</v>
      </c>
      <c r="AW5" s="3">
        <v>5.7</v>
      </c>
      <c r="AX5" s="3">
        <v>3.1</v>
      </c>
      <c r="AY5" s="3">
        <v>4.4000000000000004</v>
      </c>
      <c r="AZ5" s="3">
        <v>4.9000000000000004</v>
      </c>
      <c r="BA5" s="3">
        <v>3.5</v>
      </c>
      <c r="BB5" s="3">
        <v>2.4</v>
      </c>
      <c r="BC5" s="3">
        <v>3.1</v>
      </c>
    </row>
    <row r="6" spans="1:55" x14ac:dyDescent="0.25">
      <c r="A6" s="4">
        <v>34334</v>
      </c>
      <c r="B6" s="3">
        <f>B5+((B8-B5)/3)</f>
        <v>44.9</v>
      </c>
      <c r="C6" s="3">
        <f t="shared" ref="C6:BC6" si="2">C5+((C8-C5)/3)</f>
        <v>24.266666666666666</v>
      </c>
      <c r="D6" s="3">
        <f t="shared" si="2"/>
        <v>42.333333333333336</v>
      </c>
      <c r="E6" s="3">
        <f t="shared" si="2"/>
        <v>52.233333333333334</v>
      </c>
      <c r="F6" s="3">
        <f t="shared" si="2"/>
        <v>57.06666666666667</v>
      </c>
      <c r="G6" s="3">
        <f t="shared" si="2"/>
        <v>56.06666666666667</v>
      </c>
      <c r="H6" s="3">
        <f t="shared" si="2"/>
        <v>41.033333333333331</v>
      </c>
      <c r="I6" s="3">
        <f t="shared" si="2"/>
        <v>39.633333333333333</v>
      </c>
      <c r="J6" s="3">
        <f t="shared" si="2"/>
        <v>53.533333333333331</v>
      </c>
      <c r="K6" s="3">
        <f t="shared" si="2"/>
        <v>52.166666666666664</v>
      </c>
      <c r="L6" s="3">
        <f t="shared" si="2"/>
        <v>39.366666666666667</v>
      </c>
      <c r="M6" s="3">
        <f t="shared" si="2"/>
        <v>26.566666666666666</v>
      </c>
      <c r="N6" s="3">
        <f t="shared" si="2"/>
        <v>52.766666666666666</v>
      </c>
      <c r="O6" s="3">
        <f t="shared" si="2"/>
        <v>52.566666666666663</v>
      </c>
      <c r="P6" s="3">
        <f t="shared" si="2"/>
        <v>51.4</v>
      </c>
      <c r="Q6" s="3">
        <f t="shared" si="2"/>
        <v>39.200000000000003</v>
      </c>
      <c r="R6" s="3">
        <f t="shared" si="2"/>
        <v>31.566666666666666</v>
      </c>
      <c r="S6" s="3">
        <f t="shared" si="2"/>
        <v>19.233333333333334</v>
      </c>
      <c r="T6" s="3">
        <f t="shared" si="2"/>
        <v>1.8333333333333333</v>
      </c>
      <c r="U6" s="3">
        <f t="shared" si="2"/>
        <v>0.8666666666666667</v>
      </c>
      <c r="V6" s="3">
        <f t="shared" si="2"/>
        <v>1.4666666666666668</v>
      </c>
      <c r="W6" s="3">
        <f t="shared" si="2"/>
        <v>1.7666666666666666</v>
      </c>
      <c r="X6" s="3">
        <f t="shared" si="2"/>
        <v>2.4</v>
      </c>
      <c r="Y6" s="3">
        <f t="shared" si="2"/>
        <v>2.6</v>
      </c>
      <c r="Z6" s="3">
        <f t="shared" si="2"/>
        <v>3.9</v>
      </c>
      <c r="AA6" s="3">
        <f t="shared" si="2"/>
        <v>1.8</v>
      </c>
      <c r="AB6" s="3">
        <f t="shared" si="2"/>
        <v>1.9000000000000001</v>
      </c>
      <c r="AC6" s="3">
        <f t="shared" si="2"/>
        <v>1.8333333333333333</v>
      </c>
      <c r="AD6" s="3">
        <f t="shared" si="2"/>
        <v>1.8333333333333333</v>
      </c>
      <c r="AE6" s="3">
        <f t="shared" si="2"/>
        <v>2.4666666666666668</v>
      </c>
      <c r="AF6" s="3">
        <f t="shared" si="2"/>
        <v>1.6666666666666667</v>
      </c>
      <c r="AG6" s="3">
        <f t="shared" si="2"/>
        <v>2.2333333333333334</v>
      </c>
      <c r="AH6" s="3">
        <f t="shared" si="2"/>
        <v>2.6666666666666665</v>
      </c>
      <c r="AI6" s="3">
        <f t="shared" si="2"/>
        <v>1.7333333333333334</v>
      </c>
      <c r="AJ6" s="3">
        <f t="shared" si="2"/>
        <v>1.2</v>
      </c>
      <c r="AK6" s="3">
        <f t="shared" si="2"/>
        <v>0.70000000000000007</v>
      </c>
      <c r="AL6" s="3">
        <f t="shared" si="2"/>
        <v>4.0333333333333332</v>
      </c>
      <c r="AM6" s="3">
        <f t="shared" si="2"/>
        <v>2.4333333333333336</v>
      </c>
      <c r="AN6" s="3">
        <f t="shared" si="2"/>
        <v>2.8000000000000003</v>
      </c>
      <c r="AO6" s="3">
        <f t="shared" si="2"/>
        <v>3.5333333333333337</v>
      </c>
      <c r="AP6" s="3">
        <f t="shared" si="2"/>
        <v>4.3333333333333339</v>
      </c>
      <c r="AQ6" s="3">
        <f t="shared" si="2"/>
        <v>4.8666666666666663</v>
      </c>
      <c r="AR6" s="3">
        <f t="shared" si="2"/>
        <v>7.5</v>
      </c>
      <c r="AS6" s="3">
        <f t="shared" si="2"/>
        <v>3.9333333333333331</v>
      </c>
      <c r="AT6" s="3">
        <f t="shared" si="2"/>
        <v>3.4666666666666668</v>
      </c>
      <c r="AU6" s="3">
        <f t="shared" si="2"/>
        <v>4.2</v>
      </c>
      <c r="AV6" s="3">
        <f t="shared" si="2"/>
        <v>4.2666666666666666</v>
      </c>
      <c r="AW6" s="3">
        <f t="shared" si="2"/>
        <v>5.6333333333333337</v>
      </c>
      <c r="AX6" s="3">
        <f t="shared" si="2"/>
        <v>3.5</v>
      </c>
      <c r="AY6" s="3">
        <f t="shared" si="2"/>
        <v>4.5666666666666673</v>
      </c>
      <c r="AZ6" s="3">
        <f t="shared" si="2"/>
        <v>5.1333333333333337</v>
      </c>
      <c r="BA6" s="3">
        <f t="shared" si="2"/>
        <v>3.8000000000000003</v>
      </c>
      <c r="BB6" s="3">
        <f t="shared" si="2"/>
        <v>2.5333333333333332</v>
      </c>
      <c r="BC6" s="3">
        <f t="shared" si="2"/>
        <v>2.6</v>
      </c>
    </row>
    <row r="7" spans="1:55" x14ac:dyDescent="0.25">
      <c r="A7" s="4">
        <v>34699</v>
      </c>
      <c r="B7" s="3">
        <f>AVERAGE(B6,B8)</f>
        <v>46.099999999999994</v>
      </c>
      <c r="C7" s="3">
        <f t="shared" ref="C7:BC7" si="3">AVERAGE(C6,C8)</f>
        <v>25.133333333333333</v>
      </c>
      <c r="D7" s="3">
        <f t="shared" si="3"/>
        <v>42.766666666666666</v>
      </c>
      <c r="E7" s="3">
        <f t="shared" si="3"/>
        <v>52.566666666666663</v>
      </c>
      <c r="F7" s="3">
        <f t="shared" si="3"/>
        <v>58.533333333333331</v>
      </c>
      <c r="G7" s="3">
        <f t="shared" si="3"/>
        <v>58.533333333333331</v>
      </c>
      <c r="H7" s="3">
        <f t="shared" si="3"/>
        <v>44.166666666666664</v>
      </c>
      <c r="I7" s="3">
        <f t="shared" si="3"/>
        <v>40.566666666666663</v>
      </c>
      <c r="J7" s="3">
        <f t="shared" si="3"/>
        <v>54.466666666666669</v>
      </c>
      <c r="K7" s="3">
        <f t="shared" si="3"/>
        <v>54.733333333333334</v>
      </c>
      <c r="L7" s="3">
        <f t="shared" si="3"/>
        <v>39.433333333333337</v>
      </c>
      <c r="M7" s="3">
        <f t="shared" si="3"/>
        <v>27.233333333333334</v>
      </c>
      <c r="N7" s="3">
        <f t="shared" si="3"/>
        <v>53.733333333333334</v>
      </c>
      <c r="O7" s="3">
        <f t="shared" si="3"/>
        <v>54.233333333333334</v>
      </c>
      <c r="P7" s="3">
        <f t="shared" si="3"/>
        <v>53.9</v>
      </c>
      <c r="Q7" s="3">
        <f t="shared" si="3"/>
        <v>41.2</v>
      </c>
      <c r="R7" s="3">
        <f t="shared" si="3"/>
        <v>31.033333333333331</v>
      </c>
      <c r="S7" s="3">
        <f t="shared" si="3"/>
        <v>18.366666666666667</v>
      </c>
      <c r="T7" s="3">
        <f t="shared" si="3"/>
        <v>2.0666666666666664</v>
      </c>
      <c r="U7" s="3">
        <f t="shared" si="3"/>
        <v>0.93333333333333335</v>
      </c>
      <c r="V7" s="3">
        <f t="shared" si="3"/>
        <v>1.6333333333333333</v>
      </c>
      <c r="W7" s="3">
        <f t="shared" si="3"/>
        <v>2.0333333333333332</v>
      </c>
      <c r="X7" s="3">
        <f t="shared" si="3"/>
        <v>2.4</v>
      </c>
      <c r="Y7" s="3">
        <f t="shared" si="3"/>
        <v>2.8</v>
      </c>
      <c r="Z7" s="3">
        <f t="shared" si="3"/>
        <v>4.0999999999999996</v>
      </c>
      <c r="AA7" s="3">
        <f t="shared" si="3"/>
        <v>2.1</v>
      </c>
      <c r="AB7" s="3">
        <f t="shared" si="3"/>
        <v>2</v>
      </c>
      <c r="AC7" s="3">
        <f t="shared" si="3"/>
        <v>2.0666666666666664</v>
      </c>
      <c r="AD7" s="3">
        <f t="shared" si="3"/>
        <v>1.9666666666666668</v>
      </c>
      <c r="AE7" s="3">
        <f t="shared" si="3"/>
        <v>2.3333333333333335</v>
      </c>
      <c r="AF7" s="3">
        <f t="shared" si="3"/>
        <v>1.8333333333333335</v>
      </c>
      <c r="AG7" s="3">
        <f t="shared" si="3"/>
        <v>2.5666666666666664</v>
      </c>
      <c r="AH7" s="3">
        <f t="shared" si="3"/>
        <v>2.833333333333333</v>
      </c>
      <c r="AI7" s="3">
        <f t="shared" si="3"/>
        <v>1.8666666666666667</v>
      </c>
      <c r="AJ7" s="3">
        <f t="shared" si="3"/>
        <v>1.2</v>
      </c>
      <c r="AK7" s="3">
        <f t="shared" si="3"/>
        <v>0.60000000000000009</v>
      </c>
      <c r="AL7" s="3">
        <f t="shared" si="3"/>
        <v>4.2666666666666666</v>
      </c>
      <c r="AM7" s="3">
        <f t="shared" si="3"/>
        <v>2.7666666666666666</v>
      </c>
      <c r="AN7" s="3">
        <f t="shared" si="3"/>
        <v>3</v>
      </c>
      <c r="AO7" s="3">
        <f t="shared" si="3"/>
        <v>3.9666666666666668</v>
      </c>
      <c r="AP7" s="3">
        <f t="shared" si="3"/>
        <v>4.2666666666666675</v>
      </c>
      <c r="AQ7" s="3">
        <f t="shared" si="3"/>
        <v>5.1333333333333329</v>
      </c>
      <c r="AR7" s="3">
        <f t="shared" si="3"/>
        <v>8</v>
      </c>
      <c r="AS7" s="3">
        <f t="shared" si="3"/>
        <v>4.3666666666666663</v>
      </c>
      <c r="AT7" s="3">
        <f t="shared" si="3"/>
        <v>3.5333333333333332</v>
      </c>
      <c r="AU7" s="3">
        <f t="shared" si="3"/>
        <v>4.5</v>
      </c>
      <c r="AV7" s="3">
        <f t="shared" si="3"/>
        <v>4.7333333333333334</v>
      </c>
      <c r="AW7" s="3">
        <f t="shared" si="3"/>
        <v>5.5666666666666664</v>
      </c>
      <c r="AX7" s="3">
        <f t="shared" si="3"/>
        <v>3.9</v>
      </c>
      <c r="AY7" s="3">
        <f t="shared" si="3"/>
        <v>4.7333333333333343</v>
      </c>
      <c r="AZ7" s="3">
        <f t="shared" si="3"/>
        <v>5.3666666666666671</v>
      </c>
      <c r="BA7" s="3">
        <f t="shared" si="3"/>
        <v>4.1000000000000005</v>
      </c>
      <c r="BB7" s="3">
        <f t="shared" si="3"/>
        <v>2.6666666666666665</v>
      </c>
      <c r="BC7" s="3">
        <f t="shared" si="3"/>
        <v>2.1</v>
      </c>
    </row>
    <row r="8" spans="1:55" x14ac:dyDescent="0.25">
      <c r="A8" s="4">
        <v>35064</v>
      </c>
      <c r="B8" s="3">
        <v>47.3</v>
      </c>
      <c r="C8" s="3">
        <v>26</v>
      </c>
      <c r="D8" s="3">
        <v>43.2</v>
      </c>
      <c r="E8" s="3">
        <v>52.9</v>
      </c>
      <c r="F8" s="3">
        <v>60</v>
      </c>
      <c r="G8" s="3">
        <v>61</v>
      </c>
      <c r="H8" s="3">
        <v>47.3</v>
      </c>
      <c r="I8" s="3">
        <v>41.5</v>
      </c>
      <c r="J8" s="3">
        <v>55.4</v>
      </c>
      <c r="K8" s="3">
        <v>57.3</v>
      </c>
      <c r="L8" s="3">
        <v>39.5</v>
      </c>
      <c r="M8" s="3">
        <v>27.9</v>
      </c>
      <c r="N8" s="3">
        <v>54.7</v>
      </c>
      <c r="O8" s="3">
        <v>55.9</v>
      </c>
      <c r="P8" s="3">
        <v>56.4</v>
      </c>
      <c r="Q8" s="3">
        <v>43.2</v>
      </c>
      <c r="R8" s="3">
        <v>30.5</v>
      </c>
      <c r="S8" s="3">
        <v>17.5</v>
      </c>
      <c r="T8" s="3">
        <v>2.2999999999999998</v>
      </c>
      <c r="U8" s="3">
        <v>1</v>
      </c>
      <c r="V8" s="3">
        <v>1.8</v>
      </c>
      <c r="W8" s="3">
        <v>2.2999999999999998</v>
      </c>
      <c r="X8" s="3">
        <v>2.4</v>
      </c>
      <c r="Y8" s="3">
        <v>3</v>
      </c>
      <c r="Z8" s="3">
        <v>4.3</v>
      </c>
      <c r="AA8" s="3">
        <v>2.4</v>
      </c>
      <c r="AB8" s="3">
        <v>2.1</v>
      </c>
      <c r="AC8" s="3">
        <v>2.2999999999999998</v>
      </c>
      <c r="AD8" s="3">
        <v>2.1</v>
      </c>
      <c r="AE8" s="3">
        <v>2.2000000000000002</v>
      </c>
      <c r="AF8" s="3">
        <v>2</v>
      </c>
      <c r="AG8" s="3">
        <v>2.9</v>
      </c>
      <c r="AH8" s="3">
        <v>3</v>
      </c>
      <c r="AI8" s="3">
        <v>2</v>
      </c>
      <c r="AJ8" s="3">
        <v>1.2</v>
      </c>
      <c r="AK8" s="3">
        <v>0.5</v>
      </c>
      <c r="AL8" s="3">
        <v>4.5</v>
      </c>
      <c r="AM8" s="3">
        <v>3.1</v>
      </c>
      <c r="AN8" s="3">
        <v>3.2</v>
      </c>
      <c r="AO8" s="3">
        <v>4.4000000000000004</v>
      </c>
      <c r="AP8" s="3">
        <v>4.2</v>
      </c>
      <c r="AQ8" s="3">
        <v>5.4</v>
      </c>
      <c r="AR8" s="3">
        <v>8.5</v>
      </c>
      <c r="AS8" s="3">
        <v>4.8</v>
      </c>
      <c r="AT8" s="3">
        <v>3.6</v>
      </c>
      <c r="AU8" s="3">
        <v>4.8</v>
      </c>
      <c r="AV8" s="3">
        <v>5.2</v>
      </c>
      <c r="AW8" s="3">
        <v>5.5</v>
      </c>
      <c r="AX8" s="3">
        <v>4.3</v>
      </c>
      <c r="AY8" s="3">
        <v>4.9000000000000004</v>
      </c>
      <c r="AZ8" s="3">
        <v>5.6</v>
      </c>
      <c r="BA8" s="3">
        <v>4.4000000000000004</v>
      </c>
      <c r="BB8" s="3">
        <v>2.8</v>
      </c>
      <c r="BC8" s="3">
        <v>1.6</v>
      </c>
    </row>
    <row r="9" spans="1:55" x14ac:dyDescent="0.25">
      <c r="A9" s="4">
        <v>35430</v>
      </c>
      <c r="B9" s="3">
        <f>B8+((B11-B8)/3)</f>
        <v>46.233333333333334</v>
      </c>
      <c r="C9" s="3">
        <f t="shared" ref="C9:BC9" si="4">C8+((C11-C8)/3)</f>
        <v>25.5</v>
      </c>
      <c r="D9" s="3">
        <f t="shared" si="4"/>
        <v>42.433333333333337</v>
      </c>
      <c r="E9" s="3">
        <f t="shared" si="4"/>
        <v>51.966666666666669</v>
      </c>
      <c r="F9" s="3">
        <f t="shared" si="4"/>
        <v>59.133333333333333</v>
      </c>
      <c r="G9" s="3">
        <f t="shared" si="4"/>
        <v>58.366666666666667</v>
      </c>
      <c r="H9" s="3">
        <f t="shared" si="4"/>
        <v>45.566666666666663</v>
      </c>
      <c r="I9" s="3">
        <f t="shared" si="4"/>
        <v>40.833333333333336</v>
      </c>
      <c r="J9" s="3">
        <f t="shared" si="4"/>
        <v>55.199999999999996</v>
      </c>
      <c r="K9" s="3">
        <f t="shared" si="4"/>
        <v>54.43333333333333</v>
      </c>
      <c r="L9" s="3">
        <f t="shared" si="4"/>
        <v>38.56666666666667</v>
      </c>
      <c r="M9" s="3">
        <f t="shared" si="4"/>
        <v>28.066666666666666</v>
      </c>
      <c r="N9" s="3">
        <f t="shared" si="4"/>
        <v>53.366666666666667</v>
      </c>
      <c r="O9" s="3">
        <f t="shared" si="4"/>
        <v>54.366666666666667</v>
      </c>
      <c r="P9" s="3">
        <f t="shared" si="4"/>
        <v>55.1</v>
      </c>
      <c r="Q9" s="3">
        <f t="shared" si="4"/>
        <v>44.033333333333339</v>
      </c>
      <c r="R9" s="3">
        <f t="shared" si="4"/>
        <v>30.066666666666666</v>
      </c>
      <c r="S9" s="3">
        <f t="shared" si="4"/>
        <v>15.4</v>
      </c>
      <c r="T9" s="3">
        <f t="shared" si="4"/>
        <v>2.333333333333333</v>
      </c>
      <c r="U9" s="3">
        <f t="shared" si="4"/>
        <v>1.1333333333333333</v>
      </c>
      <c r="V9" s="3">
        <f t="shared" si="4"/>
        <v>1.7666666666666666</v>
      </c>
      <c r="W9" s="3">
        <f t="shared" si="4"/>
        <v>2.4333333333333331</v>
      </c>
      <c r="X9" s="3">
        <f t="shared" si="4"/>
        <v>2.6333333333333333</v>
      </c>
      <c r="Y9" s="3">
        <f t="shared" si="4"/>
        <v>2.9666666666666668</v>
      </c>
      <c r="Z9" s="3">
        <f t="shared" si="4"/>
        <v>4.3</v>
      </c>
      <c r="AA9" s="3">
        <f t="shared" si="4"/>
        <v>2.3666666666666667</v>
      </c>
      <c r="AB9" s="3">
        <f t="shared" si="4"/>
        <v>2.2666666666666666</v>
      </c>
      <c r="AC9" s="3">
        <f t="shared" si="4"/>
        <v>2.4</v>
      </c>
      <c r="AD9" s="3">
        <f t="shared" si="4"/>
        <v>2.1</v>
      </c>
      <c r="AE9" s="3">
        <f t="shared" si="4"/>
        <v>2.3666666666666667</v>
      </c>
      <c r="AF9" s="3">
        <f t="shared" si="4"/>
        <v>2.0333333333333332</v>
      </c>
      <c r="AG9" s="3">
        <f t="shared" si="4"/>
        <v>2.9</v>
      </c>
      <c r="AH9" s="3">
        <f t="shared" si="4"/>
        <v>2.8666666666666667</v>
      </c>
      <c r="AI9" s="3">
        <f t="shared" si="4"/>
        <v>2.2999999999999998</v>
      </c>
      <c r="AJ9" s="3">
        <f t="shared" si="4"/>
        <v>1.3333333333333333</v>
      </c>
      <c r="AK9" s="3">
        <f t="shared" si="4"/>
        <v>0.66666666666666663</v>
      </c>
      <c r="AL9" s="3">
        <f t="shared" si="4"/>
        <v>4.9666666666666668</v>
      </c>
      <c r="AM9" s="3">
        <f t="shared" si="4"/>
        <v>3.0333333333333332</v>
      </c>
      <c r="AN9" s="3">
        <f t="shared" si="4"/>
        <v>3.5333333333333337</v>
      </c>
      <c r="AO9" s="3">
        <f t="shared" si="4"/>
        <v>4.9666666666666668</v>
      </c>
      <c r="AP9" s="3">
        <f t="shared" si="4"/>
        <v>5</v>
      </c>
      <c r="AQ9" s="3">
        <f t="shared" si="4"/>
        <v>5.7333333333333334</v>
      </c>
      <c r="AR9" s="3">
        <f t="shared" si="4"/>
        <v>8.8666666666666671</v>
      </c>
      <c r="AS9" s="3">
        <f t="shared" si="4"/>
        <v>5.166666666666667</v>
      </c>
      <c r="AT9" s="3">
        <f t="shared" si="4"/>
        <v>4.2666666666666666</v>
      </c>
      <c r="AU9" s="3">
        <f t="shared" si="4"/>
        <v>4.9333333333333336</v>
      </c>
      <c r="AV9" s="3">
        <f t="shared" si="4"/>
        <v>5.6000000000000005</v>
      </c>
      <c r="AW9" s="3">
        <f t="shared" si="4"/>
        <v>6.6333333333333337</v>
      </c>
      <c r="AX9" s="3">
        <f t="shared" si="4"/>
        <v>4.3999999999999995</v>
      </c>
      <c r="AY9" s="3">
        <f t="shared" si="4"/>
        <v>5.5</v>
      </c>
      <c r="AZ9" s="3">
        <f t="shared" si="4"/>
        <v>5.7333333333333334</v>
      </c>
      <c r="BA9" s="3">
        <f t="shared" si="4"/>
        <v>5.3333333333333339</v>
      </c>
      <c r="BB9" s="3">
        <f t="shared" si="4"/>
        <v>3.6999999999999997</v>
      </c>
      <c r="BC9" s="3">
        <f t="shared" si="4"/>
        <v>2.2666666666666666</v>
      </c>
    </row>
    <row r="10" spans="1:55" x14ac:dyDescent="0.25">
      <c r="A10" s="4">
        <v>35795</v>
      </c>
      <c r="B10" s="3">
        <f>AVERAGE(B9,B11)</f>
        <v>45.166666666666671</v>
      </c>
      <c r="C10" s="3">
        <f t="shared" ref="C10:BC10" si="5">AVERAGE(C9,C11)</f>
        <v>25</v>
      </c>
      <c r="D10" s="3">
        <f t="shared" si="5"/>
        <v>41.666666666666671</v>
      </c>
      <c r="E10" s="3">
        <f t="shared" si="5"/>
        <v>51.033333333333331</v>
      </c>
      <c r="F10" s="3">
        <f t="shared" si="5"/>
        <v>58.266666666666666</v>
      </c>
      <c r="G10" s="3">
        <f t="shared" si="5"/>
        <v>55.733333333333334</v>
      </c>
      <c r="H10" s="3">
        <f t="shared" si="5"/>
        <v>43.833333333333329</v>
      </c>
      <c r="I10" s="3">
        <f t="shared" si="5"/>
        <v>40.166666666666671</v>
      </c>
      <c r="J10" s="3">
        <f t="shared" si="5"/>
        <v>55</v>
      </c>
      <c r="K10" s="3">
        <f t="shared" si="5"/>
        <v>51.566666666666663</v>
      </c>
      <c r="L10" s="3">
        <f t="shared" si="5"/>
        <v>37.63333333333334</v>
      </c>
      <c r="M10" s="3">
        <f t="shared" si="5"/>
        <v>28.233333333333334</v>
      </c>
      <c r="N10" s="3">
        <f t="shared" si="5"/>
        <v>52.033333333333331</v>
      </c>
      <c r="O10" s="3">
        <f t="shared" si="5"/>
        <v>52.833333333333329</v>
      </c>
      <c r="P10" s="3">
        <f t="shared" si="5"/>
        <v>53.8</v>
      </c>
      <c r="Q10" s="3">
        <f t="shared" si="5"/>
        <v>44.866666666666674</v>
      </c>
      <c r="R10" s="3">
        <f t="shared" si="5"/>
        <v>29.633333333333333</v>
      </c>
      <c r="S10" s="3">
        <f t="shared" si="5"/>
        <v>13.3</v>
      </c>
      <c r="T10" s="3">
        <f t="shared" si="5"/>
        <v>2.3666666666666663</v>
      </c>
      <c r="U10" s="3">
        <f t="shared" si="5"/>
        <v>1.2666666666666666</v>
      </c>
      <c r="V10" s="3">
        <f t="shared" si="5"/>
        <v>1.7333333333333334</v>
      </c>
      <c r="W10" s="3">
        <f t="shared" si="5"/>
        <v>2.5666666666666664</v>
      </c>
      <c r="X10" s="3">
        <f t="shared" si="5"/>
        <v>2.8666666666666667</v>
      </c>
      <c r="Y10" s="3">
        <f t="shared" si="5"/>
        <v>2.9333333333333336</v>
      </c>
      <c r="Z10" s="3">
        <f t="shared" si="5"/>
        <v>4.3</v>
      </c>
      <c r="AA10" s="3">
        <f t="shared" si="5"/>
        <v>2.333333333333333</v>
      </c>
      <c r="AB10" s="3">
        <f t="shared" si="5"/>
        <v>2.4333333333333336</v>
      </c>
      <c r="AC10" s="3">
        <f t="shared" si="5"/>
        <v>2.5</v>
      </c>
      <c r="AD10" s="3">
        <f t="shared" si="5"/>
        <v>2.1</v>
      </c>
      <c r="AE10" s="3">
        <f t="shared" si="5"/>
        <v>2.5333333333333332</v>
      </c>
      <c r="AF10" s="3">
        <f t="shared" si="5"/>
        <v>2.0666666666666664</v>
      </c>
      <c r="AG10" s="3">
        <f t="shared" si="5"/>
        <v>2.9</v>
      </c>
      <c r="AH10" s="3">
        <f t="shared" si="5"/>
        <v>2.7333333333333334</v>
      </c>
      <c r="AI10" s="3">
        <f t="shared" si="5"/>
        <v>2.5999999999999996</v>
      </c>
      <c r="AJ10" s="3">
        <f t="shared" si="5"/>
        <v>1.4666666666666668</v>
      </c>
      <c r="AK10" s="3">
        <f t="shared" si="5"/>
        <v>0.83333333333333326</v>
      </c>
      <c r="AL10" s="3">
        <f t="shared" si="5"/>
        <v>5.4333333333333336</v>
      </c>
      <c r="AM10" s="3">
        <f t="shared" si="5"/>
        <v>2.9666666666666668</v>
      </c>
      <c r="AN10" s="3">
        <f t="shared" si="5"/>
        <v>3.8666666666666671</v>
      </c>
      <c r="AO10" s="3">
        <f t="shared" si="5"/>
        <v>5.5333333333333332</v>
      </c>
      <c r="AP10" s="3">
        <f t="shared" si="5"/>
        <v>5.8</v>
      </c>
      <c r="AQ10" s="3">
        <f t="shared" si="5"/>
        <v>6.0666666666666664</v>
      </c>
      <c r="AR10" s="3">
        <f t="shared" si="5"/>
        <v>9.2333333333333343</v>
      </c>
      <c r="AS10" s="3">
        <f t="shared" si="5"/>
        <v>5.5333333333333332</v>
      </c>
      <c r="AT10" s="3">
        <f t="shared" si="5"/>
        <v>4.9333333333333336</v>
      </c>
      <c r="AU10" s="3">
        <f t="shared" si="5"/>
        <v>5.0666666666666664</v>
      </c>
      <c r="AV10" s="3">
        <f t="shared" si="5"/>
        <v>6</v>
      </c>
      <c r="AW10" s="3">
        <f t="shared" si="5"/>
        <v>7.7666666666666675</v>
      </c>
      <c r="AX10" s="3">
        <f t="shared" si="5"/>
        <v>4.5</v>
      </c>
      <c r="AY10" s="3">
        <f t="shared" si="5"/>
        <v>6.1</v>
      </c>
      <c r="AZ10" s="3">
        <f t="shared" si="5"/>
        <v>5.8666666666666671</v>
      </c>
      <c r="BA10" s="3">
        <f t="shared" si="5"/>
        <v>6.2666666666666675</v>
      </c>
      <c r="BB10" s="3">
        <f t="shared" si="5"/>
        <v>4.5999999999999996</v>
      </c>
      <c r="BC10" s="3">
        <f t="shared" si="5"/>
        <v>2.9333333333333336</v>
      </c>
    </row>
    <row r="11" spans="1:55" x14ac:dyDescent="0.25">
      <c r="A11" s="4">
        <v>36160</v>
      </c>
      <c r="B11" s="3">
        <v>44.1</v>
      </c>
      <c r="C11" s="3">
        <v>24.5</v>
      </c>
      <c r="D11" s="3">
        <v>40.9</v>
      </c>
      <c r="E11" s="3">
        <v>50.1</v>
      </c>
      <c r="F11" s="3">
        <v>57.4</v>
      </c>
      <c r="G11" s="3">
        <v>53.1</v>
      </c>
      <c r="H11" s="3">
        <v>42.1</v>
      </c>
      <c r="I11" s="3">
        <v>39.5</v>
      </c>
      <c r="J11" s="3">
        <v>54.8</v>
      </c>
      <c r="K11" s="3">
        <v>48.7</v>
      </c>
      <c r="L11" s="3">
        <v>36.700000000000003</v>
      </c>
      <c r="M11" s="3">
        <v>28.4</v>
      </c>
      <c r="N11" s="3">
        <v>50.7</v>
      </c>
      <c r="O11" s="3">
        <v>51.3</v>
      </c>
      <c r="P11" s="3">
        <v>52.5</v>
      </c>
      <c r="Q11" s="3">
        <v>45.7</v>
      </c>
      <c r="R11" s="3">
        <v>29.2</v>
      </c>
      <c r="S11" s="3">
        <v>11.2</v>
      </c>
      <c r="T11" s="3">
        <v>2.4</v>
      </c>
      <c r="U11" s="3">
        <v>1.4</v>
      </c>
      <c r="V11" s="3">
        <v>1.7</v>
      </c>
      <c r="W11" s="3">
        <v>2.7</v>
      </c>
      <c r="X11" s="3">
        <v>3.1</v>
      </c>
      <c r="Y11" s="3">
        <v>2.9</v>
      </c>
      <c r="Z11" s="3">
        <v>4.3</v>
      </c>
      <c r="AA11" s="3">
        <v>2.2999999999999998</v>
      </c>
      <c r="AB11" s="3">
        <v>2.6</v>
      </c>
      <c r="AC11" s="3">
        <v>2.6</v>
      </c>
      <c r="AD11" s="3">
        <v>2.1</v>
      </c>
      <c r="AE11" s="3">
        <v>2.7</v>
      </c>
      <c r="AF11" s="3">
        <v>2.1</v>
      </c>
      <c r="AG11" s="3">
        <v>2.9</v>
      </c>
      <c r="AH11" s="3">
        <v>2.6</v>
      </c>
      <c r="AI11" s="3">
        <v>2.9</v>
      </c>
      <c r="AJ11" s="3">
        <v>1.6</v>
      </c>
      <c r="AK11" s="3">
        <v>1</v>
      </c>
      <c r="AL11" s="3">
        <v>5.9</v>
      </c>
      <c r="AM11" s="3">
        <v>2.9</v>
      </c>
      <c r="AN11" s="3">
        <v>4.2</v>
      </c>
      <c r="AO11" s="3">
        <v>6.1</v>
      </c>
      <c r="AP11" s="3">
        <v>6.6</v>
      </c>
      <c r="AQ11" s="3">
        <v>6.4</v>
      </c>
      <c r="AR11" s="3">
        <v>9.6</v>
      </c>
      <c r="AS11" s="3">
        <v>5.9</v>
      </c>
      <c r="AT11" s="3">
        <v>5.6</v>
      </c>
      <c r="AU11" s="3">
        <v>5.2</v>
      </c>
      <c r="AV11" s="3">
        <v>6.4</v>
      </c>
      <c r="AW11" s="3">
        <v>8.9</v>
      </c>
      <c r="AX11" s="3">
        <v>4.5999999999999996</v>
      </c>
      <c r="AY11" s="3">
        <v>6.7</v>
      </c>
      <c r="AZ11" s="3">
        <v>6</v>
      </c>
      <c r="BA11" s="3">
        <v>7.2</v>
      </c>
      <c r="BB11" s="3">
        <v>5.5</v>
      </c>
      <c r="BC11" s="3">
        <v>3.6</v>
      </c>
    </row>
    <row r="12" spans="1:55" x14ac:dyDescent="0.25">
      <c r="A12" s="4">
        <v>36525</v>
      </c>
      <c r="B12" s="3">
        <f>B11+((B14-B11)/3)</f>
        <v>44.2</v>
      </c>
      <c r="C12" s="3">
        <f t="shared" ref="C12:BC12" si="6">C11+((C14-C11)/3)</f>
        <v>26.433333333333334</v>
      </c>
      <c r="D12" s="3">
        <f t="shared" si="6"/>
        <v>42.1</v>
      </c>
      <c r="E12" s="3">
        <f t="shared" si="6"/>
        <v>51</v>
      </c>
      <c r="F12" s="3">
        <f t="shared" si="6"/>
        <v>55.8</v>
      </c>
      <c r="G12" s="3">
        <f t="shared" si="6"/>
        <v>52.166666666666664</v>
      </c>
      <c r="H12" s="3">
        <f t="shared" si="6"/>
        <v>39.1</v>
      </c>
      <c r="I12" s="3">
        <f t="shared" si="6"/>
        <v>41.466666666666669</v>
      </c>
      <c r="J12" s="3">
        <f t="shared" si="6"/>
        <v>54.833333333333329</v>
      </c>
      <c r="K12" s="3">
        <f t="shared" si="6"/>
        <v>47.433333333333337</v>
      </c>
      <c r="L12" s="3">
        <f t="shared" si="6"/>
        <v>37.466666666666669</v>
      </c>
      <c r="M12" s="3">
        <f t="shared" si="6"/>
        <v>26.3</v>
      </c>
      <c r="N12" s="3">
        <f t="shared" si="6"/>
        <v>50.333333333333336</v>
      </c>
      <c r="O12" s="3">
        <f t="shared" si="6"/>
        <v>52.233333333333334</v>
      </c>
      <c r="P12" s="3">
        <f t="shared" si="6"/>
        <v>51.8</v>
      </c>
      <c r="Q12" s="3">
        <f t="shared" si="6"/>
        <v>44.333333333333336</v>
      </c>
      <c r="R12" s="3">
        <f t="shared" si="6"/>
        <v>29.466666666666665</v>
      </c>
      <c r="S12" s="3">
        <f t="shared" si="6"/>
        <v>13.6</v>
      </c>
      <c r="T12" s="3">
        <f t="shared" si="6"/>
        <v>2.4333333333333331</v>
      </c>
      <c r="U12" s="3">
        <f t="shared" si="6"/>
        <v>1.3666666666666667</v>
      </c>
      <c r="V12" s="3">
        <f t="shared" si="6"/>
        <v>1.6666666666666667</v>
      </c>
      <c r="W12" s="3">
        <f t="shared" si="6"/>
        <v>2.666666666666667</v>
      </c>
      <c r="X12" s="3">
        <f t="shared" si="6"/>
        <v>3.0666666666666669</v>
      </c>
      <c r="Y12" s="3">
        <f t="shared" si="6"/>
        <v>3.5666666666666669</v>
      </c>
      <c r="Z12" s="3">
        <f t="shared" si="6"/>
        <v>4.0999999999999996</v>
      </c>
      <c r="AA12" s="3">
        <f t="shared" si="6"/>
        <v>2.2333333333333334</v>
      </c>
      <c r="AB12" s="3">
        <f t="shared" si="6"/>
        <v>2.5666666666666669</v>
      </c>
      <c r="AC12" s="3">
        <f t="shared" si="6"/>
        <v>2.6</v>
      </c>
      <c r="AD12" s="3">
        <f t="shared" si="6"/>
        <v>2.2666666666666666</v>
      </c>
      <c r="AE12" s="3">
        <f t="shared" si="6"/>
        <v>2.666666666666667</v>
      </c>
      <c r="AF12" s="3">
        <f t="shared" si="6"/>
        <v>2.2666666666666666</v>
      </c>
      <c r="AG12" s="3">
        <f t="shared" si="6"/>
        <v>2.8</v>
      </c>
      <c r="AH12" s="3">
        <f t="shared" si="6"/>
        <v>2.7333333333333334</v>
      </c>
      <c r="AI12" s="3">
        <f t="shared" si="6"/>
        <v>2.7666666666666666</v>
      </c>
      <c r="AJ12" s="3">
        <f t="shared" si="6"/>
        <v>1.5</v>
      </c>
      <c r="AK12" s="3">
        <f t="shared" si="6"/>
        <v>0.96666666666666667</v>
      </c>
      <c r="AL12" s="3">
        <f t="shared" si="6"/>
        <v>5.7333333333333334</v>
      </c>
      <c r="AM12" s="3">
        <f t="shared" si="6"/>
        <v>2.8333333333333335</v>
      </c>
      <c r="AN12" s="3">
        <f t="shared" si="6"/>
        <v>4.0333333333333332</v>
      </c>
      <c r="AO12" s="3">
        <f t="shared" si="6"/>
        <v>5.7</v>
      </c>
      <c r="AP12" s="3">
        <f t="shared" si="6"/>
        <v>6.4666666666666668</v>
      </c>
      <c r="AQ12" s="3">
        <f t="shared" si="6"/>
        <v>7.4333333333333336</v>
      </c>
      <c r="AR12" s="3">
        <f t="shared" si="6"/>
        <v>9.2666666666666657</v>
      </c>
      <c r="AS12" s="3">
        <f t="shared" si="6"/>
        <v>5.6333333333333337</v>
      </c>
      <c r="AT12" s="3">
        <f t="shared" si="6"/>
        <v>5.2333333333333334</v>
      </c>
      <c r="AU12" s="3">
        <f t="shared" si="6"/>
        <v>5.4333333333333336</v>
      </c>
      <c r="AV12" s="3">
        <f t="shared" si="6"/>
        <v>6.2</v>
      </c>
      <c r="AW12" s="3">
        <f t="shared" si="6"/>
        <v>9.0666666666666664</v>
      </c>
      <c r="AX12" s="3">
        <f t="shared" si="6"/>
        <v>4.833333333333333</v>
      </c>
      <c r="AY12" s="3">
        <f t="shared" si="6"/>
        <v>6.3666666666666671</v>
      </c>
      <c r="AZ12" s="3">
        <f t="shared" si="6"/>
        <v>5.833333333333333</v>
      </c>
      <c r="BA12" s="3">
        <f t="shared" si="6"/>
        <v>6.5666666666666664</v>
      </c>
      <c r="BB12" s="3">
        <f t="shared" si="6"/>
        <v>5.9333333333333336</v>
      </c>
      <c r="BC12" s="3">
        <f t="shared" si="6"/>
        <v>3.2333333333333334</v>
      </c>
    </row>
    <row r="13" spans="1:55" x14ac:dyDescent="0.25">
      <c r="A13" s="4">
        <v>36891</v>
      </c>
      <c r="B13" s="3">
        <f>AVERAGE(B12,B14)</f>
        <v>44.3</v>
      </c>
      <c r="C13" s="3">
        <f t="shared" ref="C13:BC13" si="7">AVERAGE(C12,C14)</f>
        <v>28.366666666666667</v>
      </c>
      <c r="D13" s="3">
        <f t="shared" si="7"/>
        <v>43.3</v>
      </c>
      <c r="E13" s="3">
        <f t="shared" si="7"/>
        <v>51.9</v>
      </c>
      <c r="F13" s="3">
        <f t="shared" si="7"/>
        <v>54.2</v>
      </c>
      <c r="G13" s="3">
        <f t="shared" si="7"/>
        <v>51.233333333333334</v>
      </c>
      <c r="H13" s="3">
        <f t="shared" si="7"/>
        <v>36.1</v>
      </c>
      <c r="I13" s="3">
        <f t="shared" si="7"/>
        <v>43.433333333333337</v>
      </c>
      <c r="J13" s="3">
        <f t="shared" si="7"/>
        <v>54.86666666666666</v>
      </c>
      <c r="K13" s="3">
        <f t="shared" si="7"/>
        <v>46.166666666666671</v>
      </c>
      <c r="L13" s="3">
        <f t="shared" si="7"/>
        <v>38.233333333333334</v>
      </c>
      <c r="M13" s="3">
        <f t="shared" si="7"/>
        <v>24.200000000000003</v>
      </c>
      <c r="N13" s="3">
        <f t="shared" si="7"/>
        <v>49.966666666666669</v>
      </c>
      <c r="O13" s="3">
        <f t="shared" si="7"/>
        <v>53.166666666666671</v>
      </c>
      <c r="P13" s="3">
        <f t="shared" si="7"/>
        <v>51.099999999999994</v>
      </c>
      <c r="Q13" s="3">
        <f t="shared" si="7"/>
        <v>42.966666666666669</v>
      </c>
      <c r="R13" s="3">
        <f t="shared" si="7"/>
        <v>29.733333333333334</v>
      </c>
      <c r="S13" s="3">
        <f t="shared" si="7"/>
        <v>16</v>
      </c>
      <c r="T13" s="3">
        <f t="shared" si="7"/>
        <v>2.4666666666666668</v>
      </c>
      <c r="U13" s="3">
        <f t="shared" si="7"/>
        <v>1.3333333333333335</v>
      </c>
      <c r="V13" s="3">
        <f t="shared" si="7"/>
        <v>1.6333333333333333</v>
      </c>
      <c r="W13" s="3">
        <f t="shared" si="7"/>
        <v>2.6333333333333337</v>
      </c>
      <c r="X13" s="3">
        <f t="shared" si="7"/>
        <v>3.0333333333333332</v>
      </c>
      <c r="Y13" s="3">
        <f t="shared" si="7"/>
        <v>4.2333333333333334</v>
      </c>
      <c r="Z13" s="3">
        <f t="shared" si="7"/>
        <v>3.9</v>
      </c>
      <c r="AA13" s="3">
        <f t="shared" si="7"/>
        <v>2.166666666666667</v>
      </c>
      <c r="AB13" s="3">
        <f t="shared" si="7"/>
        <v>2.5333333333333332</v>
      </c>
      <c r="AC13" s="3">
        <f t="shared" si="7"/>
        <v>2.6</v>
      </c>
      <c r="AD13" s="3">
        <f t="shared" si="7"/>
        <v>2.4333333333333336</v>
      </c>
      <c r="AE13" s="3">
        <f t="shared" si="7"/>
        <v>2.6333333333333337</v>
      </c>
      <c r="AF13" s="3">
        <f t="shared" si="7"/>
        <v>2.4333333333333336</v>
      </c>
      <c r="AG13" s="3">
        <f t="shared" si="7"/>
        <v>2.7</v>
      </c>
      <c r="AH13" s="3">
        <f t="shared" si="7"/>
        <v>2.8666666666666667</v>
      </c>
      <c r="AI13" s="3">
        <f t="shared" si="7"/>
        <v>2.6333333333333333</v>
      </c>
      <c r="AJ13" s="3">
        <f t="shared" si="7"/>
        <v>1.4</v>
      </c>
      <c r="AK13" s="3">
        <f t="shared" si="7"/>
        <v>0.93333333333333335</v>
      </c>
      <c r="AL13" s="3">
        <f t="shared" si="7"/>
        <v>5.5666666666666664</v>
      </c>
      <c r="AM13" s="3">
        <f t="shared" si="7"/>
        <v>2.7666666666666666</v>
      </c>
      <c r="AN13" s="3">
        <f t="shared" si="7"/>
        <v>3.8666666666666667</v>
      </c>
      <c r="AO13" s="3">
        <f t="shared" si="7"/>
        <v>5.3000000000000007</v>
      </c>
      <c r="AP13" s="3">
        <f t="shared" si="7"/>
        <v>6.3333333333333339</v>
      </c>
      <c r="AQ13" s="3">
        <f t="shared" si="7"/>
        <v>8.4666666666666668</v>
      </c>
      <c r="AR13" s="3">
        <f t="shared" si="7"/>
        <v>8.9333333333333336</v>
      </c>
      <c r="AS13" s="3">
        <f t="shared" si="7"/>
        <v>5.3666666666666671</v>
      </c>
      <c r="AT13" s="3">
        <f t="shared" si="7"/>
        <v>4.8666666666666671</v>
      </c>
      <c r="AU13" s="3">
        <f t="shared" si="7"/>
        <v>5.666666666666667</v>
      </c>
      <c r="AV13" s="3">
        <f t="shared" si="7"/>
        <v>6</v>
      </c>
      <c r="AW13" s="3">
        <f t="shared" si="7"/>
        <v>9.2333333333333343</v>
      </c>
      <c r="AX13" s="3">
        <f t="shared" si="7"/>
        <v>5.0666666666666664</v>
      </c>
      <c r="AY13" s="3">
        <f t="shared" si="7"/>
        <v>6.0333333333333332</v>
      </c>
      <c r="AZ13" s="3">
        <f t="shared" si="7"/>
        <v>5.6666666666666661</v>
      </c>
      <c r="BA13" s="3">
        <f t="shared" si="7"/>
        <v>5.9333333333333336</v>
      </c>
      <c r="BB13" s="3">
        <f t="shared" si="7"/>
        <v>6.3666666666666671</v>
      </c>
      <c r="BC13" s="3">
        <f t="shared" si="7"/>
        <v>2.8666666666666667</v>
      </c>
    </row>
    <row r="14" spans="1:55" x14ac:dyDescent="0.25">
      <c r="A14" s="4">
        <v>37256</v>
      </c>
      <c r="B14" s="3">
        <v>44.4</v>
      </c>
      <c r="C14" s="3">
        <v>30.3</v>
      </c>
      <c r="D14" s="3">
        <v>44.5</v>
      </c>
      <c r="E14" s="3">
        <v>52.8</v>
      </c>
      <c r="F14" s="3">
        <v>52.6</v>
      </c>
      <c r="G14" s="3">
        <v>50.3</v>
      </c>
      <c r="H14" s="3">
        <v>33.1</v>
      </c>
      <c r="I14" s="3">
        <v>45.4</v>
      </c>
      <c r="J14" s="3">
        <v>54.9</v>
      </c>
      <c r="K14" s="3">
        <v>44.9</v>
      </c>
      <c r="L14" s="3">
        <v>39</v>
      </c>
      <c r="M14" s="3">
        <v>22.1</v>
      </c>
      <c r="N14" s="3">
        <v>49.6</v>
      </c>
      <c r="O14" s="3">
        <v>54.1</v>
      </c>
      <c r="P14" s="3">
        <v>50.4</v>
      </c>
      <c r="Q14" s="3">
        <v>41.6</v>
      </c>
      <c r="R14" s="3">
        <v>30</v>
      </c>
      <c r="S14" s="3">
        <v>18.399999999999999</v>
      </c>
      <c r="T14" s="3">
        <v>2.5</v>
      </c>
      <c r="U14" s="3">
        <v>1.3</v>
      </c>
      <c r="V14" s="3">
        <v>1.6</v>
      </c>
      <c r="W14" s="3">
        <v>2.6</v>
      </c>
      <c r="X14" s="3">
        <v>3</v>
      </c>
      <c r="Y14" s="3">
        <v>4.9000000000000004</v>
      </c>
      <c r="Z14" s="3">
        <v>3.7</v>
      </c>
      <c r="AA14" s="3">
        <v>2.1</v>
      </c>
      <c r="AB14" s="3">
        <v>2.5</v>
      </c>
      <c r="AC14" s="3">
        <v>2.6</v>
      </c>
      <c r="AD14" s="3">
        <v>2.6</v>
      </c>
      <c r="AE14" s="3">
        <v>2.6</v>
      </c>
      <c r="AF14" s="3">
        <v>2.6</v>
      </c>
      <c r="AG14" s="3">
        <v>2.6</v>
      </c>
      <c r="AH14" s="3">
        <v>3</v>
      </c>
      <c r="AI14" s="3">
        <v>2.5</v>
      </c>
      <c r="AJ14" s="3">
        <v>1.3</v>
      </c>
      <c r="AK14" s="3">
        <v>0.9</v>
      </c>
      <c r="AL14" s="3">
        <v>5.4</v>
      </c>
      <c r="AM14" s="3">
        <v>2.7</v>
      </c>
      <c r="AN14" s="3">
        <v>3.7</v>
      </c>
      <c r="AO14" s="3">
        <v>4.9000000000000004</v>
      </c>
      <c r="AP14" s="3">
        <v>6.2</v>
      </c>
      <c r="AQ14" s="3">
        <v>9.5</v>
      </c>
      <c r="AR14" s="3">
        <v>8.6</v>
      </c>
      <c r="AS14" s="3">
        <v>5.0999999999999996</v>
      </c>
      <c r="AT14" s="3">
        <v>4.5</v>
      </c>
      <c r="AU14" s="3">
        <v>5.9</v>
      </c>
      <c r="AV14" s="3">
        <v>5.8</v>
      </c>
      <c r="AW14" s="3">
        <v>9.4</v>
      </c>
      <c r="AX14" s="3">
        <v>5.3</v>
      </c>
      <c r="AY14" s="3">
        <v>5.7</v>
      </c>
      <c r="AZ14" s="3">
        <v>5.5</v>
      </c>
      <c r="BA14" s="3">
        <v>5.3</v>
      </c>
      <c r="BB14" s="3">
        <v>6.8</v>
      </c>
      <c r="BC14" s="3">
        <v>2.5</v>
      </c>
    </row>
    <row r="15" spans="1:55" x14ac:dyDescent="0.25">
      <c r="A15" s="4">
        <v>37621</v>
      </c>
      <c r="B15" s="3">
        <f>B14+((B17-B14)/3)</f>
        <v>45</v>
      </c>
      <c r="C15" s="3">
        <f t="shared" ref="C15:BC15" si="8">C14+((C17-C14)/3)</f>
        <v>29.8</v>
      </c>
      <c r="D15" s="3">
        <f t="shared" si="8"/>
        <v>43.966666666666669</v>
      </c>
      <c r="E15" s="3">
        <f t="shared" si="8"/>
        <v>53.566666666666663</v>
      </c>
      <c r="F15" s="3">
        <f t="shared" si="8"/>
        <v>53.766666666666666</v>
      </c>
      <c r="G15" s="3">
        <f t="shared" si="8"/>
        <v>52.733333333333334</v>
      </c>
      <c r="H15" s="3">
        <f t="shared" si="8"/>
        <v>34.9</v>
      </c>
      <c r="I15" s="3">
        <f t="shared" si="8"/>
        <v>43.699999999999996</v>
      </c>
      <c r="J15" s="3">
        <f t="shared" si="8"/>
        <v>55.93333333333333</v>
      </c>
      <c r="K15" s="3">
        <f t="shared" si="8"/>
        <v>47.566666666666663</v>
      </c>
      <c r="L15" s="3">
        <f t="shared" si="8"/>
        <v>39.43333333333333</v>
      </c>
      <c r="M15" s="3">
        <f t="shared" si="8"/>
        <v>22.566666666666666</v>
      </c>
      <c r="N15" s="3">
        <f t="shared" si="8"/>
        <v>48.9</v>
      </c>
      <c r="O15" s="3">
        <f t="shared" si="8"/>
        <v>55.666666666666664</v>
      </c>
      <c r="P15" s="3">
        <f t="shared" si="8"/>
        <v>51.6</v>
      </c>
      <c r="Q15" s="3">
        <f t="shared" si="8"/>
        <v>41.766666666666666</v>
      </c>
      <c r="R15" s="3">
        <f t="shared" si="8"/>
        <v>30.633333333333333</v>
      </c>
      <c r="S15" s="3">
        <f t="shared" si="8"/>
        <v>20.099999999999998</v>
      </c>
      <c r="T15" s="3">
        <f t="shared" si="8"/>
        <v>2.5666666666666669</v>
      </c>
      <c r="U15" s="3">
        <f t="shared" si="8"/>
        <v>1.2666666666666666</v>
      </c>
      <c r="V15" s="3">
        <f t="shared" si="8"/>
        <v>1.8333333333333333</v>
      </c>
      <c r="W15" s="3">
        <f t="shared" si="8"/>
        <v>2.6333333333333333</v>
      </c>
      <c r="X15" s="3">
        <f t="shared" si="8"/>
        <v>3.2333333333333334</v>
      </c>
      <c r="Y15" s="3">
        <f t="shared" si="8"/>
        <v>4.3666666666666671</v>
      </c>
      <c r="Z15" s="3">
        <f t="shared" si="8"/>
        <v>4.1000000000000005</v>
      </c>
      <c r="AA15" s="3">
        <f t="shared" si="8"/>
        <v>2.1333333333333333</v>
      </c>
      <c r="AB15" s="3">
        <f t="shared" si="8"/>
        <v>2.5</v>
      </c>
      <c r="AC15" s="3">
        <f t="shared" si="8"/>
        <v>2.7666666666666666</v>
      </c>
      <c r="AD15" s="3">
        <f t="shared" si="8"/>
        <v>2.9666666666666668</v>
      </c>
      <c r="AE15" s="3">
        <f t="shared" si="8"/>
        <v>3</v>
      </c>
      <c r="AF15" s="3">
        <f t="shared" si="8"/>
        <v>2.3333333333333335</v>
      </c>
      <c r="AG15" s="3">
        <f t="shared" si="8"/>
        <v>2.7666666666666666</v>
      </c>
      <c r="AH15" s="3">
        <f t="shared" si="8"/>
        <v>3.2</v>
      </c>
      <c r="AI15" s="3">
        <f t="shared" si="8"/>
        <v>2.5666666666666669</v>
      </c>
      <c r="AJ15" s="3">
        <f t="shared" si="8"/>
        <v>1.7666666666666668</v>
      </c>
      <c r="AK15" s="3">
        <f t="shared" si="8"/>
        <v>1</v>
      </c>
      <c r="AL15" s="3">
        <f t="shared" si="8"/>
        <v>5.7</v>
      </c>
      <c r="AM15" s="3">
        <f t="shared" si="8"/>
        <v>2.9333333333333336</v>
      </c>
      <c r="AN15" s="3">
        <f t="shared" si="8"/>
        <v>4.0333333333333332</v>
      </c>
      <c r="AO15" s="3">
        <f t="shared" si="8"/>
        <v>5.4</v>
      </c>
      <c r="AP15" s="3">
        <f t="shared" si="8"/>
        <v>6.4</v>
      </c>
      <c r="AQ15" s="3">
        <f t="shared" si="8"/>
        <v>9</v>
      </c>
      <c r="AR15" s="3">
        <f t="shared" si="8"/>
        <v>9.2666666666666657</v>
      </c>
      <c r="AS15" s="3">
        <f t="shared" si="8"/>
        <v>5.0999999999999996</v>
      </c>
      <c r="AT15" s="3">
        <f t="shared" si="8"/>
        <v>4.8666666666666663</v>
      </c>
      <c r="AU15" s="3">
        <f t="shared" si="8"/>
        <v>6.3</v>
      </c>
      <c r="AV15" s="3">
        <f t="shared" si="8"/>
        <v>6.2666666666666666</v>
      </c>
      <c r="AW15" s="3">
        <f t="shared" si="8"/>
        <v>9.3666666666666671</v>
      </c>
      <c r="AX15" s="3">
        <f t="shared" si="8"/>
        <v>5.0666666666666664</v>
      </c>
      <c r="AY15" s="3">
        <f t="shared" si="8"/>
        <v>5.9333333333333336</v>
      </c>
      <c r="AZ15" s="3">
        <f t="shared" si="8"/>
        <v>6.2333333333333334</v>
      </c>
      <c r="BA15" s="3">
        <f t="shared" si="8"/>
        <v>5.8666666666666663</v>
      </c>
      <c r="BB15" s="3">
        <f t="shared" si="8"/>
        <v>6.7333333333333334</v>
      </c>
      <c r="BC15" s="3">
        <f t="shared" si="8"/>
        <v>3.4333333333333331</v>
      </c>
    </row>
    <row r="16" spans="1:55" x14ac:dyDescent="0.25">
      <c r="A16" s="4">
        <v>37986</v>
      </c>
      <c r="B16" s="3">
        <f>AVERAGE(B15,B17)</f>
        <v>45.6</v>
      </c>
      <c r="C16" s="3">
        <f t="shared" ref="C16:BC16" si="9">AVERAGE(C15,C17)</f>
        <v>29.3</v>
      </c>
      <c r="D16" s="3">
        <f t="shared" si="9"/>
        <v>43.433333333333337</v>
      </c>
      <c r="E16" s="3">
        <f t="shared" si="9"/>
        <v>54.333333333333329</v>
      </c>
      <c r="F16" s="3">
        <f t="shared" si="9"/>
        <v>54.933333333333337</v>
      </c>
      <c r="G16" s="3">
        <f t="shared" si="9"/>
        <v>55.166666666666671</v>
      </c>
      <c r="H16" s="3">
        <f t="shared" si="9"/>
        <v>36.700000000000003</v>
      </c>
      <c r="I16" s="3">
        <f t="shared" si="9"/>
        <v>42</v>
      </c>
      <c r="J16" s="3">
        <f t="shared" si="9"/>
        <v>56.966666666666669</v>
      </c>
      <c r="K16" s="3">
        <f t="shared" si="9"/>
        <v>50.233333333333334</v>
      </c>
      <c r="L16" s="3">
        <f t="shared" si="9"/>
        <v>39.86666666666666</v>
      </c>
      <c r="M16" s="3">
        <f t="shared" si="9"/>
        <v>23.033333333333331</v>
      </c>
      <c r="N16" s="3">
        <f t="shared" si="9"/>
        <v>48.2</v>
      </c>
      <c r="O16" s="3">
        <f t="shared" si="9"/>
        <v>57.233333333333334</v>
      </c>
      <c r="P16" s="3">
        <f t="shared" si="9"/>
        <v>52.8</v>
      </c>
      <c r="Q16" s="3">
        <f t="shared" si="9"/>
        <v>41.933333333333337</v>
      </c>
      <c r="R16" s="3">
        <f t="shared" si="9"/>
        <v>31.266666666666666</v>
      </c>
      <c r="S16" s="3">
        <f t="shared" si="9"/>
        <v>21.799999999999997</v>
      </c>
      <c r="T16" s="3">
        <f t="shared" si="9"/>
        <v>2.6333333333333337</v>
      </c>
      <c r="U16" s="3">
        <f t="shared" si="9"/>
        <v>1.2333333333333334</v>
      </c>
      <c r="V16" s="3">
        <f t="shared" si="9"/>
        <v>2.0666666666666664</v>
      </c>
      <c r="W16" s="3">
        <f t="shared" si="9"/>
        <v>2.666666666666667</v>
      </c>
      <c r="X16" s="3">
        <f t="shared" si="9"/>
        <v>3.4666666666666668</v>
      </c>
      <c r="Y16" s="3">
        <f t="shared" si="9"/>
        <v>3.8333333333333335</v>
      </c>
      <c r="Z16" s="3">
        <f t="shared" si="9"/>
        <v>4.5</v>
      </c>
      <c r="AA16" s="3">
        <f t="shared" si="9"/>
        <v>2.166666666666667</v>
      </c>
      <c r="AB16" s="3">
        <f t="shared" si="9"/>
        <v>2.5</v>
      </c>
      <c r="AC16" s="3">
        <f t="shared" si="9"/>
        <v>2.9333333333333336</v>
      </c>
      <c r="AD16" s="3">
        <f t="shared" si="9"/>
        <v>3.3333333333333335</v>
      </c>
      <c r="AE16" s="3">
        <f t="shared" si="9"/>
        <v>3.4</v>
      </c>
      <c r="AF16" s="3">
        <f t="shared" si="9"/>
        <v>2.0666666666666669</v>
      </c>
      <c r="AG16" s="3">
        <f t="shared" si="9"/>
        <v>2.9333333333333336</v>
      </c>
      <c r="AH16" s="3">
        <f t="shared" si="9"/>
        <v>3.4000000000000004</v>
      </c>
      <c r="AI16" s="3">
        <f t="shared" si="9"/>
        <v>2.6333333333333337</v>
      </c>
      <c r="AJ16" s="3">
        <f t="shared" si="9"/>
        <v>2.2333333333333334</v>
      </c>
      <c r="AK16" s="3">
        <f t="shared" si="9"/>
        <v>1.1000000000000001</v>
      </c>
      <c r="AL16" s="3">
        <f t="shared" si="9"/>
        <v>6</v>
      </c>
      <c r="AM16" s="3">
        <f t="shared" si="9"/>
        <v>3.166666666666667</v>
      </c>
      <c r="AN16" s="3">
        <f t="shared" si="9"/>
        <v>4.3666666666666671</v>
      </c>
      <c r="AO16" s="3">
        <f t="shared" si="9"/>
        <v>5.9</v>
      </c>
      <c r="AP16" s="3">
        <f t="shared" si="9"/>
        <v>6.6</v>
      </c>
      <c r="AQ16" s="3">
        <f t="shared" si="9"/>
        <v>8.5</v>
      </c>
      <c r="AR16" s="3">
        <f t="shared" si="9"/>
        <v>9.9333333333333336</v>
      </c>
      <c r="AS16" s="3">
        <f t="shared" si="9"/>
        <v>5.0999999999999996</v>
      </c>
      <c r="AT16" s="3">
        <f t="shared" si="9"/>
        <v>5.2333333333333325</v>
      </c>
      <c r="AU16" s="3">
        <f t="shared" si="9"/>
        <v>6.6999999999999993</v>
      </c>
      <c r="AV16" s="3">
        <f t="shared" si="9"/>
        <v>6.7333333333333334</v>
      </c>
      <c r="AW16" s="3">
        <f t="shared" si="9"/>
        <v>9.3333333333333339</v>
      </c>
      <c r="AX16" s="3">
        <f t="shared" si="9"/>
        <v>4.833333333333333</v>
      </c>
      <c r="AY16" s="3">
        <f t="shared" si="9"/>
        <v>6.166666666666667</v>
      </c>
      <c r="AZ16" s="3">
        <f t="shared" si="9"/>
        <v>6.9666666666666668</v>
      </c>
      <c r="BA16" s="3">
        <f t="shared" si="9"/>
        <v>6.4333333333333336</v>
      </c>
      <c r="BB16" s="3">
        <f t="shared" si="9"/>
        <v>6.6666666666666661</v>
      </c>
      <c r="BC16" s="3">
        <f t="shared" si="9"/>
        <v>4.3666666666666663</v>
      </c>
    </row>
    <row r="17" spans="1:55" x14ac:dyDescent="0.25">
      <c r="A17" s="4">
        <v>38352</v>
      </c>
      <c r="B17" s="3">
        <v>46.2</v>
      </c>
      <c r="C17" s="3">
        <v>28.8</v>
      </c>
      <c r="D17" s="3">
        <v>42.9</v>
      </c>
      <c r="E17" s="3">
        <v>55.1</v>
      </c>
      <c r="F17" s="3">
        <v>56.1</v>
      </c>
      <c r="G17" s="3">
        <v>57.6</v>
      </c>
      <c r="H17" s="3">
        <v>38.5</v>
      </c>
      <c r="I17" s="3">
        <v>40.299999999999997</v>
      </c>
      <c r="J17" s="3">
        <v>58</v>
      </c>
      <c r="K17" s="3">
        <v>52.9</v>
      </c>
      <c r="L17" s="3">
        <v>40.299999999999997</v>
      </c>
      <c r="M17" s="3">
        <v>23.5</v>
      </c>
      <c r="N17" s="3">
        <v>47.5</v>
      </c>
      <c r="O17" s="3">
        <v>58.8</v>
      </c>
      <c r="P17" s="3">
        <v>54</v>
      </c>
      <c r="Q17" s="3">
        <v>42.1</v>
      </c>
      <c r="R17" s="3">
        <v>31.9</v>
      </c>
      <c r="S17" s="3">
        <v>23.5</v>
      </c>
      <c r="T17" s="3">
        <v>2.7</v>
      </c>
      <c r="U17" s="3">
        <v>1.2</v>
      </c>
      <c r="V17" s="3">
        <v>2.2999999999999998</v>
      </c>
      <c r="W17" s="3">
        <v>2.7</v>
      </c>
      <c r="X17" s="3">
        <v>3.7</v>
      </c>
      <c r="Y17" s="3">
        <v>3.3</v>
      </c>
      <c r="Z17" s="3">
        <v>4.9000000000000004</v>
      </c>
      <c r="AA17" s="3">
        <v>2.2000000000000002</v>
      </c>
      <c r="AB17" s="3">
        <v>2.5</v>
      </c>
      <c r="AC17" s="3">
        <v>3.1</v>
      </c>
      <c r="AD17" s="3">
        <v>3.7</v>
      </c>
      <c r="AE17" s="3">
        <v>3.8</v>
      </c>
      <c r="AF17" s="3">
        <v>1.8</v>
      </c>
      <c r="AG17" s="3">
        <v>3.1</v>
      </c>
      <c r="AH17" s="3">
        <v>3.6</v>
      </c>
      <c r="AI17" s="3">
        <v>2.7</v>
      </c>
      <c r="AJ17" s="3">
        <v>2.7</v>
      </c>
      <c r="AK17" s="3">
        <v>1.2</v>
      </c>
      <c r="AL17" s="3">
        <v>6.3</v>
      </c>
      <c r="AM17" s="3">
        <v>3.4</v>
      </c>
      <c r="AN17" s="3">
        <v>4.7</v>
      </c>
      <c r="AO17" s="3">
        <v>6.4</v>
      </c>
      <c r="AP17" s="3">
        <v>6.8</v>
      </c>
      <c r="AQ17" s="3">
        <v>8</v>
      </c>
      <c r="AR17" s="3">
        <v>10.6</v>
      </c>
      <c r="AS17" s="3">
        <v>5.0999999999999996</v>
      </c>
      <c r="AT17" s="3">
        <v>5.6</v>
      </c>
      <c r="AU17" s="3">
        <v>7.1</v>
      </c>
      <c r="AV17" s="3">
        <v>7.2</v>
      </c>
      <c r="AW17" s="3">
        <v>9.3000000000000007</v>
      </c>
      <c r="AX17" s="3">
        <v>4.5999999999999996</v>
      </c>
      <c r="AY17" s="3">
        <v>6.4</v>
      </c>
      <c r="AZ17" s="3">
        <v>7.7</v>
      </c>
      <c r="BA17" s="3">
        <v>7</v>
      </c>
      <c r="BB17" s="3">
        <v>6.6</v>
      </c>
      <c r="BC17" s="3">
        <v>5.3</v>
      </c>
    </row>
    <row r="18" spans="1:55" x14ac:dyDescent="0.25">
      <c r="A18" s="4">
        <v>38717</v>
      </c>
      <c r="B18" s="3">
        <f>B17+((B20-B17)/3)</f>
        <v>46.166666666666671</v>
      </c>
      <c r="C18" s="3">
        <f t="shared" ref="C18:BC18" si="10">C17+((C20-C17)/3)</f>
        <v>27.766666666666666</v>
      </c>
      <c r="D18" s="3">
        <f t="shared" si="10"/>
        <v>41.766666666666666</v>
      </c>
      <c r="E18" s="3">
        <f t="shared" si="10"/>
        <v>55</v>
      </c>
      <c r="F18" s="3">
        <f t="shared" si="10"/>
        <v>58.1</v>
      </c>
      <c r="G18" s="3">
        <f t="shared" si="10"/>
        <v>57</v>
      </c>
      <c r="H18" s="3">
        <f t="shared" si="10"/>
        <v>39.200000000000003</v>
      </c>
      <c r="I18" s="3">
        <f t="shared" si="10"/>
        <v>40.533333333333331</v>
      </c>
      <c r="J18" s="3">
        <f t="shared" si="10"/>
        <v>56.3</v>
      </c>
      <c r="K18" s="3">
        <f t="shared" si="10"/>
        <v>52.5</v>
      </c>
      <c r="L18" s="3">
        <f t="shared" si="10"/>
        <v>41.566666666666663</v>
      </c>
      <c r="M18" s="3">
        <f t="shared" si="10"/>
        <v>25.833333333333332</v>
      </c>
      <c r="N18" s="3">
        <f t="shared" si="10"/>
        <v>47.833333333333336</v>
      </c>
      <c r="O18" s="3">
        <f t="shared" si="10"/>
        <v>56.43333333333333</v>
      </c>
      <c r="P18" s="3">
        <f t="shared" si="10"/>
        <v>53.866666666666667</v>
      </c>
      <c r="Q18" s="3">
        <f t="shared" si="10"/>
        <v>44.7</v>
      </c>
      <c r="R18" s="3">
        <f t="shared" si="10"/>
        <v>33.6</v>
      </c>
      <c r="S18" s="3">
        <f t="shared" si="10"/>
        <v>21.933333333333334</v>
      </c>
      <c r="T18" s="3">
        <f t="shared" si="10"/>
        <v>2.9333333333333336</v>
      </c>
      <c r="U18" s="3">
        <f t="shared" si="10"/>
        <v>1.1666666666666667</v>
      </c>
      <c r="V18" s="3">
        <f t="shared" si="10"/>
        <v>2.1999999999999997</v>
      </c>
      <c r="W18" s="3">
        <f t="shared" si="10"/>
        <v>2.7</v>
      </c>
      <c r="X18" s="3">
        <f t="shared" si="10"/>
        <v>3.9666666666666668</v>
      </c>
      <c r="Y18" s="3">
        <f t="shared" si="10"/>
        <v>4.2666666666666666</v>
      </c>
      <c r="Z18" s="3">
        <f t="shared" si="10"/>
        <v>6.0666666666666673</v>
      </c>
      <c r="AA18" s="3">
        <f t="shared" si="10"/>
        <v>2.0333333333333332</v>
      </c>
      <c r="AB18" s="3">
        <f t="shared" si="10"/>
        <v>2.7</v>
      </c>
      <c r="AC18" s="3">
        <f t="shared" si="10"/>
        <v>3.4</v>
      </c>
      <c r="AD18" s="3">
        <f t="shared" si="10"/>
        <v>3.9666666666666668</v>
      </c>
      <c r="AE18" s="3">
        <f t="shared" si="10"/>
        <v>4.3999999999999995</v>
      </c>
      <c r="AF18" s="3">
        <f t="shared" si="10"/>
        <v>1.8666666666666667</v>
      </c>
      <c r="AG18" s="3">
        <f t="shared" si="10"/>
        <v>3.3666666666666667</v>
      </c>
      <c r="AH18" s="3">
        <f t="shared" si="10"/>
        <v>3.7333333333333334</v>
      </c>
      <c r="AI18" s="3">
        <f t="shared" si="10"/>
        <v>3.1333333333333333</v>
      </c>
      <c r="AJ18" s="3">
        <f t="shared" si="10"/>
        <v>2.9333333333333336</v>
      </c>
      <c r="AK18" s="3">
        <f t="shared" si="10"/>
        <v>1.1000000000000001</v>
      </c>
      <c r="AL18" s="3">
        <f t="shared" si="10"/>
        <v>6.9333333333333327</v>
      </c>
      <c r="AM18" s="3">
        <f t="shared" si="10"/>
        <v>3.5666666666666664</v>
      </c>
      <c r="AN18" s="3">
        <f t="shared" si="10"/>
        <v>4.7666666666666666</v>
      </c>
      <c r="AO18" s="3">
        <f t="shared" si="10"/>
        <v>6.3666666666666671</v>
      </c>
      <c r="AP18" s="3">
        <f t="shared" si="10"/>
        <v>7.7333333333333334</v>
      </c>
      <c r="AQ18" s="3">
        <f t="shared" si="10"/>
        <v>9.6333333333333329</v>
      </c>
      <c r="AR18" s="3">
        <f t="shared" si="10"/>
        <v>11.966666666666667</v>
      </c>
      <c r="AS18" s="3">
        <f t="shared" si="10"/>
        <v>5.5333333333333332</v>
      </c>
      <c r="AT18" s="3">
        <f t="shared" si="10"/>
        <v>6.2</v>
      </c>
      <c r="AU18" s="3">
        <f t="shared" si="10"/>
        <v>7.6333333333333329</v>
      </c>
      <c r="AV18" s="3">
        <f t="shared" si="10"/>
        <v>7.8666666666666663</v>
      </c>
      <c r="AW18" s="3">
        <f t="shared" si="10"/>
        <v>10.833333333333334</v>
      </c>
      <c r="AX18" s="3">
        <f t="shared" si="10"/>
        <v>5</v>
      </c>
      <c r="AY18" s="3">
        <f t="shared" si="10"/>
        <v>7.1000000000000005</v>
      </c>
      <c r="AZ18" s="3">
        <f t="shared" si="10"/>
        <v>8.2333333333333343</v>
      </c>
      <c r="BA18" s="3">
        <f t="shared" si="10"/>
        <v>7.9333333333333336</v>
      </c>
      <c r="BB18" s="3">
        <f t="shared" si="10"/>
        <v>7.5666666666666664</v>
      </c>
      <c r="BC18" s="3">
        <f t="shared" si="10"/>
        <v>5</v>
      </c>
    </row>
    <row r="19" spans="1:55" x14ac:dyDescent="0.25">
      <c r="A19" s="4">
        <v>39082</v>
      </c>
      <c r="B19" s="3">
        <f>AVERAGE(B18,B20)</f>
        <v>46.13333333333334</v>
      </c>
      <c r="C19" s="3">
        <f t="shared" ref="C19:BC19" si="11">AVERAGE(C18,C20)</f>
        <v>26.733333333333334</v>
      </c>
      <c r="D19" s="3">
        <f t="shared" si="11"/>
        <v>40.633333333333333</v>
      </c>
      <c r="E19" s="3">
        <f t="shared" si="11"/>
        <v>54.9</v>
      </c>
      <c r="F19" s="3">
        <f t="shared" si="11"/>
        <v>60.1</v>
      </c>
      <c r="G19" s="3">
        <f t="shared" si="11"/>
        <v>56.4</v>
      </c>
      <c r="H19" s="3">
        <f t="shared" si="11"/>
        <v>39.900000000000006</v>
      </c>
      <c r="I19" s="3">
        <f t="shared" si="11"/>
        <v>40.766666666666666</v>
      </c>
      <c r="J19" s="3">
        <f t="shared" si="11"/>
        <v>54.599999999999994</v>
      </c>
      <c r="K19" s="3">
        <f t="shared" si="11"/>
        <v>52.1</v>
      </c>
      <c r="L19" s="3">
        <f t="shared" si="11"/>
        <v>42.833333333333329</v>
      </c>
      <c r="M19" s="3">
        <f t="shared" si="11"/>
        <v>28.166666666666664</v>
      </c>
      <c r="N19" s="3">
        <f t="shared" si="11"/>
        <v>48.166666666666671</v>
      </c>
      <c r="O19" s="3">
        <f t="shared" si="11"/>
        <v>54.066666666666663</v>
      </c>
      <c r="P19" s="3">
        <f t="shared" si="11"/>
        <v>53.733333333333334</v>
      </c>
      <c r="Q19" s="3">
        <f t="shared" si="11"/>
        <v>47.3</v>
      </c>
      <c r="R19" s="3">
        <f t="shared" si="11"/>
        <v>35.299999999999997</v>
      </c>
      <c r="S19" s="3">
        <f t="shared" si="11"/>
        <v>20.366666666666667</v>
      </c>
      <c r="T19" s="3">
        <f t="shared" si="11"/>
        <v>3.166666666666667</v>
      </c>
      <c r="U19" s="3">
        <f t="shared" si="11"/>
        <v>1.1333333333333333</v>
      </c>
      <c r="V19" s="3">
        <f t="shared" si="11"/>
        <v>2.0999999999999996</v>
      </c>
      <c r="W19" s="3">
        <f t="shared" si="11"/>
        <v>2.7</v>
      </c>
      <c r="X19" s="3">
        <f t="shared" si="11"/>
        <v>4.2333333333333334</v>
      </c>
      <c r="Y19" s="3">
        <f t="shared" si="11"/>
        <v>5.2333333333333334</v>
      </c>
      <c r="Z19" s="3">
        <f t="shared" si="11"/>
        <v>7.2333333333333343</v>
      </c>
      <c r="AA19" s="3">
        <f t="shared" si="11"/>
        <v>1.8666666666666667</v>
      </c>
      <c r="AB19" s="3">
        <f t="shared" si="11"/>
        <v>2.9000000000000004</v>
      </c>
      <c r="AC19" s="3">
        <f t="shared" si="11"/>
        <v>3.7</v>
      </c>
      <c r="AD19" s="3">
        <f t="shared" si="11"/>
        <v>4.2333333333333334</v>
      </c>
      <c r="AE19" s="3">
        <f t="shared" si="11"/>
        <v>5</v>
      </c>
      <c r="AF19" s="3">
        <f t="shared" si="11"/>
        <v>1.9333333333333333</v>
      </c>
      <c r="AG19" s="3">
        <f t="shared" si="11"/>
        <v>3.6333333333333333</v>
      </c>
      <c r="AH19" s="3">
        <f t="shared" si="11"/>
        <v>3.8666666666666667</v>
      </c>
      <c r="AI19" s="3">
        <f t="shared" si="11"/>
        <v>3.5666666666666664</v>
      </c>
      <c r="AJ19" s="3">
        <f t="shared" si="11"/>
        <v>3.166666666666667</v>
      </c>
      <c r="AK19" s="3">
        <f t="shared" si="11"/>
        <v>1</v>
      </c>
      <c r="AL19" s="3">
        <f t="shared" si="11"/>
        <v>7.5666666666666664</v>
      </c>
      <c r="AM19" s="3">
        <f t="shared" si="11"/>
        <v>3.7333333333333334</v>
      </c>
      <c r="AN19" s="3">
        <f t="shared" si="11"/>
        <v>4.8333333333333339</v>
      </c>
      <c r="AO19" s="3">
        <f t="shared" si="11"/>
        <v>6.3333333333333339</v>
      </c>
      <c r="AP19" s="3">
        <f t="shared" si="11"/>
        <v>8.6666666666666661</v>
      </c>
      <c r="AQ19" s="3">
        <f t="shared" si="11"/>
        <v>11.266666666666666</v>
      </c>
      <c r="AR19" s="3">
        <f t="shared" si="11"/>
        <v>13.333333333333332</v>
      </c>
      <c r="AS19" s="3">
        <f t="shared" si="11"/>
        <v>5.9666666666666668</v>
      </c>
      <c r="AT19" s="3">
        <f t="shared" si="11"/>
        <v>6.8000000000000007</v>
      </c>
      <c r="AU19" s="3">
        <f t="shared" si="11"/>
        <v>8.1666666666666661</v>
      </c>
      <c r="AV19" s="3">
        <f t="shared" si="11"/>
        <v>8.5333333333333332</v>
      </c>
      <c r="AW19" s="3">
        <f t="shared" si="11"/>
        <v>12.366666666666667</v>
      </c>
      <c r="AX19" s="3">
        <f t="shared" si="11"/>
        <v>5.4</v>
      </c>
      <c r="AY19" s="3">
        <f t="shared" si="11"/>
        <v>7.8000000000000007</v>
      </c>
      <c r="AZ19" s="3">
        <f t="shared" si="11"/>
        <v>8.7666666666666675</v>
      </c>
      <c r="BA19" s="3">
        <f t="shared" si="11"/>
        <v>8.8666666666666671</v>
      </c>
      <c r="BB19" s="3">
        <f t="shared" si="11"/>
        <v>8.5333333333333332</v>
      </c>
      <c r="BC19" s="3">
        <f t="shared" si="11"/>
        <v>4.7</v>
      </c>
    </row>
    <row r="20" spans="1:55" x14ac:dyDescent="0.25">
      <c r="A20" s="4">
        <v>39447</v>
      </c>
      <c r="B20" s="3">
        <v>46.1</v>
      </c>
      <c r="C20" s="3">
        <v>25.7</v>
      </c>
      <c r="D20" s="3">
        <v>39.5</v>
      </c>
      <c r="E20" s="3">
        <v>54.8</v>
      </c>
      <c r="F20" s="3">
        <v>62.1</v>
      </c>
      <c r="G20" s="3">
        <v>55.8</v>
      </c>
      <c r="H20" s="3">
        <v>40.6</v>
      </c>
      <c r="I20" s="3">
        <v>41</v>
      </c>
      <c r="J20" s="3">
        <v>52.9</v>
      </c>
      <c r="K20" s="3">
        <v>51.7</v>
      </c>
      <c r="L20" s="3">
        <v>44.1</v>
      </c>
      <c r="M20" s="3">
        <v>30.5</v>
      </c>
      <c r="N20" s="3">
        <v>48.5</v>
      </c>
      <c r="O20" s="3">
        <v>51.7</v>
      </c>
      <c r="P20" s="3">
        <v>53.6</v>
      </c>
      <c r="Q20" s="3">
        <v>49.9</v>
      </c>
      <c r="R20" s="3">
        <v>37</v>
      </c>
      <c r="S20" s="3">
        <v>18.8</v>
      </c>
      <c r="T20" s="3">
        <v>3.4</v>
      </c>
      <c r="U20" s="3">
        <v>1.1000000000000001</v>
      </c>
      <c r="V20" s="3">
        <v>2</v>
      </c>
      <c r="W20" s="3">
        <v>2.7</v>
      </c>
      <c r="X20" s="3">
        <v>4.5</v>
      </c>
      <c r="Y20" s="3">
        <v>6.2</v>
      </c>
      <c r="Z20" s="3">
        <v>8.4</v>
      </c>
      <c r="AA20" s="3">
        <v>1.7</v>
      </c>
      <c r="AB20" s="3">
        <v>3.1</v>
      </c>
      <c r="AC20" s="3">
        <v>4</v>
      </c>
      <c r="AD20" s="3">
        <v>4.5</v>
      </c>
      <c r="AE20" s="3">
        <v>5.6</v>
      </c>
      <c r="AF20" s="3">
        <v>2</v>
      </c>
      <c r="AG20" s="3">
        <v>3.9</v>
      </c>
      <c r="AH20" s="3">
        <v>4</v>
      </c>
      <c r="AI20" s="3">
        <v>4</v>
      </c>
      <c r="AJ20" s="3">
        <v>3.4</v>
      </c>
      <c r="AK20" s="3">
        <v>0.9</v>
      </c>
      <c r="AL20" s="3">
        <v>8.1999999999999993</v>
      </c>
      <c r="AM20" s="3">
        <v>3.9</v>
      </c>
      <c r="AN20" s="3">
        <v>4.9000000000000004</v>
      </c>
      <c r="AO20" s="3">
        <v>6.3</v>
      </c>
      <c r="AP20" s="3">
        <v>9.6</v>
      </c>
      <c r="AQ20" s="3">
        <v>12.9</v>
      </c>
      <c r="AR20" s="3">
        <v>14.7</v>
      </c>
      <c r="AS20" s="3">
        <v>6.4</v>
      </c>
      <c r="AT20" s="3">
        <v>7.4</v>
      </c>
      <c r="AU20" s="3">
        <v>8.6999999999999993</v>
      </c>
      <c r="AV20" s="3">
        <v>9.1999999999999993</v>
      </c>
      <c r="AW20" s="3">
        <v>13.9</v>
      </c>
      <c r="AX20" s="3">
        <v>5.8</v>
      </c>
      <c r="AY20" s="3">
        <v>8.5</v>
      </c>
      <c r="AZ20" s="3">
        <v>9.3000000000000007</v>
      </c>
      <c r="BA20" s="3">
        <v>9.8000000000000007</v>
      </c>
      <c r="BB20" s="3">
        <v>9.5</v>
      </c>
      <c r="BC20" s="3">
        <v>4.4000000000000004</v>
      </c>
    </row>
    <row r="21" spans="1:55" x14ac:dyDescent="0.25">
      <c r="A21" s="4">
        <v>39813</v>
      </c>
      <c r="B21" s="3">
        <f>B20+((B23-B20)/3)</f>
        <v>43.866666666666667</v>
      </c>
      <c r="C21" s="3">
        <f t="shared" ref="C21:BC21" si="12">C20+((C23-C20)/3)</f>
        <v>24.866666666666667</v>
      </c>
      <c r="D21" s="3">
        <f t="shared" si="12"/>
        <v>37.466666666666669</v>
      </c>
      <c r="E21" s="3">
        <f t="shared" si="12"/>
        <v>51.533333333333331</v>
      </c>
      <c r="F21" s="3">
        <f t="shared" si="12"/>
        <v>59.1</v>
      </c>
      <c r="G21" s="3">
        <f t="shared" si="12"/>
        <v>54.199999999999996</v>
      </c>
      <c r="H21" s="3">
        <f t="shared" si="12"/>
        <v>38.266666666666666</v>
      </c>
      <c r="I21" s="3">
        <f t="shared" si="12"/>
        <v>39.633333333333333</v>
      </c>
      <c r="J21" s="3">
        <f t="shared" si="12"/>
        <v>50.1</v>
      </c>
      <c r="K21" s="3">
        <f t="shared" si="12"/>
        <v>49.866666666666667</v>
      </c>
      <c r="L21" s="3">
        <f t="shared" si="12"/>
        <v>41.433333333333337</v>
      </c>
      <c r="M21" s="3">
        <f t="shared" si="12"/>
        <v>27.3</v>
      </c>
      <c r="N21" s="3">
        <f t="shared" si="12"/>
        <v>45.233333333333334</v>
      </c>
      <c r="O21" s="3">
        <f t="shared" si="12"/>
        <v>49.7</v>
      </c>
      <c r="P21" s="3">
        <f t="shared" si="12"/>
        <v>51.133333333333333</v>
      </c>
      <c r="Q21" s="3">
        <f t="shared" si="12"/>
        <v>47.033333333333331</v>
      </c>
      <c r="R21" s="3">
        <f t="shared" si="12"/>
        <v>35.299999999999997</v>
      </c>
      <c r="S21" s="3">
        <f t="shared" si="12"/>
        <v>19.766666666666666</v>
      </c>
      <c r="T21" s="3">
        <f t="shared" si="12"/>
        <v>3.1999999999999997</v>
      </c>
      <c r="U21" s="3">
        <f t="shared" si="12"/>
        <v>1.1000000000000001</v>
      </c>
      <c r="V21" s="3">
        <f t="shared" si="12"/>
        <v>1.8666666666666667</v>
      </c>
      <c r="W21" s="3">
        <f t="shared" si="12"/>
        <v>2.5666666666666669</v>
      </c>
      <c r="X21" s="3">
        <f t="shared" si="12"/>
        <v>4.0999999999999996</v>
      </c>
      <c r="Y21" s="3">
        <f t="shared" si="12"/>
        <v>6.2333333333333334</v>
      </c>
      <c r="Z21" s="3">
        <f t="shared" si="12"/>
        <v>8.4666666666666668</v>
      </c>
      <c r="AA21" s="3">
        <f t="shared" si="12"/>
        <v>1.8333333333333333</v>
      </c>
      <c r="AB21" s="3">
        <f t="shared" si="12"/>
        <v>2.7666666666666666</v>
      </c>
      <c r="AC21" s="3">
        <f t="shared" si="12"/>
        <v>3.7666666666666666</v>
      </c>
      <c r="AD21" s="3">
        <f t="shared" si="12"/>
        <v>4.2</v>
      </c>
      <c r="AE21" s="3">
        <f t="shared" si="12"/>
        <v>5.5333333333333332</v>
      </c>
      <c r="AF21" s="3">
        <f t="shared" si="12"/>
        <v>1.9</v>
      </c>
      <c r="AG21" s="3">
        <f t="shared" si="12"/>
        <v>3.8666666666666667</v>
      </c>
      <c r="AH21" s="3">
        <f t="shared" si="12"/>
        <v>3.9333333333333331</v>
      </c>
      <c r="AI21" s="3">
        <f t="shared" si="12"/>
        <v>3.6666666666666665</v>
      </c>
      <c r="AJ21" s="3">
        <f t="shared" si="12"/>
        <v>3.0333333333333332</v>
      </c>
      <c r="AK21" s="3">
        <f t="shared" si="12"/>
        <v>1.2333333333333334</v>
      </c>
      <c r="AL21" s="3">
        <f t="shared" si="12"/>
        <v>7.9999999999999991</v>
      </c>
      <c r="AM21" s="3">
        <f t="shared" si="12"/>
        <v>3.9333333333333331</v>
      </c>
      <c r="AN21" s="3">
        <f t="shared" si="12"/>
        <v>4.8333333333333339</v>
      </c>
      <c r="AO21" s="3">
        <f t="shared" si="12"/>
        <v>6.2666666666666666</v>
      </c>
      <c r="AP21" s="3">
        <f t="shared" si="12"/>
        <v>8.8333333333333321</v>
      </c>
      <c r="AQ21" s="3">
        <f t="shared" si="12"/>
        <v>12.733333333333334</v>
      </c>
      <c r="AR21" s="3">
        <f t="shared" si="12"/>
        <v>15</v>
      </c>
      <c r="AS21" s="3">
        <f t="shared" si="12"/>
        <v>6.5666666666666673</v>
      </c>
      <c r="AT21" s="3">
        <f t="shared" si="12"/>
        <v>6.9</v>
      </c>
      <c r="AU21" s="3">
        <f t="shared" si="12"/>
        <v>8.2666666666666657</v>
      </c>
      <c r="AV21" s="3">
        <f t="shared" si="12"/>
        <v>9.2666666666666657</v>
      </c>
      <c r="AW21" s="3">
        <f t="shared" si="12"/>
        <v>14.533333333333333</v>
      </c>
      <c r="AX21" s="3">
        <f t="shared" si="12"/>
        <v>5.3999999999999995</v>
      </c>
      <c r="AY21" s="3">
        <f t="shared" si="12"/>
        <v>8.7333333333333325</v>
      </c>
      <c r="AZ21" s="3">
        <f t="shared" si="12"/>
        <v>9.4</v>
      </c>
      <c r="BA21" s="3">
        <f t="shared" si="12"/>
        <v>9.1666666666666679</v>
      </c>
      <c r="BB21" s="3">
        <f t="shared" si="12"/>
        <v>8.5</v>
      </c>
      <c r="BC21" s="3">
        <f t="shared" si="12"/>
        <v>4.5666666666666673</v>
      </c>
    </row>
    <row r="22" spans="1:55" x14ac:dyDescent="0.25">
      <c r="A22" s="4">
        <v>40178</v>
      </c>
      <c r="B22" s="3">
        <f>AVERAGE(B21,B23)</f>
        <v>41.633333333333333</v>
      </c>
      <c r="C22" s="3">
        <f t="shared" ref="C22:BC22" si="13">AVERAGE(C21,C23)</f>
        <v>24.033333333333331</v>
      </c>
      <c r="D22" s="3">
        <f t="shared" si="13"/>
        <v>35.433333333333337</v>
      </c>
      <c r="E22" s="3">
        <f t="shared" si="13"/>
        <v>48.266666666666666</v>
      </c>
      <c r="F22" s="3">
        <f t="shared" si="13"/>
        <v>56.1</v>
      </c>
      <c r="G22" s="3">
        <f t="shared" si="13"/>
        <v>52.599999999999994</v>
      </c>
      <c r="H22" s="3">
        <f t="shared" si="13"/>
        <v>35.933333333333337</v>
      </c>
      <c r="I22" s="3">
        <f t="shared" si="13"/>
        <v>38.266666666666666</v>
      </c>
      <c r="J22" s="3">
        <f t="shared" si="13"/>
        <v>47.3</v>
      </c>
      <c r="K22" s="3">
        <f t="shared" si="13"/>
        <v>48.033333333333331</v>
      </c>
      <c r="L22" s="3">
        <f t="shared" si="13"/>
        <v>38.766666666666666</v>
      </c>
      <c r="M22" s="3">
        <f t="shared" si="13"/>
        <v>24.1</v>
      </c>
      <c r="N22" s="3">
        <f t="shared" si="13"/>
        <v>41.966666666666669</v>
      </c>
      <c r="O22" s="3">
        <f t="shared" si="13"/>
        <v>47.7</v>
      </c>
      <c r="P22" s="3">
        <f t="shared" si="13"/>
        <v>48.666666666666671</v>
      </c>
      <c r="Q22" s="3">
        <f t="shared" si="13"/>
        <v>44.166666666666664</v>
      </c>
      <c r="R22" s="3">
        <f t="shared" si="13"/>
        <v>33.599999999999994</v>
      </c>
      <c r="S22" s="3">
        <f t="shared" si="13"/>
        <v>20.733333333333334</v>
      </c>
      <c r="T22" s="3">
        <f t="shared" si="13"/>
        <v>3</v>
      </c>
      <c r="U22" s="3">
        <f t="shared" si="13"/>
        <v>1.1000000000000001</v>
      </c>
      <c r="V22" s="3">
        <f t="shared" si="13"/>
        <v>1.7333333333333334</v>
      </c>
      <c r="W22" s="3">
        <f t="shared" si="13"/>
        <v>2.4333333333333336</v>
      </c>
      <c r="X22" s="3">
        <f t="shared" si="13"/>
        <v>3.6999999999999997</v>
      </c>
      <c r="Y22" s="3">
        <f t="shared" si="13"/>
        <v>6.2666666666666666</v>
      </c>
      <c r="Z22" s="3">
        <f t="shared" si="13"/>
        <v>8.5333333333333332</v>
      </c>
      <c r="AA22" s="3">
        <f t="shared" si="13"/>
        <v>1.9666666666666668</v>
      </c>
      <c r="AB22" s="3">
        <f t="shared" si="13"/>
        <v>2.4333333333333336</v>
      </c>
      <c r="AC22" s="3">
        <f t="shared" si="13"/>
        <v>3.5333333333333332</v>
      </c>
      <c r="AD22" s="3">
        <f t="shared" si="13"/>
        <v>3.9000000000000004</v>
      </c>
      <c r="AE22" s="3">
        <f t="shared" si="13"/>
        <v>5.4666666666666668</v>
      </c>
      <c r="AF22" s="3">
        <f t="shared" si="13"/>
        <v>1.7999999999999998</v>
      </c>
      <c r="AG22" s="3">
        <f t="shared" si="13"/>
        <v>3.833333333333333</v>
      </c>
      <c r="AH22" s="3">
        <f t="shared" si="13"/>
        <v>3.8666666666666663</v>
      </c>
      <c r="AI22" s="3">
        <f t="shared" si="13"/>
        <v>3.333333333333333</v>
      </c>
      <c r="AJ22" s="3">
        <f t="shared" si="13"/>
        <v>2.6666666666666665</v>
      </c>
      <c r="AK22" s="3">
        <f t="shared" si="13"/>
        <v>1.5666666666666667</v>
      </c>
      <c r="AL22" s="3">
        <f t="shared" si="13"/>
        <v>7.7999999999999989</v>
      </c>
      <c r="AM22" s="3">
        <f t="shared" si="13"/>
        <v>3.9666666666666668</v>
      </c>
      <c r="AN22" s="3">
        <f t="shared" si="13"/>
        <v>4.7666666666666675</v>
      </c>
      <c r="AO22" s="3">
        <f t="shared" si="13"/>
        <v>6.2333333333333334</v>
      </c>
      <c r="AP22" s="3">
        <f t="shared" si="13"/>
        <v>8.0666666666666664</v>
      </c>
      <c r="AQ22" s="3">
        <f t="shared" si="13"/>
        <v>12.566666666666666</v>
      </c>
      <c r="AR22" s="3">
        <f t="shared" si="13"/>
        <v>15.3</v>
      </c>
      <c r="AS22" s="3">
        <f t="shared" si="13"/>
        <v>6.7333333333333343</v>
      </c>
      <c r="AT22" s="3">
        <f t="shared" si="13"/>
        <v>6.4</v>
      </c>
      <c r="AU22" s="3">
        <f t="shared" si="13"/>
        <v>7.833333333333333</v>
      </c>
      <c r="AV22" s="3">
        <f t="shared" si="13"/>
        <v>9.3333333333333321</v>
      </c>
      <c r="AW22" s="3">
        <f t="shared" si="13"/>
        <v>15.166666666666668</v>
      </c>
      <c r="AX22" s="3">
        <f t="shared" si="13"/>
        <v>5</v>
      </c>
      <c r="AY22" s="3">
        <f t="shared" si="13"/>
        <v>8.966666666666665</v>
      </c>
      <c r="AZ22" s="3">
        <f t="shared" si="13"/>
        <v>9.5</v>
      </c>
      <c r="BA22" s="3">
        <f t="shared" si="13"/>
        <v>8.533333333333335</v>
      </c>
      <c r="BB22" s="3">
        <f t="shared" si="13"/>
        <v>7.5</v>
      </c>
      <c r="BC22" s="3">
        <f t="shared" si="13"/>
        <v>4.7333333333333343</v>
      </c>
    </row>
    <row r="23" spans="1:55" x14ac:dyDescent="0.25">
      <c r="A23" s="4">
        <v>40543</v>
      </c>
      <c r="B23" s="3">
        <v>39.4</v>
      </c>
      <c r="C23" s="3">
        <v>23.2</v>
      </c>
      <c r="D23" s="3">
        <v>33.4</v>
      </c>
      <c r="E23" s="3">
        <v>45</v>
      </c>
      <c r="F23" s="3">
        <v>53.1</v>
      </c>
      <c r="G23" s="3">
        <v>51</v>
      </c>
      <c r="H23" s="3">
        <v>33.6</v>
      </c>
      <c r="I23" s="3">
        <v>36.9</v>
      </c>
      <c r="J23" s="3">
        <v>44.5</v>
      </c>
      <c r="K23" s="3">
        <v>46.2</v>
      </c>
      <c r="L23" s="3">
        <v>36.1</v>
      </c>
      <c r="M23" s="3">
        <v>20.9</v>
      </c>
      <c r="N23" s="3">
        <v>38.700000000000003</v>
      </c>
      <c r="O23" s="3">
        <v>45.7</v>
      </c>
      <c r="P23" s="3">
        <v>46.2</v>
      </c>
      <c r="Q23" s="3">
        <v>41.3</v>
      </c>
      <c r="R23" s="3">
        <v>31.9</v>
      </c>
      <c r="S23" s="3">
        <v>21.7</v>
      </c>
      <c r="T23" s="3">
        <v>2.8</v>
      </c>
      <c r="U23" s="3">
        <v>1.1000000000000001</v>
      </c>
      <c r="V23" s="3">
        <v>1.6</v>
      </c>
      <c r="W23" s="3">
        <v>2.2999999999999998</v>
      </c>
      <c r="X23" s="3">
        <v>3.3</v>
      </c>
      <c r="Y23" s="3">
        <v>6.3</v>
      </c>
      <c r="Z23" s="3">
        <v>8.6</v>
      </c>
      <c r="AA23" s="3">
        <v>2.1</v>
      </c>
      <c r="AB23" s="3">
        <v>2.1</v>
      </c>
      <c r="AC23" s="3">
        <v>3.3</v>
      </c>
      <c r="AD23" s="3">
        <v>3.6</v>
      </c>
      <c r="AE23" s="3">
        <v>5.4</v>
      </c>
      <c r="AF23" s="3">
        <v>1.7</v>
      </c>
      <c r="AG23" s="3">
        <v>3.8</v>
      </c>
      <c r="AH23" s="3">
        <v>3.8</v>
      </c>
      <c r="AI23" s="3">
        <v>3</v>
      </c>
      <c r="AJ23" s="3">
        <v>2.2999999999999998</v>
      </c>
      <c r="AK23" s="3">
        <v>1.9</v>
      </c>
      <c r="AL23" s="3">
        <v>7.6</v>
      </c>
      <c r="AM23" s="3">
        <v>4</v>
      </c>
      <c r="AN23" s="3">
        <v>4.7</v>
      </c>
      <c r="AO23" s="3">
        <v>6.2</v>
      </c>
      <c r="AP23" s="3">
        <v>7.3</v>
      </c>
      <c r="AQ23" s="3">
        <v>12.4</v>
      </c>
      <c r="AR23" s="3">
        <v>15.6</v>
      </c>
      <c r="AS23" s="3">
        <v>6.9</v>
      </c>
      <c r="AT23" s="3">
        <v>5.9</v>
      </c>
      <c r="AU23" s="3">
        <v>7.4</v>
      </c>
      <c r="AV23" s="3">
        <v>9.4</v>
      </c>
      <c r="AW23" s="3">
        <v>15.8</v>
      </c>
      <c r="AX23" s="3">
        <v>4.5999999999999996</v>
      </c>
      <c r="AY23" s="3">
        <v>9.1999999999999993</v>
      </c>
      <c r="AZ23" s="3">
        <v>9.6</v>
      </c>
      <c r="BA23" s="3">
        <v>7.9</v>
      </c>
      <c r="BB23" s="3">
        <v>6.5</v>
      </c>
      <c r="BC23" s="3">
        <v>4.9000000000000004</v>
      </c>
    </row>
    <row r="24" spans="1:55" x14ac:dyDescent="0.25">
      <c r="A24" s="4">
        <v>40908</v>
      </c>
      <c r="B24" s="3">
        <f>B23+((B26-B23)/3)</f>
        <v>38.966666666666669</v>
      </c>
      <c r="C24" s="3">
        <f t="shared" ref="C24:BC24" si="14">C23+((C26-C23)/3)</f>
        <v>22</v>
      </c>
      <c r="D24" s="3">
        <f t="shared" si="14"/>
        <v>33.666666666666664</v>
      </c>
      <c r="E24" s="3">
        <f t="shared" si="14"/>
        <v>45.633333333333333</v>
      </c>
      <c r="F24" s="3">
        <f t="shared" si="14"/>
        <v>52</v>
      </c>
      <c r="G24" s="3">
        <f t="shared" si="14"/>
        <v>50.06666666666667</v>
      </c>
      <c r="H24" s="3">
        <f t="shared" si="14"/>
        <v>33.133333333333333</v>
      </c>
      <c r="I24" s="3">
        <f t="shared" si="14"/>
        <v>35.733333333333334</v>
      </c>
      <c r="J24" s="3">
        <f t="shared" si="14"/>
        <v>44.43333333333333</v>
      </c>
      <c r="K24" s="3">
        <f t="shared" si="14"/>
        <v>45.966666666666669</v>
      </c>
      <c r="L24" s="3">
        <f t="shared" si="14"/>
        <v>35.766666666666666</v>
      </c>
      <c r="M24" s="3">
        <f t="shared" si="14"/>
        <v>20.9</v>
      </c>
      <c r="N24" s="3">
        <f t="shared" si="14"/>
        <v>38.06666666666667</v>
      </c>
      <c r="O24" s="3">
        <f t="shared" si="14"/>
        <v>44.366666666666667</v>
      </c>
      <c r="P24" s="3">
        <f t="shared" si="14"/>
        <v>45.56666666666667</v>
      </c>
      <c r="Q24" s="3">
        <f t="shared" si="14"/>
        <v>42</v>
      </c>
      <c r="R24" s="3">
        <f t="shared" si="14"/>
        <v>32.199999999999996</v>
      </c>
      <c r="S24" s="3">
        <f t="shared" si="14"/>
        <v>21.5</v>
      </c>
      <c r="T24" s="3">
        <f t="shared" si="14"/>
        <v>2.6333333333333333</v>
      </c>
      <c r="U24" s="3">
        <f t="shared" si="14"/>
        <v>1.0666666666666667</v>
      </c>
      <c r="V24" s="3">
        <f t="shared" si="14"/>
        <v>1.5333333333333334</v>
      </c>
      <c r="W24" s="3">
        <f t="shared" si="14"/>
        <v>2.2666666666666666</v>
      </c>
      <c r="X24" s="3">
        <f t="shared" si="14"/>
        <v>3.1999999999999997</v>
      </c>
      <c r="Y24" s="3">
        <f t="shared" si="14"/>
        <v>5.7</v>
      </c>
      <c r="Z24" s="3">
        <f t="shared" si="14"/>
        <v>7.0666666666666664</v>
      </c>
      <c r="AA24" s="3">
        <f t="shared" si="14"/>
        <v>2.1</v>
      </c>
      <c r="AB24" s="3">
        <f t="shared" si="14"/>
        <v>1.9000000000000001</v>
      </c>
      <c r="AC24" s="3">
        <f t="shared" si="14"/>
        <v>3.1666666666666665</v>
      </c>
      <c r="AD24" s="3">
        <f t="shared" si="14"/>
        <v>3.2333333333333334</v>
      </c>
      <c r="AE24" s="3">
        <f t="shared" si="14"/>
        <v>4.9333333333333336</v>
      </c>
      <c r="AF24" s="3">
        <f t="shared" si="14"/>
        <v>1.6333333333333333</v>
      </c>
      <c r="AG24" s="3">
        <f t="shared" si="14"/>
        <v>3.3666666666666667</v>
      </c>
      <c r="AH24" s="3">
        <f t="shared" si="14"/>
        <v>3.4</v>
      </c>
      <c r="AI24" s="3">
        <f t="shared" si="14"/>
        <v>3</v>
      </c>
      <c r="AJ24" s="3">
        <f t="shared" si="14"/>
        <v>2.2999999999999998</v>
      </c>
      <c r="AK24" s="3">
        <f t="shared" si="14"/>
        <v>1.9</v>
      </c>
      <c r="AL24" s="3">
        <f t="shared" si="14"/>
        <v>6.9666666666666668</v>
      </c>
      <c r="AM24" s="3">
        <f t="shared" si="14"/>
        <v>3.6666666666666665</v>
      </c>
      <c r="AN24" s="3">
        <f t="shared" si="14"/>
        <v>4.4333333333333336</v>
      </c>
      <c r="AO24" s="3">
        <f t="shared" si="14"/>
        <v>5.7666666666666666</v>
      </c>
      <c r="AP24" s="3">
        <f t="shared" si="14"/>
        <v>6.8</v>
      </c>
      <c r="AQ24" s="3">
        <f t="shared" si="14"/>
        <v>11.033333333333333</v>
      </c>
      <c r="AR24" s="3">
        <f t="shared" si="14"/>
        <v>14.133333333333333</v>
      </c>
      <c r="AS24" s="3">
        <f t="shared" si="14"/>
        <v>6.6000000000000005</v>
      </c>
      <c r="AT24" s="3">
        <f t="shared" si="14"/>
        <v>5.4</v>
      </c>
      <c r="AU24" s="3">
        <f t="shared" si="14"/>
        <v>6.8333333333333339</v>
      </c>
      <c r="AV24" s="3">
        <f t="shared" si="14"/>
        <v>8.4333333333333336</v>
      </c>
      <c r="AW24" s="3">
        <f t="shared" si="14"/>
        <v>13.833333333333334</v>
      </c>
      <c r="AX24" s="3">
        <f t="shared" si="14"/>
        <v>4.1999999999999993</v>
      </c>
      <c r="AY24" s="3">
        <f t="shared" si="14"/>
        <v>8.1666666666666661</v>
      </c>
      <c r="AZ24" s="3">
        <f t="shared" si="14"/>
        <v>8.3666666666666671</v>
      </c>
      <c r="BA24" s="3">
        <f t="shared" si="14"/>
        <v>7.5</v>
      </c>
      <c r="BB24" s="3">
        <f t="shared" si="14"/>
        <v>6.5333333333333332</v>
      </c>
      <c r="BC24" s="3">
        <f t="shared" si="14"/>
        <v>5.3666666666666671</v>
      </c>
    </row>
    <row r="25" spans="1:55" x14ac:dyDescent="0.25">
      <c r="A25" s="4">
        <v>41274</v>
      </c>
      <c r="B25" s="3">
        <f>AVERAGE(B24,B26)</f>
        <v>38.533333333333331</v>
      </c>
      <c r="C25" s="3">
        <f t="shared" ref="C25:BC25" si="15">AVERAGE(C24,C26)</f>
        <v>20.8</v>
      </c>
      <c r="D25" s="3">
        <f t="shared" si="15"/>
        <v>33.933333333333337</v>
      </c>
      <c r="E25" s="3">
        <f t="shared" si="15"/>
        <v>46.266666666666666</v>
      </c>
      <c r="F25" s="3">
        <f t="shared" si="15"/>
        <v>50.9</v>
      </c>
      <c r="G25" s="3">
        <f t="shared" si="15"/>
        <v>49.13333333333334</v>
      </c>
      <c r="H25" s="3">
        <f t="shared" si="15"/>
        <v>32.666666666666671</v>
      </c>
      <c r="I25" s="3">
        <f t="shared" si="15"/>
        <v>34.566666666666663</v>
      </c>
      <c r="J25" s="3">
        <f t="shared" si="15"/>
        <v>44.36666666666666</v>
      </c>
      <c r="K25" s="3">
        <f t="shared" si="15"/>
        <v>45.733333333333334</v>
      </c>
      <c r="L25" s="3">
        <f t="shared" si="15"/>
        <v>35.433333333333337</v>
      </c>
      <c r="M25" s="3">
        <f t="shared" si="15"/>
        <v>20.9</v>
      </c>
      <c r="N25" s="3">
        <f t="shared" si="15"/>
        <v>37.433333333333337</v>
      </c>
      <c r="O25" s="3">
        <f t="shared" si="15"/>
        <v>43.033333333333331</v>
      </c>
      <c r="P25" s="3">
        <f t="shared" si="15"/>
        <v>44.933333333333337</v>
      </c>
      <c r="Q25" s="3">
        <f t="shared" si="15"/>
        <v>42.7</v>
      </c>
      <c r="R25" s="3">
        <f t="shared" si="15"/>
        <v>32.5</v>
      </c>
      <c r="S25" s="3">
        <f t="shared" si="15"/>
        <v>21.3</v>
      </c>
      <c r="T25" s="3">
        <f t="shared" si="15"/>
        <v>2.4666666666666668</v>
      </c>
      <c r="U25" s="3">
        <f t="shared" si="15"/>
        <v>1.0333333333333332</v>
      </c>
      <c r="V25" s="3">
        <f t="shared" si="15"/>
        <v>1.4666666666666668</v>
      </c>
      <c r="W25" s="3">
        <f t="shared" si="15"/>
        <v>2.2333333333333334</v>
      </c>
      <c r="X25" s="3">
        <f t="shared" si="15"/>
        <v>3.0999999999999996</v>
      </c>
      <c r="Y25" s="3">
        <f t="shared" si="15"/>
        <v>5.0999999999999996</v>
      </c>
      <c r="Z25" s="3">
        <f t="shared" si="15"/>
        <v>5.5333333333333332</v>
      </c>
      <c r="AA25" s="3">
        <f t="shared" si="15"/>
        <v>2.1</v>
      </c>
      <c r="AB25" s="3">
        <f t="shared" si="15"/>
        <v>1.7000000000000002</v>
      </c>
      <c r="AC25" s="3">
        <f t="shared" si="15"/>
        <v>3.0333333333333332</v>
      </c>
      <c r="AD25" s="3">
        <f t="shared" si="15"/>
        <v>2.8666666666666667</v>
      </c>
      <c r="AE25" s="3">
        <f t="shared" si="15"/>
        <v>4.4666666666666668</v>
      </c>
      <c r="AF25" s="3">
        <f t="shared" si="15"/>
        <v>1.5666666666666667</v>
      </c>
      <c r="AG25" s="3">
        <f t="shared" si="15"/>
        <v>2.9333333333333336</v>
      </c>
      <c r="AH25" s="3">
        <f t="shared" si="15"/>
        <v>3</v>
      </c>
      <c r="AI25" s="3">
        <f t="shared" si="15"/>
        <v>3</v>
      </c>
      <c r="AJ25" s="3">
        <f t="shared" si="15"/>
        <v>2.2999999999999998</v>
      </c>
      <c r="AK25" s="3">
        <f t="shared" si="15"/>
        <v>1.9</v>
      </c>
      <c r="AL25" s="3">
        <f t="shared" si="15"/>
        <v>6.3333333333333339</v>
      </c>
      <c r="AM25" s="3">
        <f t="shared" si="15"/>
        <v>3.333333333333333</v>
      </c>
      <c r="AN25" s="3">
        <f t="shared" si="15"/>
        <v>4.166666666666667</v>
      </c>
      <c r="AO25" s="3">
        <f t="shared" si="15"/>
        <v>5.3333333333333339</v>
      </c>
      <c r="AP25" s="3">
        <f t="shared" si="15"/>
        <v>6.3</v>
      </c>
      <c r="AQ25" s="3">
        <f t="shared" si="15"/>
        <v>9.6666666666666679</v>
      </c>
      <c r="AR25" s="3">
        <f t="shared" si="15"/>
        <v>12.666666666666666</v>
      </c>
      <c r="AS25" s="3">
        <f t="shared" si="15"/>
        <v>6.3000000000000007</v>
      </c>
      <c r="AT25" s="3">
        <f t="shared" si="15"/>
        <v>4.9000000000000004</v>
      </c>
      <c r="AU25" s="3">
        <f t="shared" si="15"/>
        <v>6.2666666666666675</v>
      </c>
      <c r="AV25" s="3">
        <f t="shared" si="15"/>
        <v>7.4666666666666668</v>
      </c>
      <c r="AW25" s="3">
        <f t="shared" si="15"/>
        <v>11.866666666666667</v>
      </c>
      <c r="AX25" s="3">
        <f t="shared" si="15"/>
        <v>3.8</v>
      </c>
      <c r="AY25" s="3">
        <f t="shared" si="15"/>
        <v>7.1333333333333329</v>
      </c>
      <c r="AZ25" s="3">
        <f t="shared" si="15"/>
        <v>7.1333333333333337</v>
      </c>
      <c r="BA25" s="3">
        <f t="shared" si="15"/>
        <v>7.1</v>
      </c>
      <c r="BB25" s="3">
        <f t="shared" si="15"/>
        <v>6.5666666666666664</v>
      </c>
      <c r="BC25" s="3">
        <f t="shared" si="15"/>
        <v>5.8333333333333339</v>
      </c>
    </row>
    <row r="26" spans="1:55" x14ac:dyDescent="0.25">
      <c r="A26" s="4">
        <v>41639</v>
      </c>
      <c r="B26" s="3">
        <v>38.1</v>
      </c>
      <c r="C26" s="3">
        <v>19.600000000000001</v>
      </c>
      <c r="D26" s="3">
        <v>34.200000000000003</v>
      </c>
      <c r="E26" s="3">
        <v>46.9</v>
      </c>
      <c r="F26" s="3">
        <v>49.8</v>
      </c>
      <c r="G26" s="3">
        <v>48.2</v>
      </c>
      <c r="H26" s="3">
        <v>32.200000000000003</v>
      </c>
      <c r="I26" s="3">
        <v>33.4</v>
      </c>
      <c r="J26" s="3">
        <v>44.3</v>
      </c>
      <c r="K26" s="3">
        <v>45.5</v>
      </c>
      <c r="L26" s="3">
        <v>35.1</v>
      </c>
      <c r="M26" s="3">
        <v>20.9</v>
      </c>
      <c r="N26" s="3">
        <v>36.799999999999997</v>
      </c>
      <c r="O26" s="3">
        <v>41.7</v>
      </c>
      <c r="P26" s="3">
        <v>44.3</v>
      </c>
      <c r="Q26" s="3">
        <v>43.4</v>
      </c>
      <c r="R26" s="3">
        <v>32.799999999999997</v>
      </c>
      <c r="S26" s="3">
        <v>21.1</v>
      </c>
      <c r="T26" s="3">
        <v>2.2999999999999998</v>
      </c>
      <c r="U26" s="3">
        <v>1</v>
      </c>
      <c r="V26" s="3">
        <v>1.4</v>
      </c>
      <c r="W26" s="3">
        <v>2.2000000000000002</v>
      </c>
      <c r="X26" s="3">
        <v>3</v>
      </c>
      <c r="Y26" s="3">
        <v>4.5</v>
      </c>
      <c r="Z26" s="3">
        <v>4</v>
      </c>
      <c r="AA26" s="3">
        <v>2.1</v>
      </c>
      <c r="AB26" s="3">
        <v>1.5</v>
      </c>
      <c r="AC26" s="3">
        <v>2.9</v>
      </c>
      <c r="AD26" s="3">
        <v>2.5</v>
      </c>
      <c r="AE26" s="3">
        <v>4</v>
      </c>
      <c r="AF26" s="3">
        <v>1.5</v>
      </c>
      <c r="AG26" s="3">
        <v>2.5</v>
      </c>
      <c r="AH26" s="3">
        <v>2.6</v>
      </c>
      <c r="AI26" s="3">
        <v>3</v>
      </c>
      <c r="AJ26" s="3">
        <v>2.2999999999999998</v>
      </c>
      <c r="AK26" s="3">
        <v>1.9</v>
      </c>
      <c r="AL26" s="3">
        <v>5.7</v>
      </c>
      <c r="AM26" s="3">
        <v>3</v>
      </c>
      <c r="AN26" s="3">
        <v>3.9</v>
      </c>
      <c r="AO26" s="3">
        <v>4.9000000000000004</v>
      </c>
      <c r="AP26" s="3">
        <v>5.8</v>
      </c>
      <c r="AQ26" s="3">
        <v>8.3000000000000007</v>
      </c>
      <c r="AR26" s="3">
        <v>11.2</v>
      </c>
      <c r="AS26" s="3">
        <v>6</v>
      </c>
      <c r="AT26" s="3">
        <v>4.4000000000000004</v>
      </c>
      <c r="AU26" s="3">
        <v>5.7</v>
      </c>
      <c r="AV26" s="3">
        <v>6.5</v>
      </c>
      <c r="AW26" s="3">
        <v>9.9</v>
      </c>
      <c r="AX26" s="3">
        <v>3.4</v>
      </c>
      <c r="AY26" s="3">
        <v>6.1</v>
      </c>
      <c r="AZ26" s="3">
        <v>5.9</v>
      </c>
      <c r="BA26" s="3">
        <v>6.7</v>
      </c>
      <c r="BB26" s="3">
        <v>6.6</v>
      </c>
      <c r="BC26" s="3">
        <v>6.3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27.140625" bestFit="1" customWidth="1"/>
    <col min="3" max="3" width="58.140625" bestFit="1" customWidth="1"/>
    <col min="4" max="7" width="53.42578125" bestFit="1" customWidth="1"/>
    <col min="8" max="8" width="52.85546875" bestFit="1" customWidth="1"/>
    <col min="9" max="9" width="61.140625" bestFit="1" customWidth="1"/>
    <col min="10" max="12" width="56.42578125" bestFit="1" customWidth="1"/>
    <col min="13" max="13" width="55.85546875" bestFit="1" customWidth="1"/>
    <col min="14" max="14" width="49.85546875" bestFit="1" customWidth="1"/>
    <col min="15" max="18" width="48.5703125" bestFit="1" customWidth="1"/>
    <col min="19" max="19" width="53.7109375" bestFit="1" customWidth="1"/>
    <col min="20" max="20" width="49.5703125" bestFit="1" customWidth="1"/>
    <col min="21" max="21" width="67.42578125" bestFit="1" customWidth="1"/>
    <col min="22" max="25" width="62.5703125" bestFit="1" customWidth="1"/>
    <col min="26" max="26" width="62" bestFit="1" customWidth="1"/>
    <col min="27" max="27" width="70.28515625" bestFit="1" customWidth="1"/>
    <col min="28" max="30" width="65.5703125" bestFit="1" customWidth="1"/>
    <col min="31" max="31" width="65" bestFit="1" customWidth="1"/>
    <col min="32" max="32" width="65.5703125" bestFit="1" customWidth="1"/>
    <col min="33" max="36" width="61.85546875" bestFit="1" customWidth="1"/>
    <col min="37" max="37" width="67.140625" bestFit="1" customWidth="1"/>
    <col min="38" max="38" width="47.85546875" bestFit="1" customWidth="1"/>
    <col min="39" max="39" width="65.5703125" bestFit="1" customWidth="1"/>
    <col min="40" max="43" width="60.85546875" bestFit="1" customWidth="1"/>
    <col min="44" max="44" width="60.28515625" bestFit="1" customWidth="1"/>
    <col min="45" max="45" width="68.5703125" bestFit="1" customWidth="1"/>
    <col min="46" max="48" width="63.85546875" bestFit="1" customWidth="1"/>
    <col min="49" max="49" width="63.28515625" bestFit="1" customWidth="1"/>
    <col min="50" max="50" width="63.85546875" bestFit="1" customWidth="1"/>
    <col min="51" max="54" width="60.140625" bestFit="1" customWidth="1"/>
    <col min="55" max="55" width="65.28515625" bestFit="1" customWidth="1"/>
  </cols>
  <sheetData>
    <row r="1" spans="1:55" x14ac:dyDescent="0.25">
      <c r="A1" s="5" t="s">
        <v>772</v>
      </c>
      <c r="B1" s="6" t="s">
        <v>476</v>
      </c>
      <c r="C1" s="6" t="s">
        <v>477</v>
      </c>
      <c r="D1" s="6" t="s">
        <v>478</v>
      </c>
      <c r="E1" s="6" t="s">
        <v>479</v>
      </c>
      <c r="F1" s="6" t="s">
        <v>480</v>
      </c>
      <c r="G1" s="6" t="s">
        <v>481</v>
      </c>
      <c r="H1" s="6" t="s">
        <v>482</v>
      </c>
      <c r="I1" s="6" t="s">
        <v>483</v>
      </c>
      <c r="J1" s="6" t="s">
        <v>484</v>
      </c>
      <c r="K1" s="6" t="s">
        <v>485</v>
      </c>
      <c r="L1" s="6" t="s">
        <v>486</v>
      </c>
      <c r="M1" s="6" t="s">
        <v>487</v>
      </c>
      <c r="N1" s="6" t="s">
        <v>488</v>
      </c>
      <c r="O1" s="6" t="s">
        <v>489</v>
      </c>
      <c r="P1" s="6" t="s">
        <v>490</v>
      </c>
      <c r="Q1" s="6" t="s">
        <v>491</v>
      </c>
      <c r="R1" s="6" t="s">
        <v>492</v>
      </c>
      <c r="S1" s="6" t="s">
        <v>493</v>
      </c>
      <c r="T1" s="6" t="s">
        <v>494</v>
      </c>
      <c r="U1" s="6" t="s">
        <v>495</v>
      </c>
      <c r="V1" s="6" t="s">
        <v>496</v>
      </c>
      <c r="W1" s="6" t="s">
        <v>497</v>
      </c>
      <c r="X1" s="6" t="s">
        <v>498</v>
      </c>
      <c r="Y1" s="6" t="s">
        <v>499</v>
      </c>
      <c r="Z1" s="6" t="s">
        <v>500</v>
      </c>
      <c r="AA1" s="6" t="s">
        <v>501</v>
      </c>
      <c r="AB1" s="6" t="s">
        <v>502</v>
      </c>
      <c r="AC1" s="6" t="s">
        <v>503</v>
      </c>
      <c r="AD1" s="6" t="s">
        <v>504</v>
      </c>
      <c r="AE1" s="6" t="s">
        <v>505</v>
      </c>
      <c r="AF1" s="6" t="s">
        <v>506</v>
      </c>
      <c r="AG1" s="6" t="s">
        <v>507</v>
      </c>
      <c r="AH1" s="6" t="s">
        <v>508</v>
      </c>
      <c r="AI1" s="6" t="s">
        <v>509</v>
      </c>
      <c r="AJ1" s="6" t="s">
        <v>510</v>
      </c>
      <c r="AK1" s="6" t="s">
        <v>511</v>
      </c>
      <c r="AL1" s="6" t="s">
        <v>512</v>
      </c>
      <c r="AM1" s="6" t="s">
        <v>513</v>
      </c>
      <c r="AN1" s="6" t="s">
        <v>514</v>
      </c>
      <c r="AO1" s="6" t="s">
        <v>515</v>
      </c>
      <c r="AP1" s="6" t="s">
        <v>516</v>
      </c>
      <c r="AQ1" s="6" t="s">
        <v>517</v>
      </c>
      <c r="AR1" s="6" t="s">
        <v>518</v>
      </c>
      <c r="AS1" s="6" t="s">
        <v>519</v>
      </c>
      <c r="AT1" s="6" t="s">
        <v>520</v>
      </c>
      <c r="AU1" s="6" t="s">
        <v>521</v>
      </c>
      <c r="AV1" s="6" t="s">
        <v>522</v>
      </c>
      <c r="AW1" s="6" t="s">
        <v>523</v>
      </c>
      <c r="AX1" s="6" t="s">
        <v>524</v>
      </c>
      <c r="AY1" s="6" t="s">
        <v>525</v>
      </c>
      <c r="AZ1" s="6" t="s">
        <v>526</v>
      </c>
      <c r="BA1" s="6" t="s">
        <v>527</v>
      </c>
      <c r="BB1" s="6" t="s">
        <v>528</v>
      </c>
      <c r="BC1" s="6" t="s">
        <v>529</v>
      </c>
    </row>
    <row r="2" spans="1:55" x14ac:dyDescent="0.25">
      <c r="A2" s="4">
        <v>32873</v>
      </c>
      <c r="B2" s="3">
        <v>6.7</v>
      </c>
      <c r="C2" s="3">
        <v>5.9</v>
      </c>
      <c r="D2" s="3">
        <v>5.2</v>
      </c>
      <c r="E2" s="3">
        <v>4.9000000000000004</v>
      </c>
      <c r="F2" s="3">
        <v>5.9</v>
      </c>
      <c r="G2" s="3">
        <v>7.9</v>
      </c>
      <c r="H2" s="3">
        <v>14.9</v>
      </c>
      <c r="I2" s="3">
        <v>7.6</v>
      </c>
      <c r="J2" s="3">
        <v>3.5</v>
      </c>
      <c r="K2" s="3">
        <v>5.0999999999999996</v>
      </c>
      <c r="L2" s="3">
        <v>8.6999999999999993</v>
      </c>
      <c r="M2" s="3">
        <v>12.9</v>
      </c>
      <c r="N2" s="3">
        <v>6.1</v>
      </c>
      <c r="O2" s="3">
        <v>8.5</v>
      </c>
      <c r="P2" s="3">
        <v>9.4</v>
      </c>
      <c r="Q2" s="3">
        <v>8.1</v>
      </c>
      <c r="R2" s="3">
        <v>3.3</v>
      </c>
      <c r="S2" s="3">
        <v>1.9</v>
      </c>
      <c r="T2" s="3">
        <v>3.6</v>
      </c>
      <c r="U2" s="3">
        <v>0.9</v>
      </c>
      <c r="V2" s="3">
        <v>1.8</v>
      </c>
      <c r="W2" s="3">
        <v>1.6</v>
      </c>
      <c r="X2" s="3">
        <v>2.2000000000000002</v>
      </c>
      <c r="Y2" s="3">
        <v>7.2</v>
      </c>
      <c r="Z2" s="3">
        <v>9</v>
      </c>
      <c r="AA2" s="3">
        <v>1.1000000000000001</v>
      </c>
      <c r="AB2" s="3">
        <v>1.6</v>
      </c>
      <c r="AC2" s="3">
        <v>2.2000000000000002</v>
      </c>
      <c r="AD2" s="3">
        <v>6</v>
      </c>
      <c r="AE2" s="3">
        <v>12.7</v>
      </c>
      <c r="AF2" s="3">
        <v>1.4</v>
      </c>
      <c r="AG2" s="3">
        <v>2.2000000000000002</v>
      </c>
      <c r="AH2" s="3">
        <v>5.4</v>
      </c>
      <c r="AI2" s="3">
        <v>4.9000000000000004</v>
      </c>
      <c r="AJ2" s="3">
        <v>3.6</v>
      </c>
      <c r="AK2" s="3">
        <v>9</v>
      </c>
      <c r="AL2" s="3">
        <v>15.4</v>
      </c>
      <c r="AM2" s="3">
        <v>7.2</v>
      </c>
      <c r="AN2" s="3">
        <v>5.8</v>
      </c>
      <c r="AO2" s="3">
        <v>6.6</v>
      </c>
      <c r="AP2" s="3">
        <v>14.1</v>
      </c>
      <c r="AQ2" s="3">
        <v>21.4</v>
      </c>
      <c r="AR2" s="3">
        <v>32.5</v>
      </c>
      <c r="AS2" s="3">
        <v>7</v>
      </c>
      <c r="AT2" s="3">
        <v>7.7</v>
      </c>
      <c r="AU2" s="3">
        <v>8.1</v>
      </c>
      <c r="AV2" s="3">
        <v>9.1</v>
      </c>
      <c r="AW2" s="3">
        <v>46.9</v>
      </c>
      <c r="AX2" s="3">
        <v>6.5</v>
      </c>
      <c r="AY2" s="3">
        <v>9.1999999999999993</v>
      </c>
      <c r="AZ2" s="3">
        <v>24</v>
      </c>
      <c r="BA2" s="3">
        <v>21.5</v>
      </c>
      <c r="BB2" s="3">
        <v>27.5</v>
      </c>
      <c r="BC2" s="3">
        <v>31.3</v>
      </c>
    </row>
    <row r="3" spans="1:55" x14ac:dyDescent="0.25">
      <c r="A3" s="4">
        <v>33238</v>
      </c>
      <c r="B3" s="3">
        <f>B2+((B5-B2)/3)</f>
        <v>7.2666666666666666</v>
      </c>
      <c r="C3" s="3">
        <f t="shared" ref="C3:BC3" si="0">C2+((C5-C2)/3)</f>
        <v>5.4333333333333336</v>
      </c>
      <c r="D3" s="3">
        <f t="shared" si="0"/>
        <v>5.4666666666666668</v>
      </c>
      <c r="E3" s="3">
        <f t="shared" si="0"/>
        <v>6.333333333333333</v>
      </c>
      <c r="F3" s="3">
        <f t="shared" si="0"/>
        <v>7.1333333333333337</v>
      </c>
      <c r="G3" s="3">
        <f t="shared" si="0"/>
        <v>8.3333333333333339</v>
      </c>
      <c r="H3" s="3">
        <f t="shared" si="0"/>
        <v>15.266666666666667</v>
      </c>
      <c r="I3" s="3">
        <f t="shared" si="0"/>
        <v>7.6333333333333329</v>
      </c>
      <c r="J3" s="3">
        <f t="shared" si="0"/>
        <v>5.1000000000000005</v>
      </c>
      <c r="K3" s="3">
        <f t="shared" si="0"/>
        <v>5.8</v>
      </c>
      <c r="L3" s="3">
        <f t="shared" si="0"/>
        <v>8.4333333333333336</v>
      </c>
      <c r="M3" s="3">
        <f t="shared" si="0"/>
        <v>13.3</v>
      </c>
      <c r="N3" s="3">
        <f t="shared" si="0"/>
        <v>6.2</v>
      </c>
      <c r="O3" s="3">
        <f t="shared" si="0"/>
        <v>9.5</v>
      </c>
      <c r="P3" s="3">
        <f t="shared" si="0"/>
        <v>9.7333333333333343</v>
      </c>
      <c r="Q3" s="3">
        <f t="shared" si="0"/>
        <v>8.6</v>
      </c>
      <c r="R3" s="3">
        <f t="shared" si="0"/>
        <v>4.2</v>
      </c>
      <c r="S3" s="3">
        <f t="shared" si="0"/>
        <v>2.7333333333333334</v>
      </c>
      <c r="T3" s="3">
        <f t="shared" si="0"/>
        <v>3.7666666666666666</v>
      </c>
      <c r="U3" s="3">
        <f t="shared" si="0"/>
        <v>1.2</v>
      </c>
      <c r="V3" s="3">
        <f t="shared" si="0"/>
        <v>1.6333333333333333</v>
      </c>
      <c r="W3" s="3">
        <f t="shared" si="0"/>
        <v>2.1333333333333333</v>
      </c>
      <c r="X3" s="3">
        <f t="shared" si="0"/>
        <v>3.0333333333333337</v>
      </c>
      <c r="Y3" s="3">
        <f t="shared" si="0"/>
        <v>6.4333333333333336</v>
      </c>
      <c r="Z3" s="3">
        <f t="shared" si="0"/>
        <v>9.2333333333333325</v>
      </c>
      <c r="AA3" s="3">
        <f t="shared" si="0"/>
        <v>1.3333333333333335</v>
      </c>
      <c r="AB3" s="3">
        <f t="shared" si="0"/>
        <v>1.7666666666666668</v>
      </c>
      <c r="AC3" s="3">
        <f t="shared" si="0"/>
        <v>2.8333333333333335</v>
      </c>
      <c r="AD3" s="3">
        <f t="shared" si="0"/>
        <v>6.7</v>
      </c>
      <c r="AE3" s="3">
        <f t="shared" si="0"/>
        <v>11.7</v>
      </c>
      <c r="AF3" s="3">
        <f t="shared" si="0"/>
        <v>1.7</v>
      </c>
      <c r="AG3" s="3">
        <f t="shared" si="0"/>
        <v>3.1</v>
      </c>
      <c r="AH3" s="3">
        <f t="shared" si="0"/>
        <v>5.2333333333333334</v>
      </c>
      <c r="AI3" s="3">
        <f t="shared" si="0"/>
        <v>4.9000000000000004</v>
      </c>
      <c r="AJ3" s="3">
        <f t="shared" si="0"/>
        <v>3.2</v>
      </c>
      <c r="AK3" s="3">
        <f t="shared" si="0"/>
        <v>7.4666666666666668</v>
      </c>
      <c r="AL3" s="3">
        <f t="shared" si="0"/>
        <v>15</v>
      </c>
      <c r="AM3" s="3">
        <f t="shared" si="0"/>
        <v>9.3666666666666671</v>
      </c>
      <c r="AN3" s="3">
        <f t="shared" si="0"/>
        <v>4.9000000000000004</v>
      </c>
      <c r="AO3" s="3">
        <f t="shared" si="0"/>
        <v>8.5</v>
      </c>
      <c r="AP3" s="3">
        <f t="shared" si="0"/>
        <v>12.2</v>
      </c>
      <c r="AQ3" s="3">
        <f t="shared" si="0"/>
        <v>17.599999999999998</v>
      </c>
      <c r="AR3" s="3">
        <f t="shared" si="0"/>
        <v>33.166666666666664</v>
      </c>
      <c r="AS3" s="3">
        <f t="shared" si="0"/>
        <v>7.2333333333333334</v>
      </c>
      <c r="AT3" s="3">
        <f t="shared" si="0"/>
        <v>6.666666666666667</v>
      </c>
      <c r="AU3" s="3">
        <f t="shared" si="0"/>
        <v>8.4</v>
      </c>
      <c r="AV3" s="3">
        <f t="shared" si="0"/>
        <v>9.4333333333333336</v>
      </c>
      <c r="AW3" s="3">
        <f t="shared" si="0"/>
        <v>47.066666666666663</v>
      </c>
      <c r="AX3" s="3">
        <f t="shared" si="0"/>
        <v>6</v>
      </c>
      <c r="AY3" s="3">
        <f t="shared" si="0"/>
        <v>10.533333333333333</v>
      </c>
      <c r="AZ3" s="3">
        <f t="shared" si="0"/>
        <v>21.133333333333333</v>
      </c>
      <c r="BA3" s="3">
        <f t="shared" si="0"/>
        <v>20.333333333333332</v>
      </c>
      <c r="BB3" s="3">
        <f t="shared" si="0"/>
        <v>29.099999999999998</v>
      </c>
      <c r="BC3" s="3">
        <f t="shared" si="0"/>
        <v>23.633333333333333</v>
      </c>
    </row>
    <row r="4" spans="1:55" x14ac:dyDescent="0.25">
      <c r="A4" s="4">
        <v>33603</v>
      </c>
      <c r="B4" s="3">
        <f>AVERAGE(B3,B5)</f>
        <v>7.8333333333333339</v>
      </c>
      <c r="C4" s="3">
        <f t="shared" ref="C4:BC4" si="1">AVERAGE(C3,C5)</f>
        <v>4.9666666666666668</v>
      </c>
      <c r="D4" s="3">
        <f t="shared" si="1"/>
        <v>5.7333333333333334</v>
      </c>
      <c r="E4" s="3">
        <f t="shared" si="1"/>
        <v>7.7666666666666657</v>
      </c>
      <c r="F4" s="3">
        <f t="shared" si="1"/>
        <v>8.3666666666666671</v>
      </c>
      <c r="G4" s="3">
        <f t="shared" si="1"/>
        <v>8.7666666666666657</v>
      </c>
      <c r="H4" s="3">
        <f t="shared" si="1"/>
        <v>15.633333333333333</v>
      </c>
      <c r="I4" s="3">
        <f t="shared" si="1"/>
        <v>7.6666666666666661</v>
      </c>
      <c r="J4" s="3">
        <f t="shared" si="1"/>
        <v>6.7000000000000011</v>
      </c>
      <c r="K4" s="3">
        <f t="shared" si="1"/>
        <v>6.5</v>
      </c>
      <c r="L4" s="3">
        <f t="shared" si="1"/>
        <v>8.1666666666666679</v>
      </c>
      <c r="M4" s="3">
        <f t="shared" si="1"/>
        <v>13.7</v>
      </c>
      <c r="N4" s="3">
        <f t="shared" si="1"/>
        <v>6.3000000000000007</v>
      </c>
      <c r="O4" s="3">
        <f t="shared" si="1"/>
        <v>10.5</v>
      </c>
      <c r="P4" s="3">
        <f t="shared" si="1"/>
        <v>10.066666666666666</v>
      </c>
      <c r="Q4" s="3">
        <f t="shared" si="1"/>
        <v>9.1</v>
      </c>
      <c r="R4" s="3">
        <f t="shared" si="1"/>
        <v>5.0999999999999996</v>
      </c>
      <c r="S4" s="3">
        <f t="shared" si="1"/>
        <v>3.5666666666666669</v>
      </c>
      <c r="T4" s="3">
        <f t="shared" si="1"/>
        <v>3.9333333333333331</v>
      </c>
      <c r="U4" s="3">
        <f t="shared" si="1"/>
        <v>1.5</v>
      </c>
      <c r="V4" s="3">
        <f t="shared" si="1"/>
        <v>1.4666666666666668</v>
      </c>
      <c r="W4" s="3">
        <f t="shared" si="1"/>
        <v>2.666666666666667</v>
      </c>
      <c r="X4" s="3">
        <f t="shared" si="1"/>
        <v>3.8666666666666671</v>
      </c>
      <c r="Y4" s="3">
        <f t="shared" si="1"/>
        <v>5.666666666666667</v>
      </c>
      <c r="Z4" s="3">
        <f t="shared" si="1"/>
        <v>9.466666666666665</v>
      </c>
      <c r="AA4" s="3">
        <f t="shared" si="1"/>
        <v>1.5666666666666669</v>
      </c>
      <c r="AB4" s="3">
        <f t="shared" si="1"/>
        <v>1.9333333333333336</v>
      </c>
      <c r="AC4" s="3">
        <f t="shared" si="1"/>
        <v>3.4666666666666668</v>
      </c>
      <c r="AD4" s="3">
        <f t="shared" si="1"/>
        <v>7.4</v>
      </c>
      <c r="AE4" s="3">
        <f t="shared" si="1"/>
        <v>10.7</v>
      </c>
      <c r="AF4" s="3">
        <f t="shared" si="1"/>
        <v>2</v>
      </c>
      <c r="AG4" s="3">
        <f t="shared" si="1"/>
        <v>4</v>
      </c>
      <c r="AH4" s="3">
        <f t="shared" si="1"/>
        <v>5.0666666666666664</v>
      </c>
      <c r="AI4" s="3">
        <f t="shared" si="1"/>
        <v>4.9000000000000004</v>
      </c>
      <c r="AJ4" s="3">
        <f t="shared" si="1"/>
        <v>2.8</v>
      </c>
      <c r="AK4" s="3">
        <f t="shared" si="1"/>
        <v>5.9333333333333336</v>
      </c>
      <c r="AL4" s="3">
        <f t="shared" si="1"/>
        <v>14.6</v>
      </c>
      <c r="AM4" s="3">
        <f t="shared" si="1"/>
        <v>11.533333333333333</v>
      </c>
      <c r="AN4" s="3">
        <f t="shared" si="1"/>
        <v>4</v>
      </c>
      <c r="AO4" s="3">
        <f t="shared" si="1"/>
        <v>10.4</v>
      </c>
      <c r="AP4" s="3">
        <f t="shared" si="1"/>
        <v>10.3</v>
      </c>
      <c r="AQ4" s="3">
        <f t="shared" si="1"/>
        <v>13.799999999999999</v>
      </c>
      <c r="AR4" s="3">
        <f t="shared" si="1"/>
        <v>33.833333333333329</v>
      </c>
      <c r="AS4" s="3">
        <f t="shared" si="1"/>
        <v>7.4666666666666668</v>
      </c>
      <c r="AT4" s="3">
        <f t="shared" si="1"/>
        <v>5.6333333333333329</v>
      </c>
      <c r="AU4" s="3">
        <f t="shared" si="1"/>
        <v>8.6999999999999993</v>
      </c>
      <c r="AV4" s="3">
        <f t="shared" si="1"/>
        <v>9.7666666666666657</v>
      </c>
      <c r="AW4" s="3">
        <f t="shared" si="1"/>
        <v>47.233333333333334</v>
      </c>
      <c r="AX4" s="3">
        <f t="shared" si="1"/>
        <v>5.5</v>
      </c>
      <c r="AY4" s="3">
        <f t="shared" si="1"/>
        <v>11.866666666666667</v>
      </c>
      <c r="AZ4" s="3">
        <f t="shared" si="1"/>
        <v>18.266666666666666</v>
      </c>
      <c r="BA4" s="3">
        <f t="shared" si="1"/>
        <v>19.166666666666664</v>
      </c>
      <c r="BB4" s="3">
        <f t="shared" si="1"/>
        <v>30.699999999999996</v>
      </c>
      <c r="BC4" s="3">
        <f t="shared" si="1"/>
        <v>15.966666666666667</v>
      </c>
    </row>
    <row r="5" spans="1:55" x14ac:dyDescent="0.25">
      <c r="A5" s="4">
        <v>33969</v>
      </c>
      <c r="B5" s="3">
        <v>8.4</v>
      </c>
      <c r="C5" s="3">
        <v>4.5</v>
      </c>
      <c r="D5" s="3">
        <v>6</v>
      </c>
      <c r="E5" s="3">
        <v>9.1999999999999993</v>
      </c>
      <c r="F5" s="3">
        <v>9.6</v>
      </c>
      <c r="G5" s="3">
        <v>9.1999999999999993</v>
      </c>
      <c r="H5" s="3">
        <v>16</v>
      </c>
      <c r="I5" s="3">
        <v>7.7</v>
      </c>
      <c r="J5" s="3">
        <v>8.3000000000000007</v>
      </c>
      <c r="K5" s="3">
        <v>7.2</v>
      </c>
      <c r="L5" s="3">
        <v>7.9</v>
      </c>
      <c r="M5" s="3">
        <v>14.1</v>
      </c>
      <c r="N5" s="3">
        <v>6.4</v>
      </c>
      <c r="O5" s="3">
        <v>11.5</v>
      </c>
      <c r="P5" s="3">
        <v>10.4</v>
      </c>
      <c r="Q5" s="3">
        <v>9.6</v>
      </c>
      <c r="R5" s="3">
        <v>6</v>
      </c>
      <c r="S5" s="3">
        <v>4.4000000000000004</v>
      </c>
      <c r="T5" s="3">
        <v>4.0999999999999996</v>
      </c>
      <c r="U5" s="3">
        <v>1.8</v>
      </c>
      <c r="V5" s="3">
        <v>1.3</v>
      </c>
      <c r="W5" s="3">
        <v>3.2</v>
      </c>
      <c r="X5" s="3">
        <v>4.7</v>
      </c>
      <c r="Y5" s="3">
        <v>4.9000000000000004</v>
      </c>
      <c r="Z5" s="3">
        <v>9.6999999999999993</v>
      </c>
      <c r="AA5" s="3">
        <v>1.8</v>
      </c>
      <c r="AB5" s="3">
        <v>2.1</v>
      </c>
      <c r="AC5" s="3">
        <v>4.0999999999999996</v>
      </c>
      <c r="AD5" s="3">
        <v>8.1</v>
      </c>
      <c r="AE5" s="3">
        <v>9.6999999999999993</v>
      </c>
      <c r="AF5" s="3">
        <v>2.2999999999999998</v>
      </c>
      <c r="AG5" s="3">
        <v>4.9000000000000004</v>
      </c>
      <c r="AH5" s="3">
        <v>4.9000000000000004</v>
      </c>
      <c r="AI5" s="3">
        <v>4.9000000000000004</v>
      </c>
      <c r="AJ5" s="3">
        <v>2.4</v>
      </c>
      <c r="AK5" s="3">
        <v>4.4000000000000004</v>
      </c>
      <c r="AL5" s="3">
        <v>14.2</v>
      </c>
      <c r="AM5" s="3">
        <v>13.7</v>
      </c>
      <c r="AN5" s="3">
        <v>3.1</v>
      </c>
      <c r="AO5" s="3">
        <v>12.3</v>
      </c>
      <c r="AP5" s="3">
        <v>8.4</v>
      </c>
      <c r="AQ5" s="3">
        <v>10</v>
      </c>
      <c r="AR5" s="3">
        <v>34.5</v>
      </c>
      <c r="AS5" s="3">
        <v>7.7</v>
      </c>
      <c r="AT5" s="3">
        <v>4.5999999999999996</v>
      </c>
      <c r="AU5" s="3">
        <v>9</v>
      </c>
      <c r="AV5" s="3">
        <v>10.1</v>
      </c>
      <c r="AW5" s="3">
        <v>47.4</v>
      </c>
      <c r="AX5" s="3">
        <v>5</v>
      </c>
      <c r="AY5" s="3">
        <v>13.2</v>
      </c>
      <c r="AZ5" s="3">
        <v>15.4</v>
      </c>
      <c r="BA5" s="3">
        <v>18</v>
      </c>
      <c r="BB5" s="3">
        <v>32.299999999999997</v>
      </c>
      <c r="BC5" s="3">
        <v>8.3000000000000007</v>
      </c>
    </row>
    <row r="6" spans="1:55" x14ac:dyDescent="0.25">
      <c r="A6" s="4">
        <v>34334</v>
      </c>
      <c r="B6" s="3">
        <f>B5+((B8-B5)/3)</f>
        <v>8.4333333333333336</v>
      </c>
      <c r="C6" s="3">
        <f t="shared" ref="C6:BC6" si="2">C5+((C8-C5)/3)</f>
        <v>5.2666666666666666</v>
      </c>
      <c r="D6" s="3">
        <f t="shared" si="2"/>
        <v>6.6333333333333337</v>
      </c>
      <c r="E6" s="3">
        <f t="shared" si="2"/>
        <v>8.7333333333333325</v>
      </c>
      <c r="F6" s="3">
        <f t="shared" si="2"/>
        <v>9.4</v>
      </c>
      <c r="G6" s="3">
        <f t="shared" si="2"/>
        <v>8.8666666666666654</v>
      </c>
      <c r="H6" s="3">
        <f t="shared" si="2"/>
        <v>15.166666666666666</v>
      </c>
      <c r="I6" s="3">
        <f t="shared" si="2"/>
        <v>8.3333333333333339</v>
      </c>
      <c r="J6" s="3">
        <f t="shared" si="2"/>
        <v>8.6666666666666679</v>
      </c>
      <c r="K6" s="3">
        <f t="shared" si="2"/>
        <v>7.1333333333333337</v>
      </c>
      <c r="L6" s="3">
        <f t="shared" si="2"/>
        <v>8</v>
      </c>
      <c r="M6" s="3">
        <f t="shared" si="2"/>
        <v>11.833333333333332</v>
      </c>
      <c r="N6" s="3">
        <f t="shared" si="2"/>
        <v>6.7333333333333334</v>
      </c>
      <c r="O6" s="3">
        <f t="shared" si="2"/>
        <v>11.166666666666666</v>
      </c>
      <c r="P6" s="3">
        <f t="shared" si="2"/>
        <v>11.266666666666667</v>
      </c>
      <c r="Q6" s="3">
        <f t="shared" si="2"/>
        <v>9</v>
      </c>
      <c r="R6" s="3">
        <f t="shared" si="2"/>
        <v>5.8</v>
      </c>
      <c r="S6" s="3">
        <f t="shared" si="2"/>
        <v>3.9000000000000004</v>
      </c>
      <c r="T6" s="3">
        <f t="shared" si="2"/>
        <v>3.7333333333333329</v>
      </c>
      <c r="U6" s="3">
        <f t="shared" si="2"/>
        <v>2.2000000000000002</v>
      </c>
      <c r="V6" s="3">
        <f t="shared" si="2"/>
        <v>1.3666666666666667</v>
      </c>
      <c r="W6" s="3">
        <f t="shared" si="2"/>
        <v>3.1333333333333333</v>
      </c>
      <c r="X6" s="3">
        <f t="shared" si="2"/>
        <v>4.0999999999999996</v>
      </c>
      <c r="Y6" s="3">
        <f t="shared" si="2"/>
        <v>5.1333333333333337</v>
      </c>
      <c r="Z6" s="3">
        <f t="shared" si="2"/>
        <v>9</v>
      </c>
      <c r="AA6" s="3">
        <f t="shared" si="2"/>
        <v>1.9666666666666666</v>
      </c>
      <c r="AB6" s="3">
        <f t="shared" si="2"/>
        <v>2.2000000000000002</v>
      </c>
      <c r="AC6" s="3">
        <f t="shared" si="2"/>
        <v>3.7333333333333329</v>
      </c>
      <c r="AD6" s="3">
        <f t="shared" si="2"/>
        <v>6.9333333333333327</v>
      </c>
      <c r="AE6" s="3">
        <f t="shared" si="2"/>
        <v>11.266666666666666</v>
      </c>
      <c r="AF6" s="3">
        <f t="shared" si="2"/>
        <v>2.2999999999999998</v>
      </c>
      <c r="AG6" s="3">
        <f t="shared" si="2"/>
        <v>4.2666666666666666</v>
      </c>
      <c r="AH6" s="3">
        <f t="shared" si="2"/>
        <v>4.8</v>
      </c>
      <c r="AI6" s="3">
        <f t="shared" si="2"/>
        <v>5.3</v>
      </c>
      <c r="AJ6" s="3">
        <f t="shared" si="2"/>
        <v>2.6</v>
      </c>
      <c r="AK6" s="3">
        <f t="shared" si="2"/>
        <v>4.9666666666666668</v>
      </c>
      <c r="AL6" s="3">
        <f t="shared" si="2"/>
        <v>15.633333333333333</v>
      </c>
      <c r="AM6" s="3">
        <f t="shared" si="2"/>
        <v>12.6</v>
      </c>
      <c r="AN6" s="3">
        <f t="shared" si="2"/>
        <v>4.3</v>
      </c>
      <c r="AO6" s="3">
        <f t="shared" si="2"/>
        <v>11.366666666666667</v>
      </c>
      <c r="AP6" s="3">
        <f t="shared" si="2"/>
        <v>8.2333333333333343</v>
      </c>
      <c r="AQ6" s="3">
        <f t="shared" si="2"/>
        <v>9.9333333333333336</v>
      </c>
      <c r="AR6" s="3">
        <f t="shared" si="2"/>
        <v>46.5</v>
      </c>
      <c r="AS6" s="3">
        <f t="shared" si="2"/>
        <v>8.6</v>
      </c>
      <c r="AT6" s="3">
        <f t="shared" si="2"/>
        <v>4.9666666666666668</v>
      </c>
      <c r="AU6" s="3">
        <f t="shared" si="2"/>
        <v>9.1999999999999993</v>
      </c>
      <c r="AV6" s="3">
        <f t="shared" si="2"/>
        <v>10.833333333333334</v>
      </c>
      <c r="AW6" s="3">
        <f t="shared" si="2"/>
        <v>71.066666666666663</v>
      </c>
      <c r="AX6" s="3">
        <f t="shared" si="2"/>
        <v>6.8</v>
      </c>
      <c r="AY6" s="3">
        <f t="shared" si="2"/>
        <v>12.799999999999999</v>
      </c>
      <c r="AZ6" s="3">
        <f t="shared" si="2"/>
        <v>14.866666666666667</v>
      </c>
      <c r="BA6" s="3">
        <f t="shared" si="2"/>
        <v>29.1</v>
      </c>
      <c r="BB6" s="3">
        <f t="shared" si="2"/>
        <v>34.066666666666663</v>
      </c>
      <c r="BC6" s="3">
        <f t="shared" si="2"/>
        <v>8.3333333333333339</v>
      </c>
    </row>
    <row r="7" spans="1:55" x14ac:dyDescent="0.25">
      <c r="A7" s="4">
        <v>34699</v>
      </c>
      <c r="B7" s="3">
        <f>AVERAGE(B6,B8)</f>
        <v>8.4666666666666668</v>
      </c>
      <c r="C7" s="3">
        <f t="shared" ref="C7:BC7" si="3">AVERAGE(C6,C8)</f>
        <v>6.0333333333333332</v>
      </c>
      <c r="D7" s="3">
        <f t="shared" si="3"/>
        <v>7.2666666666666675</v>
      </c>
      <c r="E7" s="3">
        <f t="shared" si="3"/>
        <v>8.2666666666666657</v>
      </c>
      <c r="F7" s="3">
        <f t="shared" si="3"/>
        <v>9.1999999999999993</v>
      </c>
      <c r="G7" s="3">
        <f t="shared" si="3"/>
        <v>8.5333333333333314</v>
      </c>
      <c r="H7" s="3">
        <f t="shared" si="3"/>
        <v>14.333333333333332</v>
      </c>
      <c r="I7" s="3">
        <f t="shared" si="3"/>
        <v>8.9666666666666668</v>
      </c>
      <c r="J7" s="3">
        <f t="shared" si="3"/>
        <v>9.033333333333335</v>
      </c>
      <c r="K7" s="3">
        <f t="shared" si="3"/>
        <v>7.0666666666666664</v>
      </c>
      <c r="L7" s="3">
        <f t="shared" si="3"/>
        <v>8.1</v>
      </c>
      <c r="M7" s="3">
        <f t="shared" si="3"/>
        <v>9.5666666666666664</v>
      </c>
      <c r="N7" s="3">
        <f t="shared" si="3"/>
        <v>7.0666666666666664</v>
      </c>
      <c r="O7" s="3">
        <f t="shared" si="3"/>
        <v>10.833333333333332</v>
      </c>
      <c r="P7" s="3">
        <f t="shared" si="3"/>
        <v>12.133333333333333</v>
      </c>
      <c r="Q7" s="3">
        <f t="shared" si="3"/>
        <v>8.4</v>
      </c>
      <c r="R7" s="3">
        <f t="shared" si="3"/>
        <v>5.6</v>
      </c>
      <c r="S7" s="3">
        <f t="shared" si="3"/>
        <v>3.4000000000000004</v>
      </c>
      <c r="T7" s="3">
        <f t="shared" si="3"/>
        <v>3.3666666666666663</v>
      </c>
      <c r="U7" s="3">
        <f t="shared" si="3"/>
        <v>2.6</v>
      </c>
      <c r="V7" s="3">
        <f t="shared" si="3"/>
        <v>1.4333333333333333</v>
      </c>
      <c r="W7" s="3">
        <f t="shared" si="3"/>
        <v>3.0666666666666664</v>
      </c>
      <c r="X7" s="3">
        <f t="shared" si="3"/>
        <v>3.5</v>
      </c>
      <c r="Y7" s="3">
        <f t="shared" si="3"/>
        <v>5.3666666666666671</v>
      </c>
      <c r="Z7" s="3">
        <f t="shared" si="3"/>
        <v>8.3000000000000007</v>
      </c>
      <c r="AA7" s="3">
        <f t="shared" si="3"/>
        <v>2.1333333333333333</v>
      </c>
      <c r="AB7" s="3">
        <f t="shared" si="3"/>
        <v>2.2999999999999998</v>
      </c>
      <c r="AC7" s="3">
        <f t="shared" si="3"/>
        <v>3.3666666666666663</v>
      </c>
      <c r="AD7" s="3">
        <f t="shared" si="3"/>
        <v>5.7666666666666657</v>
      </c>
      <c r="AE7" s="3">
        <f t="shared" si="3"/>
        <v>12.833333333333332</v>
      </c>
      <c r="AF7" s="3">
        <f t="shared" si="3"/>
        <v>2.2999999999999998</v>
      </c>
      <c r="AG7" s="3">
        <f t="shared" si="3"/>
        <v>3.6333333333333333</v>
      </c>
      <c r="AH7" s="3">
        <f t="shared" si="3"/>
        <v>4.6999999999999993</v>
      </c>
      <c r="AI7" s="3">
        <f t="shared" si="3"/>
        <v>5.6999999999999993</v>
      </c>
      <c r="AJ7" s="3">
        <f t="shared" si="3"/>
        <v>2.8</v>
      </c>
      <c r="AK7" s="3">
        <f t="shared" si="3"/>
        <v>5.5333333333333332</v>
      </c>
      <c r="AL7" s="3">
        <f t="shared" si="3"/>
        <v>17.066666666666666</v>
      </c>
      <c r="AM7" s="3">
        <f t="shared" si="3"/>
        <v>11.5</v>
      </c>
      <c r="AN7" s="3">
        <f t="shared" si="3"/>
        <v>5.5</v>
      </c>
      <c r="AO7" s="3">
        <f t="shared" si="3"/>
        <v>10.433333333333334</v>
      </c>
      <c r="AP7" s="3">
        <f t="shared" si="3"/>
        <v>8.0666666666666664</v>
      </c>
      <c r="AQ7" s="3">
        <f t="shared" si="3"/>
        <v>9.8666666666666671</v>
      </c>
      <c r="AR7" s="3">
        <f t="shared" si="3"/>
        <v>58.5</v>
      </c>
      <c r="AS7" s="3">
        <f t="shared" si="3"/>
        <v>9.5</v>
      </c>
      <c r="AT7" s="3">
        <f t="shared" si="3"/>
        <v>5.3333333333333339</v>
      </c>
      <c r="AU7" s="3">
        <f t="shared" si="3"/>
        <v>9.3999999999999986</v>
      </c>
      <c r="AV7" s="3">
        <f t="shared" si="3"/>
        <v>11.566666666666666</v>
      </c>
      <c r="AW7" s="3">
        <f t="shared" si="3"/>
        <v>94.733333333333334</v>
      </c>
      <c r="AX7" s="3">
        <f t="shared" si="3"/>
        <v>8.6</v>
      </c>
      <c r="AY7" s="3">
        <f t="shared" si="3"/>
        <v>12.399999999999999</v>
      </c>
      <c r="AZ7" s="3">
        <f t="shared" si="3"/>
        <v>14.333333333333334</v>
      </c>
      <c r="BA7" s="3">
        <f t="shared" si="3"/>
        <v>40.200000000000003</v>
      </c>
      <c r="BB7" s="3">
        <f t="shared" si="3"/>
        <v>35.833333333333329</v>
      </c>
      <c r="BC7" s="3">
        <f t="shared" si="3"/>
        <v>8.3666666666666671</v>
      </c>
    </row>
    <row r="8" spans="1:55" x14ac:dyDescent="0.25">
      <c r="A8" s="4">
        <v>35064</v>
      </c>
      <c r="B8" s="3">
        <v>8.5</v>
      </c>
      <c r="C8" s="3">
        <v>6.8</v>
      </c>
      <c r="D8" s="3">
        <v>7.9</v>
      </c>
      <c r="E8" s="3">
        <v>7.8</v>
      </c>
      <c r="F8" s="3">
        <v>9</v>
      </c>
      <c r="G8" s="3">
        <v>8.1999999999999993</v>
      </c>
      <c r="H8" s="3">
        <v>13.5</v>
      </c>
      <c r="I8" s="3">
        <v>9.6</v>
      </c>
      <c r="J8" s="3">
        <v>9.4</v>
      </c>
      <c r="K8" s="3">
        <v>7</v>
      </c>
      <c r="L8" s="3">
        <v>8.1999999999999993</v>
      </c>
      <c r="M8" s="3">
        <v>7.3</v>
      </c>
      <c r="N8" s="3">
        <v>7.4</v>
      </c>
      <c r="O8" s="3">
        <v>10.5</v>
      </c>
      <c r="P8" s="3">
        <v>13</v>
      </c>
      <c r="Q8" s="3">
        <v>7.8</v>
      </c>
      <c r="R8" s="3">
        <v>5.4</v>
      </c>
      <c r="S8" s="3">
        <v>2.9</v>
      </c>
      <c r="T8" s="3">
        <v>3</v>
      </c>
      <c r="U8" s="3">
        <v>3</v>
      </c>
      <c r="V8" s="3">
        <v>1.5</v>
      </c>
      <c r="W8" s="3">
        <v>3</v>
      </c>
      <c r="X8" s="3">
        <v>2.9</v>
      </c>
      <c r="Y8" s="3">
        <v>5.6</v>
      </c>
      <c r="Z8" s="3">
        <v>7.6</v>
      </c>
      <c r="AA8" s="3">
        <v>2.2999999999999998</v>
      </c>
      <c r="AB8" s="3">
        <v>2.4</v>
      </c>
      <c r="AC8" s="3">
        <v>3</v>
      </c>
      <c r="AD8" s="3">
        <v>4.5999999999999996</v>
      </c>
      <c r="AE8" s="3">
        <v>14.4</v>
      </c>
      <c r="AF8" s="3">
        <v>2.2999999999999998</v>
      </c>
      <c r="AG8" s="3">
        <v>3</v>
      </c>
      <c r="AH8" s="3">
        <v>4.5999999999999996</v>
      </c>
      <c r="AI8" s="3">
        <v>6.1</v>
      </c>
      <c r="AJ8" s="3">
        <v>3</v>
      </c>
      <c r="AK8" s="3">
        <v>6.1</v>
      </c>
      <c r="AL8" s="3">
        <v>18.5</v>
      </c>
      <c r="AM8" s="3">
        <v>10.4</v>
      </c>
      <c r="AN8" s="3">
        <v>6.7</v>
      </c>
      <c r="AO8" s="3">
        <v>9.5</v>
      </c>
      <c r="AP8" s="3">
        <v>7.9</v>
      </c>
      <c r="AQ8" s="3">
        <v>9.8000000000000007</v>
      </c>
      <c r="AR8" s="3">
        <v>70.5</v>
      </c>
      <c r="AS8" s="3">
        <v>10.4</v>
      </c>
      <c r="AT8" s="3">
        <v>5.7</v>
      </c>
      <c r="AU8" s="3">
        <v>9.6</v>
      </c>
      <c r="AV8" s="3">
        <v>12.3</v>
      </c>
      <c r="AW8" s="3">
        <v>118.4</v>
      </c>
      <c r="AX8" s="3">
        <v>10.4</v>
      </c>
      <c r="AY8" s="3">
        <v>12</v>
      </c>
      <c r="AZ8" s="3">
        <v>13.8</v>
      </c>
      <c r="BA8" s="3">
        <v>51.3</v>
      </c>
      <c r="BB8" s="3">
        <v>37.6</v>
      </c>
      <c r="BC8" s="3">
        <v>8.4</v>
      </c>
    </row>
    <row r="9" spans="1:55" x14ac:dyDescent="0.25">
      <c r="A9" s="4">
        <v>35430</v>
      </c>
      <c r="B9" s="3">
        <f>B8+((B11-B8)/3)</f>
        <v>8.6</v>
      </c>
      <c r="C9" s="3">
        <f t="shared" ref="C9:BC9" si="4">C8+((C11-C8)/3)</f>
        <v>6.3666666666666663</v>
      </c>
      <c r="D9" s="3">
        <f t="shared" si="4"/>
        <v>7.3333333333333339</v>
      </c>
      <c r="E9" s="3">
        <f t="shared" si="4"/>
        <v>7.8</v>
      </c>
      <c r="F9" s="3">
        <f t="shared" si="4"/>
        <v>9.7666666666666675</v>
      </c>
      <c r="G9" s="3">
        <f t="shared" si="4"/>
        <v>9.5</v>
      </c>
      <c r="H9" s="3">
        <f t="shared" si="4"/>
        <v>13.633333333333333</v>
      </c>
      <c r="I9" s="3">
        <f t="shared" si="4"/>
        <v>9.5</v>
      </c>
      <c r="J9" s="3">
        <f t="shared" si="4"/>
        <v>9.3333333333333339</v>
      </c>
      <c r="K9" s="3">
        <f t="shared" si="4"/>
        <v>7.2333333333333334</v>
      </c>
      <c r="L9" s="3">
        <f t="shared" si="4"/>
        <v>7.9999999999999991</v>
      </c>
      <c r="M9" s="3">
        <f t="shared" si="4"/>
        <v>8.4666666666666668</v>
      </c>
      <c r="N9" s="3">
        <f t="shared" si="4"/>
        <v>8.1333333333333329</v>
      </c>
      <c r="O9" s="3">
        <f t="shared" si="4"/>
        <v>10.8</v>
      </c>
      <c r="P9" s="3">
        <f t="shared" si="4"/>
        <v>12.366666666666667</v>
      </c>
      <c r="Q9" s="3">
        <f t="shared" si="4"/>
        <v>7.9666666666666668</v>
      </c>
      <c r="R9" s="3">
        <f t="shared" si="4"/>
        <v>4.9666666666666668</v>
      </c>
      <c r="S9" s="3">
        <f t="shared" si="4"/>
        <v>2.6</v>
      </c>
      <c r="T9" s="3">
        <f t="shared" si="4"/>
        <v>3.4333333333333331</v>
      </c>
      <c r="U9" s="3">
        <f t="shared" si="4"/>
        <v>2.4666666666666668</v>
      </c>
      <c r="V9" s="3">
        <f t="shared" si="4"/>
        <v>1.8</v>
      </c>
      <c r="W9" s="3">
        <f t="shared" si="4"/>
        <v>2.9666666666666668</v>
      </c>
      <c r="X9" s="3">
        <f t="shared" si="4"/>
        <v>3.3666666666666667</v>
      </c>
      <c r="Y9" s="3">
        <f t="shared" si="4"/>
        <v>6.1</v>
      </c>
      <c r="Z9" s="3">
        <f t="shared" si="4"/>
        <v>9.8333333333333339</v>
      </c>
      <c r="AA9" s="3">
        <f t="shared" si="4"/>
        <v>2.2333333333333334</v>
      </c>
      <c r="AB9" s="3">
        <f t="shared" si="4"/>
        <v>2.5666666666666664</v>
      </c>
      <c r="AC9" s="3">
        <f t="shared" si="4"/>
        <v>4.3666666666666663</v>
      </c>
      <c r="AD9" s="3">
        <f t="shared" si="4"/>
        <v>5.9333333333333327</v>
      </c>
      <c r="AE9" s="3">
        <f t="shared" si="4"/>
        <v>19.266666666666666</v>
      </c>
      <c r="AF9" s="3">
        <f t="shared" si="4"/>
        <v>2.333333333333333</v>
      </c>
      <c r="AG9" s="3">
        <f t="shared" si="4"/>
        <v>3.4333333333333331</v>
      </c>
      <c r="AH9" s="3">
        <f t="shared" si="4"/>
        <v>5.4333333333333327</v>
      </c>
      <c r="AI9" s="3">
        <f t="shared" si="4"/>
        <v>6.3999999999999995</v>
      </c>
      <c r="AJ9" s="3">
        <f t="shared" si="4"/>
        <v>4.1333333333333337</v>
      </c>
      <c r="AK9" s="3">
        <f t="shared" si="4"/>
        <v>4.8666666666666663</v>
      </c>
      <c r="AL9" s="3">
        <f t="shared" si="4"/>
        <v>21.866666666666667</v>
      </c>
      <c r="AM9" s="3">
        <f t="shared" si="4"/>
        <v>8.1999999999999993</v>
      </c>
      <c r="AN9" s="3">
        <f t="shared" si="4"/>
        <v>6.4333333333333336</v>
      </c>
      <c r="AO9" s="3">
        <f t="shared" si="4"/>
        <v>9.1333333333333329</v>
      </c>
      <c r="AP9" s="3">
        <f t="shared" si="4"/>
        <v>12.133333333333333</v>
      </c>
      <c r="AQ9" s="3">
        <f t="shared" si="4"/>
        <v>12.066666666666668</v>
      </c>
      <c r="AR9" s="3">
        <f t="shared" si="4"/>
        <v>85.13333333333334</v>
      </c>
      <c r="AS9" s="3">
        <f t="shared" si="4"/>
        <v>13.033333333333333</v>
      </c>
      <c r="AT9" s="3">
        <f t="shared" si="4"/>
        <v>5.4</v>
      </c>
      <c r="AU9" s="3">
        <f t="shared" si="4"/>
        <v>9.1999999999999993</v>
      </c>
      <c r="AV9" s="3">
        <f t="shared" si="4"/>
        <v>17.5</v>
      </c>
      <c r="AW9" s="3">
        <f t="shared" si="4"/>
        <v>124.9</v>
      </c>
      <c r="AX9" s="3">
        <f t="shared" si="4"/>
        <v>8.7333333333333343</v>
      </c>
      <c r="AY9" s="3">
        <f t="shared" si="4"/>
        <v>10.9</v>
      </c>
      <c r="AZ9" s="3">
        <f t="shared" si="4"/>
        <v>26.233333333333334</v>
      </c>
      <c r="BA9" s="3">
        <f t="shared" si="4"/>
        <v>50.266666666666666</v>
      </c>
      <c r="BB9" s="3">
        <f t="shared" si="4"/>
        <v>53.43333333333333</v>
      </c>
      <c r="BC9" s="3">
        <f t="shared" si="4"/>
        <v>31.133333333333333</v>
      </c>
    </row>
    <row r="10" spans="1:55" x14ac:dyDescent="0.25">
      <c r="A10" s="4">
        <v>35795</v>
      </c>
      <c r="B10" s="3">
        <f>AVERAGE(B9,B11)</f>
        <v>8.6999999999999993</v>
      </c>
      <c r="C10" s="3">
        <f t="shared" ref="C10:BC10" si="5">AVERAGE(C9,C11)</f>
        <v>5.9333333333333336</v>
      </c>
      <c r="D10" s="3">
        <f t="shared" si="5"/>
        <v>6.7666666666666675</v>
      </c>
      <c r="E10" s="3">
        <f t="shared" si="5"/>
        <v>7.8</v>
      </c>
      <c r="F10" s="3">
        <f t="shared" si="5"/>
        <v>10.533333333333335</v>
      </c>
      <c r="G10" s="3">
        <f t="shared" si="5"/>
        <v>10.8</v>
      </c>
      <c r="H10" s="3">
        <f t="shared" si="5"/>
        <v>13.766666666666666</v>
      </c>
      <c r="I10" s="3">
        <f t="shared" si="5"/>
        <v>9.4</v>
      </c>
      <c r="J10" s="3">
        <f t="shared" si="5"/>
        <v>9.2666666666666657</v>
      </c>
      <c r="K10" s="3">
        <f t="shared" si="5"/>
        <v>7.4666666666666668</v>
      </c>
      <c r="L10" s="3">
        <f t="shared" si="5"/>
        <v>7.7999999999999989</v>
      </c>
      <c r="M10" s="3">
        <f t="shared" si="5"/>
        <v>9.6333333333333329</v>
      </c>
      <c r="N10" s="3">
        <f t="shared" si="5"/>
        <v>8.8666666666666671</v>
      </c>
      <c r="O10" s="3">
        <f t="shared" si="5"/>
        <v>11.100000000000001</v>
      </c>
      <c r="P10" s="3">
        <f t="shared" si="5"/>
        <v>11.733333333333334</v>
      </c>
      <c r="Q10" s="3">
        <f t="shared" si="5"/>
        <v>8.1333333333333329</v>
      </c>
      <c r="R10" s="3">
        <f t="shared" si="5"/>
        <v>4.5333333333333332</v>
      </c>
      <c r="S10" s="3">
        <f t="shared" si="5"/>
        <v>2.2999999999999998</v>
      </c>
      <c r="T10" s="3">
        <f t="shared" si="5"/>
        <v>3.8666666666666663</v>
      </c>
      <c r="U10" s="3">
        <f t="shared" si="5"/>
        <v>1.9333333333333333</v>
      </c>
      <c r="V10" s="3">
        <f t="shared" si="5"/>
        <v>2.1</v>
      </c>
      <c r="W10" s="3">
        <f t="shared" si="5"/>
        <v>2.9333333333333336</v>
      </c>
      <c r="X10" s="3">
        <f t="shared" si="5"/>
        <v>3.833333333333333</v>
      </c>
      <c r="Y10" s="3">
        <f t="shared" si="5"/>
        <v>6.6</v>
      </c>
      <c r="Z10" s="3">
        <f t="shared" si="5"/>
        <v>12.066666666666666</v>
      </c>
      <c r="AA10" s="3">
        <f t="shared" si="5"/>
        <v>2.166666666666667</v>
      </c>
      <c r="AB10" s="3">
        <f t="shared" si="5"/>
        <v>2.7333333333333334</v>
      </c>
      <c r="AC10" s="3">
        <f t="shared" si="5"/>
        <v>5.7333333333333325</v>
      </c>
      <c r="AD10" s="3">
        <f t="shared" si="5"/>
        <v>7.2666666666666657</v>
      </c>
      <c r="AE10" s="3">
        <f t="shared" si="5"/>
        <v>24.133333333333333</v>
      </c>
      <c r="AF10" s="3">
        <f t="shared" si="5"/>
        <v>2.3666666666666663</v>
      </c>
      <c r="AG10" s="3">
        <f t="shared" si="5"/>
        <v>3.8666666666666663</v>
      </c>
      <c r="AH10" s="3">
        <f t="shared" si="5"/>
        <v>6.2666666666666657</v>
      </c>
      <c r="AI10" s="3">
        <f t="shared" si="5"/>
        <v>6.6999999999999993</v>
      </c>
      <c r="AJ10" s="3">
        <f t="shared" si="5"/>
        <v>5.2666666666666675</v>
      </c>
      <c r="AK10" s="3">
        <f t="shared" si="5"/>
        <v>3.6333333333333329</v>
      </c>
      <c r="AL10" s="3">
        <f t="shared" si="5"/>
        <v>25.233333333333334</v>
      </c>
      <c r="AM10" s="3">
        <f t="shared" si="5"/>
        <v>6</v>
      </c>
      <c r="AN10" s="3">
        <f t="shared" si="5"/>
        <v>6.166666666666667</v>
      </c>
      <c r="AO10" s="3">
        <f t="shared" si="5"/>
        <v>8.7666666666666657</v>
      </c>
      <c r="AP10" s="3">
        <f t="shared" si="5"/>
        <v>16.366666666666667</v>
      </c>
      <c r="AQ10" s="3">
        <f t="shared" si="5"/>
        <v>14.333333333333336</v>
      </c>
      <c r="AR10" s="3">
        <f t="shared" si="5"/>
        <v>99.76666666666668</v>
      </c>
      <c r="AS10" s="3">
        <f t="shared" si="5"/>
        <v>15.666666666666668</v>
      </c>
      <c r="AT10" s="3">
        <f t="shared" si="5"/>
        <v>5.0999999999999996</v>
      </c>
      <c r="AU10" s="3">
        <f t="shared" si="5"/>
        <v>8.8000000000000007</v>
      </c>
      <c r="AV10" s="3">
        <f t="shared" si="5"/>
        <v>22.7</v>
      </c>
      <c r="AW10" s="3">
        <f t="shared" si="5"/>
        <v>131.4</v>
      </c>
      <c r="AX10" s="3">
        <f t="shared" si="5"/>
        <v>7.0666666666666673</v>
      </c>
      <c r="AY10" s="3">
        <f t="shared" si="5"/>
        <v>9.8000000000000007</v>
      </c>
      <c r="AZ10" s="3">
        <f t="shared" si="5"/>
        <v>38.666666666666671</v>
      </c>
      <c r="BA10" s="3">
        <f t="shared" si="5"/>
        <v>49.233333333333334</v>
      </c>
      <c r="BB10" s="3">
        <f t="shared" si="5"/>
        <v>69.266666666666666</v>
      </c>
      <c r="BC10" s="3">
        <f t="shared" si="5"/>
        <v>53.86666666666666</v>
      </c>
    </row>
    <row r="11" spans="1:55" x14ac:dyDescent="0.25">
      <c r="A11" s="4">
        <v>36160</v>
      </c>
      <c r="B11" s="3">
        <v>8.8000000000000007</v>
      </c>
      <c r="C11" s="3">
        <v>5.5</v>
      </c>
      <c r="D11" s="3">
        <v>6.2</v>
      </c>
      <c r="E11" s="3">
        <v>7.8</v>
      </c>
      <c r="F11" s="3">
        <v>11.3</v>
      </c>
      <c r="G11" s="3">
        <v>12.1</v>
      </c>
      <c r="H11" s="3">
        <v>13.9</v>
      </c>
      <c r="I11" s="3">
        <v>9.3000000000000007</v>
      </c>
      <c r="J11" s="3">
        <v>9.1999999999999993</v>
      </c>
      <c r="K11" s="3">
        <v>7.7</v>
      </c>
      <c r="L11" s="3">
        <v>7.6</v>
      </c>
      <c r="M11" s="3">
        <v>10.8</v>
      </c>
      <c r="N11" s="3">
        <v>9.6</v>
      </c>
      <c r="O11" s="3">
        <v>11.4</v>
      </c>
      <c r="P11" s="3">
        <v>11.1</v>
      </c>
      <c r="Q11" s="3">
        <v>8.3000000000000007</v>
      </c>
      <c r="R11" s="3">
        <v>4.0999999999999996</v>
      </c>
      <c r="S11" s="3">
        <v>2</v>
      </c>
      <c r="T11" s="3">
        <v>4.3</v>
      </c>
      <c r="U11" s="3">
        <v>1.4</v>
      </c>
      <c r="V11" s="3">
        <v>2.4</v>
      </c>
      <c r="W11" s="3">
        <v>2.9</v>
      </c>
      <c r="X11" s="3">
        <v>4.3</v>
      </c>
      <c r="Y11" s="3">
        <v>7.1</v>
      </c>
      <c r="Z11" s="3">
        <v>14.3</v>
      </c>
      <c r="AA11" s="3">
        <v>2.1</v>
      </c>
      <c r="AB11" s="3">
        <v>2.9</v>
      </c>
      <c r="AC11" s="3">
        <v>7.1</v>
      </c>
      <c r="AD11" s="3">
        <v>8.6</v>
      </c>
      <c r="AE11" s="3">
        <v>29</v>
      </c>
      <c r="AF11" s="3">
        <v>2.4</v>
      </c>
      <c r="AG11" s="3">
        <v>4.3</v>
      </c>
      <c r="AH11" s="3">
        <v>7.1</v>
      </c>
      <c r="AI11" s="3">
        <v>7</v>
      </c>
      <c r="AJ11" s="3">
        <v>6.4</v>
      </c>
      <c r="AK11" s="3">
        <v>2.4</v>
      </c>
      <c r="AL11" s="3">
        <v>28.6</v>
      </c>
      <c r="AM11" s="3">
        <v>3.8</v>
      </c>
      <c r="AN11" s="3">
        <v>5.9</v>
      </c>
      <c r="AO11" s="3">
        <v>8.4</v>
      </c>
      <c r="AP11" s="3">
        <v>20.6</v>
      </c>
      <c r="AQ11" s="3">
        <v>16.600000000000001</v>
      </c>
      <c r="AR11" s="3">
        <v>114.4</v>
      </c>
      <c r="AS11" s="3">
        <v>18.3</v>
      </c>
      <c r="AT11" s="3">
        <v>4.8</v>
      </c>
      <c r="AU11" s="3">
        <v>8.4</v>
      </c>
      <c r="AV11" s="3">
        <v>27.9</v>
      </c>
      <c r="AW11" s="3">
        <v>137.9</v>
      </c>
      <c r="AX11" s="3">
        <v>5.4</v>
      </c>
      <c r="AY11" s="3">
        <v>8.6999999999999993</v>
      </c>
      <c r="AZ11" s="3">
        <v>51.1</v>
      </c>
      <c r="BA11" s="3">
        <v>48.2</v>
      </c>
      <c r="BB11" s="3">
        <v>85.1</v>
      </c>
      <c r="BC11" s="3">
        <v>76.599999999999994</v>
      </c>
    </row>
    <row r="12" spans="1:55" x14ac:dyDescent="0.25">
      <c r="A12" s="4">
        <v>36525</v>
      </c>
      <c r="B12" s="3">
        <f>B11+((B14-B11)/3)</f>
        <v>8.2666666666666675</v>
      </c>
      <c r="C12" s="3">
        <f t="shared" ref="C12:BC12" si="6">C11+((C14-C11)/3)</f>
        <v>5.6333333333333337</v>
      </c>
      <c r="D12" s="3">
        <f t="shared" si="6"/>
        <v>6</v>
      </c>
      <c r="E12" s="3">
        <f t="shared" si="6"/>
        <v>7.7666666666666666</v>
      </c>
      <c r="F12" s="3">
        <f t="shared" si="6"/>
        <v>10.100000000000001</v>
      </c>
      <c r="G12" s="3">
        <f t="shared" si="6"/>
        <v>11.166666666666666</v>
      </c>
      <c r="H12" s="3">
        <f t="shared" si="6"/>
        <v>12.200000000000001</v>
      </c>
      <c r="I12" s="3">
        <f t="shared" si="6"/>
        <v>8.9666666666666668</v>
      </c>
      <c r="J12" s="3">
        <f t="shared" si="6"/>
        <v>8.5333333333333332</v>
      </c>
      <c r="K12" s="3">
        <f t="shared" si="6"/>
        <v>7.5</v>
      </c>
      <c r="L12" s="3">
        <f t="shared" si="6"/>
        <v>6.7</v>
      </c>
      <c r="M12" s="3">
        <f t="shared" si="6"/>
        <v>9.9333333333333336</v>
      </c>
      <c r="N12" s="3">
        <f t="shared" si="6"/>
        <v>9.3333333333333339</v>
      </c>
      <c r="O12" s="3">
        <f t="shared" si="6"/>
        <v>10.266666666666667</v>
      </c>
      <c r="P12" s="3">
        <f t="shared" si="6"/>
        <v>9.8666666666666671</v>
      </c>
      <c r="Q12" s="3">
        <f t="shared" si="6"/>
        <v>8</v>
      </c>
      <c r="R12" s="3">
        <f t="shared" si="6"/>
        <v>4.3999999999999995</v>
      </c>
      <c r="S12" s="3">
        <f t="shared" si="6"/>
        <v>2.5333333333333332</v>
      </c>
      <c r="T12" s="3">
        <f t="shared" si="6"/>
        <v>4.1666666666666661</v>
      </c>
      <c r="U12" s="3">
        <f t="shared" si="6"/>
        <v>1.3666666666666667</v>
      </c>
      <c r="V12" s="3">
        <f t="shared" si="6"/>
        <v>2.9</v>
      </c>
      <c r="W12" s="3">
        <f t="shared" si="6"/>
        <v>2.8</v>
      </c>
      <c r="X12" s="3">
        <f t="shared" si="6"/>
        <v>4.1666666666666661</v>
      </c>
      <c r="Y12" s="3">
        <f t="shared" si="6"/>
        <v>6.5</v>
      </c>
      <c r="Z12" s="3">
        <f t="shared" si="6"/>
        <v>18.733333333333334</v>
      </c>
      <c r="AA12" s="3">
        <f t="shared" si="6"/>
        <v>2.2666666666666666</v>
      </c>
      <c r="AB12" s="3">
        <f t="shared" si="6"/>
        <v>2.4666666666666668</v>
      </c>
      <c r="AC12" s="3">
        <f t="shared" si="6"/>
        <v>6.5</v>
      </c>
      <c r="AD12" s="3">
        <f t="shared" si="6"/>
        <v>8.7999999999999989</v>
      </c>
      <c r="AE12" s="3">
        <f t="shared" si="6"/>
        <v>32.466666666666669</v>
      </c>
      <c r="AF12" s="3">
        <f t="shared" si="6"/>
        <v>2.4666666666666668</v>
      </c>
      <c r="AG12" s="3">
        <f t="shared" si="6"/>
        <v>4.2333333333333334</v>
      </c>
      <c r="AH12" s="3">
        <f t="shared" si="6"/>
        <v>6.9333333333333327</v>
      </c>
      <c r="AI12" s="3">
        <f t="shared" si="6"/>
        <v>6.8666666666666663</v>
      </c>
      <c r="AJ12" s="3">
        <f t="shared" si="6"/>
        <v>5.3666666666666671</v>
      </c>
      <c r="AK12" s="3">
        <f t="shared" si="6"/>
        <v>2.6999999999999997</v>
      </c>
      <c r="AL12" s="3">
        <f t="shared" si="6"/>
        <v>26.8</v>
      </c>
      <c r="AM12" s="3">
        <f t="shared" si="6"/>
        <v>3.4666666666666663</v>
      </c>
      <c r="AN12" s="3">
        <f t="shared" si="6"/>
        <v>7.7666666666666666</v>
      </c>
      <c r="AO12" s="3">
        <f t="shared" si="6"/>
        <v>8.2333333333333343</v>
      </c>
      <c r="AP12" s="3">
        <f t="shared" si="6"/>
        <v>16.5</v>
      </c>
      <c r="AQ12" s="3">
        <f t="shared" si="6"/>
        <v>16.100000000000001</v>
      </c>
      <c r="AR12" s="3">
        <f t="shared" si="6"/>
        <v>118.5</v>
      </c>
      <c r="AS12" s="3">
        <f t="shared" si="6"/>
        <v>14.9</v>
      </c>
      <c r="AT12" s="3">
        <f t="shared" si="6"/>
        <v>5</v>
      </c>
      <c r="AU12" s="3">
        <f t="shared" si="6"/>
        <v>8</v>
      </c>
      <c r="AV12" s="3">
        <f t="shared" si="6"/>
        <v>26.966666666666665</v>
      </c>
      <c r="AW12" s="3">
        <f t="shared" si="6"/>
        <v>136.46666666666667</v>
      </c>
      <c r="AX12" s="3">
        <f t="shared" si="6"/>
        <v>5.7</v>
      </c>
      <c r="AY12" s="3">
        <f t="shared" si="6"/>
        <v>10.533333333333333</v>
      </c>
      <c r="AZ12" s="3">
        <f t="shared" si="6"/>
        <v>46.033333333333331</v>
      </c>
      <c r="BA12" s="3">
        <f t="shared" si="6"/>
        <v>48.6</v>
      </c>
      <c r="BB12" s="3">
        <f t="shared" si="6"/>
        <v>63.333333333333329</v>
      </c>
      <c r="BC12" s="3">
        <f t="shared" si="6"/>
        <v>64.433333333333337</v>
      </c>
    </row>
    <row r="13" spans="1:55" x14ac:dyDescent="0.25">
      <c r="A13" s="4">
        <v>36891</v>
      </c>
      <c r="B13" s="3">
        <f>AVERAGE(B12,B14)</f>
        <v>7.7333333333333343</v>
      </c>
      <c r="C13" s="3">
        <f t="shared" ref="C13:BC13" si="7">AVERAGE(C12,C14)</f>
        <v>5.7666666666666675</v>
      </c>
      <c r="D13" s="3">
        <f t="shared" si="7"/>
        <v>5.8</v>
      </c>
      <c r="E13" s="3">
        <f t="shared" si="7"/>
        <v>7.7333333333333334</v>
      </c>
      <c r="F13" s="3">
        <f t="shared" si="7"/>
        <v>8.9</v>
      </c>
      <c r="G13" s="3">
        <f t="shared" si="7"/>
        <v>10.233333333333334</v>
      </c>
      <c r="H13" s="3">
        <f t="shared" si="7"/>
        <v>10.5</v>
      </c>
      <c r="I13" s="3">
        <f t="shared" si="7"/>
        <v>8.6333333333333329</v>
      </c>
      <c r="J13" s="3">
        <f t="shared" si="7"/>
        <v>7.8666666666666671</v>
      </c>
      <c r="K13" s="3">
        <f t="shared" si="7"/>
        <v>7.3</v>
      </c>
      <c r="L13" s="3">
        <f t="shared" si="7"/>
        <v>5.8000000000000007</v>
      </c>
      <c r="M13" s="3">
        <f t="shared" si="7"/>
        <v>9.0666666666666664</v>
      </c>
      <c r="N13" s="3">
        <f t="shared" si="7"/>
        <v>9.0666666666666664</v>
      </c>
      <c r="O13" s="3">
        <f t="shared" si="7"/>
        <v>9.1333333333333329</v>
      </c>
      <c r="P13" s="3">
        <f t="shared" si="7"/>
        <v>8.6333333333333329</v>
      </c>
      <c r="Q13" s="3">
        <f t="shared" si="7"/>
        <v>7.7</v>
      </c>
      <c r="R13" s="3">
        <f t="shared" si="7"/>
        <v>4.6999999999999993</v>
      </c>
      <c r="S13" s="3">
        <f t="shared" si="7"/>
        <v>3.0666666666666664</v>
      </c>
      <c r="T13" s="3">
        <f t="shared" si="7"/>
        <v>4.0333333333333332</v>
      </c>
      <c r="U13" s="3">
        <f t="shared" si="7"/>
        <v>1.3333333333333335</v>
      </c>
      <c r="V13" s="3">
        <f t="shared" si="7"/>
        <v>3.4</v>
      </c>
      <c r="W13" s="3">
        <f t="shared" si="7"/>
        <v>2.7</v>
      </c>
      <c r="X13" s="3">
        <f t="shared" si="7"/>
        <v>4.0333333333333332</v>
      </c>
      <c r="Y13" s="3">
        <f t="shared" si="7"/>
        <v>5.9</v>
      </c>
      <c r="Z13" s="3">
        <f t="shared" si="7"/>
        <v>23.166666666666668</v>
      </c>
      <c r="AA13" s="3">
        <f t="shared" si="7"/>
        <v>2.4333333333333336</v>
      </c>
      <c r="AB13" s="3">
        <f t="shared" si="7"/>
        <v>2.0333333333333332</v>
      </c>
      <c r="AC13" s="3">
        <f t="shared" si="7"/>
        <v>5.9</v>
      </c>
      <c r="AD13" s="3">
        <f t="shared" si="7"/>
        <v>9</v>
      </c>
      <c r="AE13" s="3">
        <f t="shared" si="7"/>
        <v>35.933333333333337</v>
      </c>
      <c r="AF13" s="3">
        <f t="shared" si="7"/>
        <v>2.5333333333333332</v>
      </c>
      <c r="AG13" s="3">
        <f t="shared" si="7"/>
        <v>4.1666666666666661</v>
      </c>
      <c r="AH13" s="3">
        <f t="shared" si="7"/>
        <v>6.7666666666666657</v>
      </c>
      <c r="AI13" s="3">
        <f t="shared" si="7"/>
        <v>6.7333333333333325</v>
      </c>
      <c r="AJ13" s="3">
        <f t="shared" si="7"/>
        <v>4.3333333333333339</v>
      </c>
      <c r="AK13" s="3">
        <f t="shared" si="7"/>
        <v>3</v>
      </c>
      <c r="AL13" s="3">
        <f t="shared" si="7"/>
        <v>25</v>
      </c>
      <c r="AM13" s="3">
        <f t="shared" si="7"/>
        <v>3.1333333333333329</v>
      </c>
      <c r="AN13" s="3">
        <f t="shared" si="7"/>
        <v>9.6333333333333329</v>
      </c>
      <c r="AO13" s="3">
        <f t="shared" si="7"/>
        <v>8.0666666666666664</v>
      </c>
      <c r="AP13" s="3">
        <f t="shared" si="7"/>
        <v>12.4</v>
      </c>
      <c r="AQ13" s="3">
        <f t="shared" si="7"/>
        <v>15.600000000000001</v>
      </c>
      <c r="AR13" s="3">
        <f t="shared" si="7"/>
        <v>122.6</v>
      </c>
      <c r="AS13" s="3">
        <f t="shared" si="7"/>
        <v>11.5</v>
      </c>
      <c r="AT13" s="3">
        <f t="shared" si="7"/>
        <v>5.2</v>
      </c>
      <c r="AU13" s="3">
        <f t="shared" si="7"/>
        <v>7.6</v>
      </c>
      <c r="AV13" s="3">
        <f t="shared" si="7"/>
        <v>26.033333333333331</v>
      </c>
      <c r="AW13" s="3">
        <f t="shared" si="7"/>
        <v>135.03333333333333</v>
      </c>
      <c r="AX13" s="3">
        <f t="shared" si="7"/>
        <v>6</v>
      </c>
      <c r="AY13" s="3">
        <f t="shared" si="7"/>
        <v>12.366666666666667</v>
      </c>
      <c r="AZ13" s="3">
        <f t="shared" si="7"/>
        <v>40.966666666666669</v>
      </c>
      <c r="BA13" s="3">
        <f t="shared" si="7"/>
        <v>49</v>
      </c>
      <c r="BB13" s="3">
        <f t="shared" si="7"/>
        <v>41.566666666666663</v>
      </c>
      <c r="BC13" s="3">
        <f t="shared" si="7"/>
        <v>52.266666666666666</v>
      </c>
    </row>
    <row r="14" spans="1:55" x14ac:dyDescent="0.25">
      <c r="A14" s="4">
        <v>37256</v>
      </c>
      <c r="B14" s="3">
        <v>7.2</v>
      </c>
      <c r="C14" s="3">
        <v>5.9</v>
      </c>
      <c r="D14" s="3">
        <v>5.6</v>
      </c>
      <c r="E14" s="3">
        <v>7.7</v>
      </c>
      <c r="F14" s="3">
        <v>7.7</v>
      </c>
      <c r="G14" s="3">
        <v>9.3000000000000007</v>
      </c>
      <c r="H14" s="3">
        <v>8.8000000000000007</v>
      </c>
      <c r="I14" s="3">
        <v>8.3000000000000007</v>
      </c>
      <c r="J14" s="3">
        <v>7.2</v>
      </c>
      <c r="K14" s="3">
        <v>7.1</v>
      </c>
      <c r="L14" s="3">
        <v>4.9000000000000004</v>
      </c>
      <c r="M14" s="3">
        <v>8.1999999999999993</v>
      </c>
      <c r="N14" s="3">
        <v>8.8000000000000007</v>
      </c>
      <c r="O14" s="3">
        <v>8</v>
      </c>
      <c r="P14" s="3">
        <v>7.4</v>
      </c>
      <c r="Q14" s="3">
        <v>7.4</v>
      </c>
      <c r="R14" s="3">
        <v>5</v>
      </c>
      <c r="S14" s="3">
        <v>3.6</v>
      </c>
      <c r="T14" s="3">
        <v>3.9</v>
      </c>
      <c r="U14" s="3">
        <v>1.3</v>
      </c>
      <c r="V14" s="3">
        <v>3.9</v>
      </c>
      <c r="W14" s="3">
        <v>2.6</v>
      </c>
      <c r="X14" s="3">
        <v>3.9</v>
      </c>
      <c r="Y14" s="3">
        <v>5.3</v>
      </c>
      <c r="Z14" s="3">
        <v>27.6</v>
      </c>
      <c r="AA14" s="3">
        <v>2.6</v>
      </c>
      <c r="AB14" s="3">
        <v>1.6</v>
      </c>
      <c r="AC14" s="3">
        <v>5.3</v>
      </c>
      <c r="AD14" s="3">
        <v>9.1999999999999993</v>
      </c>
      <c r="AE14" s="3">
        <v>39.4</v>
      </c>
      <c r="AF14" s="3">
        <v>2.6</v>
      </c>
      <c r="AG14" s="3">
        <v>4.0999999999999996</v>
      </c>
      <c r="AH14" s="3">
        <v>6.6</v>
      </c>
      <c r="AI14" s="3">
        <v>6.6</v>
      </c>
      <c r="AJ14" s="3">
        <v>3.3</v>
      </c>
      <c r="AK14" s="3">
        <v>3.3</v>
      </c>
      <c r="AL14" s="3">
        <v>23.2</v>
      </c>
      <c r="AM14" s="3">
        <v>2.8</v>
      </c>
      <c r="AN14" s="3">
        <v>11.5</v>
      </c>
      <c r="AO14" s="3">
        <v>7.9</v>
      </c>
      <c r="AP14" s="3">
        <v>8.3000000000000007</v>
      </c>
      <c r="AQ14" s="3">
        <v>15.1</v>
      </c>
      <c r="AR14" s="3">
        <v>126.7</v>
      </c>
      <c r="AS14" s="3">
        <v>8.1</v>
      </c>
      <c r="AT14" s="3">
        <v>5.4</v>
      </c>
      <c r="AU14" s="3">
        <v>7.2</v>
      </c>
      <c r="AV14" s="3">
        <v>25.1</v>
      </c>
      <c r="AW14" s="3">
        <v>133.6</v>
      </c>
      <c r="AX14" s="3">
        <v>6.3</v>
      </c>
      <c r="AY14" s="3">
        <v>14.2</v>
      </c>
      <c r="AZ14" s="3">
        <v>35.9</v>
      </c>
      <c r="BA14" s="3">
        <v>49.4</v>
      </c>
      <c r="BB14" s="3">
        <v>19.8</v>
      </c>
      <c r="BC14" s="3">
        <v>40.1</v>
      </c>
    </row>
    <row r="15" spans="1:55" x14ac:dyDescent="0.25">
      <c r="A15" s="4">
        <v>37621</v>
      </c>
      <c r="B15" s="3">
        <f>B14+((B17-B14)/3)</f>
        <v>7.333333333333333</v>
      </c>
      <c r="C15" s="3">
        <f t="shared" ref="C15:BC15" si="8">C14+((C17-C14)/3)</f>
        <v>5.4666666666666668</v>
      </c>
      <c r="D15" s="3">
        <f t="shared" si="8"/>
        <v>5.6666666666666661</v>
      </c>
      <c r="E15" s="3">
        <f t="shared" si="8"/>
        <v>7.8</v>
      </c>
      <c r="F15" s="3">
        <f t="shared" si="8"/>
        <v>7.9</v>
      </c>
      <c r="G15" s="3">
        <f t="shared" si="8"/>
        <v>10.266666666666667</v>
      </c>
      <c r="H15" s="3">
        <f t="shared" si="8"/>
        <v>9.4</v>
      </c>
      <c r="I15" s="3">
        <f t="shared" si="8"/>
        <v>7.6000000000000005</v>
      </c>
      <c r="J15" s="3">
        <f t="shared" si="8"/>
        <v>7.9333333333333336</v>
      </c>
      <c r="K15" s="3">
        <f t="shared" si="8"/>
        <v>7.0333333333333332</v>
      </c>
      <c r="L15" s="3">
        <f t="shared" si="8"/>
        <v>5.666666666666667</v>
      </c>
      <c r="M15" s="3">
        <f t="shared" si="8"/>
        <v>8.5</v>
      </c>
      <c r="N15" s="3">
        <f t="shared" si="8"/>
        <v>7.9333333333333336</v>
      </c>
      <c r="O15" s="3">
        <f t="shared" si="8"/>
        <v>9.1</v>
      </c>
      <c r="P15" s="3">
        <f t="shared" si="8"/>
        <v>8.0666666666666664</v>
      </c>
      <c r="Q15" s="3">
        <f t="shared" si="8"/>
        <v>7.7333333333333334</v>
      </c>
      <c r="R15" s="3">
        <f t="shared" si="8"/>
        <v>4.666666666666667</v>
      </c>
      <c r="S15" s="3">
        <f t="shared" si="8"/>
        <v>3.2333333333333334</v>
      </c>
      <c r="T15" s="3">
        <f t="shared" si="8"/>
        <v>4.2333333333333334</v>
      </c>
      <c r="U15" s="3">
        <f t="shared" si="8"/>
        <v>1.7</v>
      </c>
      <c r="V15" s="3">
        <f t="shared" si="8"/>
        <v>3.6999999999999997</v>
      </c>
      <c r="W15" s="3">
        <f t="shared" si="8"/>
        <v>2.6666666666666665</v>
      </c>
      <c r="X15" s="3">
        <f t="shared" si="8"/>
        <v>4.0333333333333332</v>
      </c>
      <c r="Y15" s="3">
        <f t="shared" si="8"/>
        <v>5.6</v>
      </c>
      <c r="Z15" s="3">
        <f t="shared" si="8"/>
        <v>22.266666666666669</v>
      </c>
      <c r="AA15" s="3">
        <f t="shared" si="8"/>
        <v>3.3666666666666667</v>
      </c>
      <c r="AB15" s="3">
        <f t="shared" si="8"/>
        <v>1.9000000000000001</v>
      </c>
      <c r="AC15" s="3">
        <f t="shared" si="8"/>
        <v>5.166666666666667</v>
      </c>
      <c r="AD15" s="3">
        <f t="shared" si="8"/>
        <v>8.1999999999999993</v>
      </c>
      <c r="AE15" s="3">
        <f t="shared" si="8"/>
        <v>34.5</v>
      </c>
      <c r="AF15" s="3">
        <f t="shared" si="8"/>
        <v>2.9666666666666668</v>
      </c>
      <c r="AG15" s="3">
        <f t="shared" si="8"/>
        <v>4.3666666666666663</v>
      </c>
      <c r="AH15" s="3">
        <f t="shared" si="8"/>
        <v>6.0333333333333332</v>
      </c>
      <c r="AI15" s="3">
        <f t="shared" si="8"/>
        <v>6.6666666666666661</v>
      </c>
      <c r="AJ15" s="3">
        <f t="shared" si="8"/>
        <v>4.2666666666666666</v>
      </c>
      <c r="AK15" s="3">
        <f t="shared" si="8"/>
        <v>3.0333333333333332</v>
      </c>
      <c r="AL15" s="3">
        <f t="shared" si="8"/>
        <v>22.466666666666665</v>
      </c>
      <c r="AM15" s="3">
        <f t="shared" si="8"/>
        <v>5.6</v>
      </c>
      <c r="AN15" s="3">
        <f t="shared" si="8"/>
        <v>10.833333333333334</v>
      </c>
      <c r="AO15" s="3">
        <f t="shared" si="8"/>
        <v>8.0666666666666664</v>
      </c>
      <c r="AP15" s="3">
        <f t="shared" si="8"/>
        <v>7.9333333333333336</v>
      </c>
      <c r="AQ15" s="3">
        <f t="shared" si="8"/>
        <v>17.466666666666665</v>
      </c>
      <c r="AR15" s="3">
        <f t="shared" si="8"/>
        <v>111.60000000000001</v>
      </c>
      <c r="AS15" s="3">
        <f t="shared" si="8"/>
        <v>8.1333333333333329</v>
      </c>
      <c r="AT15" s="3">
        <f t="shared" si="8"/>
        <v>5.666666666666667</v>
      </c>
      <c r="AU15" s="3">
        <f t="shared" si="8"/>
        <v>8.7333333333333343</v>
      </c>
      <c r="AV15" s="3">
        <f t="shared" si="8"/>
        <v>20.400000000000002</v>
      </c>
      <c r="AW15" s="3">
        <f t="shared" si="8"/>
        <v>125.8</v>
      </c>
      <c r="AX15" s="3">
        <f t="shared" si="8"/>
        <v>6.7</v>
      </c>
      <c r="AY15" s="3">
        <f t="shared" si="8"/>
        <v>13.433333333333334</v>
      </c>
      <c r="AZ15" s="3">
        <f t="shared" si="8"/>
        <v>29.5</v>
      </c>
      <c r="BA15" s="3">
        <f t="shared" si="8"/>
        <v>47.533333333333331</v>
      </c>
      <c r="BB15" s="3">
        <f t="shared" si="8"/>
        <v>29.6</v>
      </c>
      <c r="BC15" s="3">
        <f t="shared" si="8"/>
        <v>43.033333333333331</v>
      </c>
    </row>
    <row r="16" spans="1:55" x14ac:dyDescent="0.25">
      <c r="A16" s="4">
        <v>37986</v>
      </c>
      <c r="B16" s="3">
        <f>AVERAGE(B15,B17)</f>
        <v>7.4666666666666668</v>
      </c>
      <c r="C16" s="3">
        <f t="shared" ref="C16:BC16" si="9">AVERAGE(C15,C17)</f>
        <v>5.0333333333333332</v>
      </c>
      <c r="D16" s="3">
        <f t="shared" si="9"/>
        <v>5.7333333333333325</v>
      </c>
      <c r="E16" s="3">
        <f t="shared" si="9"/>
        <v>7.9</v>
      </c>
      <c r="F16" s="3">
        <f t="shared" si="9"/>
        <v>8.1000000000000014</v>
      </c>
      <c r="G16" s="3">
        <f t="shared" si="9"/>
        <v>11.233333333333334</v>
      </c>
      <c r="H16" s="3">
        <f t="shared" si="9"/>
        <v>10</v>
      </c>
      <c r="I16" s="3">
        <f t="shared" si="9"/>
        <v>6.9</v>
      </c>
      <c r="J16" s="3">
        <f t="shared" si="9"/>
        <v>8.6666666666666679</v>
      </c>
      <c r="K16" s="3">
        <f t="shared" si="9"/>
        <v>6.9666666666666668</v>
      </c>
      <c r="L16" s="3">
        <f t="shared" si="9"/>
        <v>6.4333333333333336</v>
      </c>
      <c r="M16" s="3">
        <f t="shared" si="9"/>
        <v>8.8000000000000007</v>
      </c>
      <c r="N16" s="3">
        <f t="shared" si="9"/>
        <v>7.0666666666666664</v>
      </c>
      <c r="O16" s="3">
        <f t="shared" si="9"/>
        <v>10.199999999999999</v>
      </c>
      <c r="P16" s="3">
        <f t="shared" si="9"/>
        <v>8.7333333333333343</v>
      </c>
      <c r="Q16" s="3">
        <f t="shared" si="9"/>
        <v>8.0666666666666664</v>
      </c>
      <c r="R16" s="3">
        <f t="shared" si="9"/>
        <v>4.3333333333333339</v>
      </c>
      <c r="S16" s="3">
        <f t="shared" si="9"/>
        <v>2.8666666666666667</v>
      </c>
      <c r="T16" s="3">
        <f t="shared" si="9"/>
        <v>4.5666666666666664</v>
      </c>
      <c r="U16" s="3">
        <f t="shared" si="9"/>
        <v>2.1</v>
      </c>
      <c r="V16" s="3">
        <f t="shared" si="9"/>
        <v>3.5</v>
      </c>
      <c r="W16" s="3">
        <f t="shared" si="9"/>
        <v>2.7333333333333334</v>
      </c>
      <c r="X16" s="3">
        <f t="shared" si="9"/>
        <v>4.1666666666666661</v>
      </c>
      <c r="Y16" s="3">
        <f t="shared" si="9"/>
        <v>5.9</v>
      </c>
      <c r="Z16" s="3">
        <f t="shared" si="9"/>
        <v>16.933333333333334</v>
      </c>
      <c r="AA16" s="3">
        <f t="shared" si="9"/>
        <v>4.1333333333333337</v>
      </c>
      <c r="AB16" s="3">
        <f t="shared" si="9"/>
        <v>2.2000000000000002</v>
      </c>
      <c r="AC16" s="3">
        <f t="shared" si="9"/>
        <v>5.0333333333333332</v>
      </c>
      <c r="AD16" s="3">
        <f t="shared" si="9"/>
        <v>7.1999999999999993</v>
      </c>
      <c r="AE16" s="3">
        <f t="shared" si="9"/>
        <v>29.6</v>
      </c>
      <c r="AF16" s="3">
        <f t="shared" si="9"/>
        <v>3.3333333333333335</v>
      </c>
      <c r="AG16" s="3">
        <f t="shared" si="9"/>
        <v>4.6333333333333329</v>
      </c>
      <c r="AH16" s="3">
        <f t="shared" si="9"/>
        <v>5.4666666666666668</v>
      </c>
      <c r="AI16" s="3">
        <f t="shared" si="9"/>
        <v>6.7333333333333325</v>
      </c>
      <c r="AJ16" s="3">
        <f t="shared" si="9"/>
        <v>5.2333333333333334</v>
      </c>
      <c r="AK16" s="3">
        <f t="shared" si="9"/>
        <v>2.7666666666666666</v>
      </c>
      <c r="AL16" s="3">
        <f t="shared" si="9"/>
        <v>21.733333333333334</v>
      </c>
      <c r="AM16" s="3">
        <f t="shared" si="9"/>
        <v>8.3999999999999986</v>
      </c>
      <c r="AN16" s="3">
        <f t="shared" si="9"/>
        <v>10.166666666666668</v>
      </c>
      <c r="AO16" s="3">
        <f t="shared" si="9"/>
        <v>8.2333333333333343</v>
      </c>
      <c r="AP16" s="3">
        <f t="shared" si="9"/>
        <v>7.5666666666666664</v>
      </c>
      <c r="AQ16" s="3">
        <f t="shared" si="9"/>
        <v>19.833333333333332</v>
      </c>
      <c r="AR16" s="3">
        <f t="shared" si="9"/>
        <v>96.5</v>
      </c>
      <c r="AS16" s="3">
        <f t="shared" si="9"/>
        <v>8.1666666666666661</v>
      </c>
      <c r="AT16" s="3">
        <f t="shared" si="9"/>
        <v>5.9333333333333336</v>
      </c>
      <c r="AU16" s="3">
        <f t="shared" si="9"/>
        <v>10.266666666666667</v>
      </c>
      <c r="AV16" s="3">
        <f t="shared" si="9"/>
        <v>15.700000000000001</v>
      </c>
      <c r="AW16" s="3">
        <f t="shared" si="9"/>
        <v>118</v>
      </c>
      <c r="AX16" s="3">
        <f t="shared" si="9"/>
        <v>7.1</v>
      </c>
      <c r="AY16" s="3">
        <f t="shared" si="9"/>
        <v>12.666666666666668</v>
      </c>
      <c r="AZ16" s="3">
        <f t="shared" si="9"/>
        <v>23.1</v>
      </c>
      <c r="BA16" s="3">
        <f t="shared" si="9"/>
        <v>45.666666666666664</v>
      </c>
      <c r="BB16" s="3">
        <f t="shared" si="9"/>
        <v>39.400000000000006</v>
      </c>
      <c r="BC16" s="3">
        <f t="shared" si="9"/>
        <v>45.966666666666669</v>
      </c>
    </row>
    <row r="17" spans="1:55" x14ac:dyDescent="0.25">
      <c r="A17" s="4">
        <v>38352</v>
      </c>
      <c r="B17" s="3">
        <v>7.6</v>
      </c>
      <c r="C17" s="3">
        <v>4.5999999999999996</v>
      </c>
      <c r="D17" s="3">
        <v>5.8</v>
      </c>
      <c r="E17" s="3">
        <v>8</v>
      </c>
      <c r="F17" s="3">
        <v>8.3000000000000007</v>
      </c>
      <c r="G17" s="3">
        <v>12.2</v>
      </c>
      <c r="H17" s="3">
        <v>10.6</v>
      </c>
      <c r="I17" s="3">
        <v>6.2</v>
      </c>
      <c r="J17" s="3">
        <v>9.4</v>
      </c>
      <c r="K17" s="3">
        <v>6.9</v>
      </c>
      <c r="L17" s="3">
        <v>7.2</v>
      </c>
      <c r="M17" s="3">
        <v>9.1</v>
      </c>
      <c r="N17" s="3">
        <v>6.2</v>
      </c>
      <c r="O17" s="3">
        <v>11.3</v>
      </c>
      <c r="P17" s="3">
        <v>9.4</v>
      </c>
      <c r="Q17" s="3">
        <v>8.4</v>
      </c>
      <c r="R17" s="3">
        <v>4</v>
      </c>
      <c r="S17" s="3">
        <v>2.5</v>
      </c>
      <c r="T17" s="3">
        <v>4.9000000000000004</v>
      </c>
      <c r="U17" s="3">
        <v>2.5</v>
      </c>
      <c r="V17" s="3">
        <v>3.3</v>
      </c>
      <c r="W17" s="3">
        <v>2.8</v>
      </c>
      <c r="X17" s="3">
        <v>4.3</v>
      </c>
      <c r="Y17" s="3">
        <v>6.2</v>
      </c>
      <c r="Z17" s="3">
        <v>11.6</v>
      </c>
      <c r="AA17" s="3">
        <v>4.9000000000000004</v>
      </c>
      <c r="AB17" s="3">
        <v>2.5</v>
      </c>
      <c r="AC17" s="3">
        <v>4.9000000000000004</v>
      </c>
      <c r="AD17" s="3">
        <v>6.2</v>
      </c>
      <c r="AE17" s="3">
        <v>24.7</v>
      </c>
      <c r="AF17" s="3">
        <v>3.7</v>
      </c>
      <c r="AG17" s="3">
        <v>4.9000000000000004</v>
      </c>
      <c r="AH17" s="3">
        <v>4.9000000000000004</v>
      </c>
      <c r="AI17" s="3">
        <v>6.8</v>
      </c>
      <c r="AJ17" s="3">
        <v>6.2</v>
      </c>
      <c r="AK17" s="3">
        <v>2.5</v>
      </c>
      <c r="AL17" s="3">
        <v>21</v>
      </c>
      <c r="AM17" s="3">
        <v>11.2</v>
      </c>
      <c r="AN17" s="3">
        <v>9.5</v>
      </c>
      <c r="AO17" s="3">
        <v>8.4</v>
      </c>
      <c r="AP17" s="3">
        <v>7.2</v>
      </c>
      <c r="AQ17" s="3">
        <v>22.2</v>
      </c>
      <c r="AR17" s="3">
        <v>81.400000000000006</v>
      </c>
      <c r="AS17" s="3">
        <v>8.1999999999999993</v>
      </c>
      <c r="AT17" s="3">
        <v>6.2</v>
      </c>
      <c r="AU17" s="3">
        <v>11.8</v>
      </c>
      <c r="AV17" s="3">
        <v>11</v>
      </c>
      <c r="AW17" s="3">
        <v>110.2</v>
      </c>
      <c r="AX17" s="3">
        <v>7.5</v>
      </c>
      <c r="AY17" s="3">
        <v>11.9</v>
      </c>
      <c r="AZ17" s="3">
        <v>16.7</v>
      </c>
      <c r="BA17" s="3">
        <v>43.8</v>
      </c>
      <c r="BB17" s="3">
        <v>49.2</v>
      </c>
      <c r="BC17" s="3">
        <v>48.9</v>
      </c>
    </row>
    <row r="18" spans="1:55" x14ac:dyDescent="0.25">
      <c r="A18" s="4">
        <v>38717</v>
      </c>
      <c r="B18" s="3">
        <f>B17+((B20-B17)/3)</f>
        <v>7.333333333333333</v>
      </c>
      <c r="C18" s="3">
        <f t="shared" ref="C18:BC18" si="10">C17+((C20-C17)/3)</f>
        <v>4.3666666666666663</v>
      </c>
      <c r="D18" s="3">
        <f t="shared" si="10"/>
        <v>6.1333333333333329</v>
      </c>
      <c r="E18" s="3">
        <f t="shared" si="10"/>
        <v>7.4666666666666668</v>
      </c>
      <c r="F18" s="3">
        <f t="shared" si="10"/>
        <v>8.4333333333333336</v>
      </c>
      <c r="G18" s="3">
        <f t="shared" si="10"/>
        <v>11.333333333333332</v>
      </c>
      <c r="H18" s="3">
        <f t="shared" si="10"/>
        <v>9.4</v>
      </c>
      <c r="I18" s="3">
        <f t="shared" si="10"/>
        <v>6.3666666666666671</v>
      </c>
      <c r="J18" s="3">
        <f t="shared" si="10"/>
        <v>9</v>
      </c>
      <c r="K18" s="3">
        <f t="shared" si="10"/>
        <v>7.0666666666666673</v>
      </c>
      <c r="L18" s="3">
        <f t="shared" si="10"/>
        <v>6.0666666666666664</v>
      </c>
      <c r="M18" s="3">
        <f t="shared" si="10"/>
        <v>8.3333333333333321</v>
      </c>
      <c r="N18" s="3">
        <f t="shared" si="10"/>
        <v>6.1000000000000005</v>
      </c>
      <c r="O18" s="3">
        <f t="shared" si="10"/>
        <v>10.033333333333333</v>
      </c>
      <c r="P18" s="3">
        <f t="shared" si="10"/>
        <v>9.5333333333333332</v>
      </c>
      <c r="Q18" s="3">
        <f t="shared" si="10"/>
        <v>8.5</v>
      </c>
      <c r="R18" s="3">
        <f t="shared" si="10"/>
        <v>4.1333333333333337</v>
      </c>
      <c r="S18" s="3">
        <f t="shared" si="10"/>
        <v>2.1</v>
      </c>
      <c r="T18" s="3">
        <f t="shared" si="10"/>
        <v>5.1333333333333337</v>
      </c>
      <c r="U18" s="3">
        <f t="shared" si="10"/>
        <v>2.8</v>
      </c>
      <c r="V18" s="3">
        <f t="shared" si="10"/>
        <v>3.6999999999999997</v>
      </c>
      <c r="W18" s="3">
        <f t="shared" si="10"/>
        <v>3.3666666666666667</v>
      </c>
      <c r="X18" s="3">
        <f t="shared" si="10"/>
        <v>4.8666666666666663</v>
      </c>
      <c r="Y18" s="3">
        <f t="shared" si="10"/>
        <v>6</v>
      </c>
      <c r="Z18" s="3">
        <f t="shared" si="10"/>
        <v>10.533333333333333</v>
      </c>
      <c r="AA18" s="3">
        <f t="shared" si="10"/>
        <v>5.1333333333333337</v>
      </c>
      <c r="AB18" s="3">
        <f t="shared" si="10"/>
        <v>3.1333333333333333</v>
      </c>
      <c r="AC18" s="3">
        <f t="shared" si="10"/>
        <v>5.1333333333333337</v>
      </c>
      <c r="AD18" s="3">
        <f t="shared" si="10"/>
        <v>6</v>
      </c>
      <c r="AE18" s="3">
        <f t="shared" si="10"/>
        <v>22.066666666666666</v>
      </c>
      <c r="AF18" s="3">
        <f t="shared" si="10"/>
        <v>4.166666666666667</v>
      </c>
      <c r="AG18" s="3">
        <f t="shared" si="10"/>
        <v>5.1333333333333337</v>
      </c>
      <c r="AH18" s="3">
        <f t="shared" si="10"/>
        <v>4.9666666666666668</v>
      </c>
      <c r="AI18" s="3">
        <f t="shared" si="10"/>
        <v>6.7666666666666666</v>
      </c>
      <c r="AJ18" s="3">
        <f t="shared" si="10"/>
        <v>6</v>
      </c>
      <c r="AK18" s="3">
        <f t="shared" si="10"/>
        <v>3.3666666666666667</v>
      </c>
      <c r="AL18" s="3">
        <f t="shared" si="10"/>
        <v>19.8</v>
      </c>
      <c r="AM18" s="3">
        <f t="shared" si="10"/>
        <v>9.8999999999999986</v>
      </c>
      <c r="AN18" s="3">
        <f t="shared" si="10"/>
        <v>9.2666666666666675</v>
      </c>
      <c r="AO18" s="3">
        <f t="shared" si="10"/>
        <v>8.5333333333333332</v>
      </c>
      <c r="AP18" s="3">
        <f t="shared" si="10"/>
        <v>8.1666666666666661</v>
      </c>
      <c r="AQ18" s="3">
        <f t="shared" si="10"/>
        <v>23.2</v>
      </c>
      <c r="AR18" s="3">
        <f t="shared" si="10"/>
        <v>76.833333333333343</v>
      </c>
      <c r="AS18" s="3">
        <f t="shared" si="10"/>
        <v>9.5</v>
      </c>
      <c r="AT18" s="3">
        <f t="shared" si="10"/>
        <v>6.4</v>
      </c>
      <c r="AU18" s="3">
        <f t="shared" si="10"/>
        <v>10.266666666666667</v>
      </c>
      <c r="AV18" s="3">
        <f t="shared" si="10"/>
        <v>15.2</v>
      </c>
      <c r="AW18" s="3">
        <f t="shared" si="10"/>
        <v>101.83333333333333</v>
      </c>
      <c r="AX18" s="3">
        <f t="shared" si="10"/>
        <v>7.8999999999999995</v>
      </c>
      <c r="AY18" s="3">
        <f t="shared" si="10"/>
        <v>12.700000000000001</v>
      </c>
      <c r="AZ18" s="3">
        <f t="shared" si="10"/>
        <v>15.5</v>
      </c>
      <c r="BA18" s="3">
        <f t="shared" si="10"/>
        <v>36.43333333333333</v>
      </c>
      <c r="BB18" s="3">
        <f t="shared" si="10"/>
        <v>43.166666666666671</v>
      </c>
      <c r="BC18" s="3">
        <f t="shared" si="10"/>
        <v>66.233333333333334</v>
      </c>
    </row>
    <row r="19" spans="1:55" x14ac:dyDescent="0.25">
      <c r="A19" s="4">
        <v>39082</v>
      </c>
      <c r="B19" s="3">
        <f>AVERAGE(B18,B20)</f>
        <v>7.0666666666666664</v>
      </c>
      <c r="C19" s="3">
        <f t="shared" ref="C19:BC19" si="11">AVERAGE(C18,C20)</f>
        <v>4.1333333333333329</v>
      </c>
      <c r="D19" s="3">
        <f t="shared" si="11"/>
        <v>6.4666666666666668</v>
      </c>
      <c r="E19" s="3">
        <f t="shared" si="11"/>
        <v>6.9333333333333336</v>
      </c>
      <c r="F19" s="3">
        <f t="shared" si="11"/>
        <v>8.5666666666666664</v>
      </c>
      <c r="G19" s="3">
        <f t="shared" si="11"/>
        <v>10.466666666666665</v>
      </c>
      <c r="H19" s="3">
        <f t="shared" si="11"/>
        <v>8.1999999999999993</v>
      </c>
      <c r="I19" s="3">
        <f t="shared" si="11"/>
        <v>6.5333333333333332</v>
      </c>
      <c r="J19" s="3">
        <f t="shared" si="11"/>
        <v>8.6</v>
      </c>
      <c r="K19" s="3">
        <f t="shared" si="11"/>
        <v>7.2333333333333343</v>
      </c>
      <c r="L19" s="3">
        <f t="shared" si="11"/>
        <v>4.9333333333333336</v>
      </c>
      <c r="M19" s="3">
        <f t="shared" si="11"/>
        <v>7.5666666666666664</v>
      </c>
      <c r="N19" s="3">
        <f t="shared" si="11"/>
        <v>6</v>
      </c>
      <c r="O19" s="3">
        <f t="shared" si="11"/>
        <v>8.7666666666666657</v>
      </c>
      <c r="P19" s="3">
        <f t="shared" si="11"/>
        <v>9.6666666666666679</v>
      </c>
      <c r="Q19" s="3">
        <f t="shared" si="11"/>
        <v>8.6</v>
      </c>
      <c r="R19" s="3">
        <f t="shared" si="11"/>
        <v>4.2666666666666675</v>
      </c>
      <c r="S19" s="3">
        <f t="shared" si="11"/>
        <v>1.7000000000000002</v>
      </c>
      <c r="T19" s="3">
        <f t="shared" si="11"/>
        <v>5.3666666666666671</v>
      </c>
      <c r="U19" s="3">
        <f t="shared" si="11"/>
        <v>3.0999999999999996</v>
      </c>
      <c r="V19" s="3">
        <f t="shared" si="11"/>
        <v>4.0999999999999996</v>
      </c>
      <c r="W19" s="3">
        <f t="shared" si="11"/>
        <v>3.9333333333333336</v>
      </c>
      <c r="X19" s="3">
        <f t="shared" si="11"/>
        <v>5.4333333333333336</v>
      </c>
      <c r="Y19" s="3">
        <f t="shared" si="11"/>
        <v>5.8</v>
      </c>
      <c r="Z19" s="3">
        <f t="shared" si="11"/>
        <v>9.4666666666666668</v>
      </c>
      <c r="AA19" s="3">
        <f t="shared" si="11"/>
        <v>5.3666666666666671</v>
      </c>
      <c r="AB19" s="3">
        <f t="shared" si="11"/>
        <v>3.7666666666666666</v>
      </c>
      <c r="AC19" s="3">
        <f t="shared" si="11"/>
        <v>5.3666666666666671</v>
      </c>
      <c r="AD19" s="3">
        <f t="shared" si="11"/>
        <v>5.8</v>
      </c>
      <c r="AE19" s="3">
        <f t="shared" si="11"/>
        <v>19.433333333333334</v>
      </c>
      <c r="AF19" s="3">
        <f t="shared" si="11"/>
        <v>4.6333333333333329</v>
      </c>
      <c r="AG19" s="3">
        <f t="shared" si="11"/>
        <v>5.3666666666666671</v>
      </c>
      <c r="AH19" s="3">
        <f t="shared" si="11"/>
        <v>5.0333333333333332</v>
      </c>
      <c r="AI19" s="3">
        <f t="shared" si="11"/>
        <v>6.7333333333333334</v>
      </c>
      <c r="AJ19" s="3">
        <f t="shared" si="11"/>
        <v>5.8</v>
      </c>
      <c r="AK19" s="3">
        <f t="shared" si="11"/>
        <v>4.2333333333333334</v>
      </c>
      <c r="AL19" s="3">
        <f t="shared" si="11"/>
        <v>18.600000000000001</v>
      </c>
      <c r="AM19" s="3">
        <f t="shared" si="11"/>
        <v>8.6</v>
      </c>
      <c r="AN19" s="3">
        <f t="shared" si="11"/>
        <v>9.033333333333335</v>
      </c>
      <c r="AO19" s="3">
        <f t="shared" si="11"/>
        <v>8.6666666666666679</v>
      </c>
      <c r="AP19" s="3">
        <f t="shared" si="11"/>
        <v>9.1333333333333329</v>
      </c>
      <c r="AQ19" s="3">
        <f t="shared" si="11"/>
        <v>24.2</v>
      </c>
      <c r="AR19" s="3">
        <f t="shared" si="11"/>
        <v>72.26666666666668</v>
      </c>
      <c r="AS19" s="3">
        <f t="shared" si="11"/>
        <v>10.8</v>
      </c>
      <c r="AT19" s="3">
        <f t="shared" si="11"/>
        <v>6.6</v>
      </c>
      <c r="AU19" s="3">
        <f t="shared" si="11"/>
        <v>8.7333333333333343</v>
      </c>
      <c r="AV19" s="3">
        <f t="shared" si="11"/>
        <v>19.399999999999999</v>
      </c>
      <c r="AW19" s="3">
        <f t="shared" si="11"/>
        <v>93.466666666666669</v>
      </c>
      <c r="AX19" s="3">
        <f t="shared" si="11"/>
        <v>8.2999999999999989</v>
      </c>
      <c r="AY19" s="3">
        <f t="shared" si="11"/>
        <v>13.5</v>
      </c>
      <c r="AZ19" s="3">
        <f t="shared" si="11"/>
        <v>14.3</v>
      </c>
      <c r="BA19" s="3">
        <f t="shared" si="11"/>
        <v>29.066666666666663</v>
      </c>
      <c r="BB19" s="3">
        <f t="shared" si="11"/>
        <v>37.13333333333334</v>
      </c>
      <c r="BC19" s="3">
        <f t="shared" si="11"/>
        <v>83.566666666666663</v>
      </c>
    </row>
    <row r="20" spans="1:55" x14ac:dyDescent="0.25">
      <c r="A20" s="4">
        <v>39447</v>
      </c>
      <c r="B20" s="3">
        <v>6.8</v>
      </c>
      <c r="C20" s="3">
        <v>3.9</v>
      </c>
      <c r="D20" s="3">
        <v>6.8</v>
      </c>
      <c r="E20" s="3">
        <v>6.4</v>
      </c>
      <c r="F20" s="3">
        <v>8.6999999999999993</v>
      </c>
      <c r="G20" s="3">
        <v>9.6</v>
      </c>
      <c r="H20" s="3">
        <v>7</v>
      </c>
      <c r="I20" s="3">
        <v>6.7</v>
      </c>
      <c r="J20" s="3">
        <v>8.1999999999999993</v>
      </c>
      <c r="K20" s="3">
        <v>7.4</v>
      </c>
      <c r="L20" s="3">
        <v>3.8</v>
      </c>
      <c r="M20" s="3">
        <v>6.8</v>
      </c>
      <c r="N20" s="3">
        <v>5.9</v>
      </c>
      <c r="O20" s="3">
        <v>7.5</v>
      </c>
      <c r="P20" s="3">
        <v>9.8000000000000007</v>
      </c>
      <c r="Q20" s="3">
        <v>8.6999999999999993</v>
      </c>
      <c r="R20" s="3">
        <v>4.4000000000000004</v>
      </c>
      <c r="S20" s="3">
        <v>1.3</v>
      </c>
      <c r="T20" s="3">
        <v>5.6</v>
      </c>
      <c r="U20" s="3">
        <v>3.4</v>
      </c>
      <c r="V20" s="3">
        <v>4.5</v>
      </c>
      <c r="W20" s="3">
        <v>4.5</v>
      </c>
      <c r="X20" s="3">
        <v>6</v>
      </c>
      <c r="Y20" s="3">
        <v>5.6</v>
      </c>
      <c r="Z20" s="3">
        <v>8.4</v>
      </c>
      <c r="AA20" s="3">
        <v>5.6</v>
      </c>
      <c r="AB20" s="3">
        <v>4.4000000000000004</v>
      </c>
      <c r="AC20" s="3">
        <v>5.6</v>
      </c>
      <c r="AD20" s="3">
        <v>5.6</v>
      </c>
      <c r="AE20" s="3">
        <v>16.8</v>
      </c>
      <c r="AF20" s="3">
        <v>5.0999999999999996</v>
      </c>
      <c r="AG20" s="3">
        <v>5.6</v>
      </c>
      <c r="AH20" s="3">
        <v>5.0999999999999996</v>
      </c>
      <c r="AI20" s="3">
        <v>6.7</v>
      </c>
      <c r="AJ20" s="3">
        <v>5.6</v>
      </c>
      <c r="AK20" s="3">
        <v>5.0999999999999996</v>
      </c>
      <c r="AL20" s="3">
        <v>17.399999999999999</v>
      </c>
      <c r="AM20" s="3">
        <v>7.3</v>
      </c>
      <c r="AN20" s="3">
        <v>8.8000000000000007</v>
      </c>
      <c r="AO20" s="3">
        <v>8.8000000000000007</v>
      </c>
      <c r="AP20" s="3">
        <v>10.1</v>
      </c>
      <c r="AQ20" s="3">
        <v>25.2</v>
      </c>
      <c r="AR20" s="3">
        <v>67.7</v>
      </c>
      <c r="AS20" s="3">
        <v>12.1</v>
      </c>
      <c r="AT20" s="3">
        <v>6.8</v>
      </c>
      <c r="AU20" s="3">
        <v>7.2</v>
      </c>
      <c r="AV20" s="3">
        <v>23.6</v>
      </c>
      <c r="AW20" s="3">
        <v>85.1</v>
      </c>
      <c r="AX20" s="3">
        <v>8.6999999999999993</v>
      </c>
      <c r="AY20" s="3">
        <v>14.3</v>
      </c>
      <c r="AZ20" s="3">
        <v>13.1</v>
      </c>
      <c r="BA20" s="3">
        <v>21.7</v>
      </c>
      <c r="BB20" s="3">
        <v>31.1</v>
      </c>
      <c r="BC20" s="3">
        <v>100.9</v>
      </c>
    </row>
    <row r="21" spans="1:55" x14ac:dyDescent="0.25">
      <c r="A21" s="4">
        <v>39813</v>
      </c>
      <c r="B21" s="3">
        <f>B20+((B23-B20)/3)</f>
        <v>6.666666666666667</v>
      </c>
      <c r="C21" s="3">
        <f t="shared" ref="C21:BC21" si="12">C20+((C23-C20)/3)</f>
        <v>4</v>
      </c>
      <c r="D21" s="3">
        <f t="shared" si="12"/>
        <v>5.9333333333333336</v>
      </c>
      <c r="E21" s="3">
        <f t="shared" si="12"/>
        <v>6.5333333333333332</v>
      </c>
      <c r="F21" s="3">
        <f t="shared" si="12"/>
        <v>8.3999999999999986</v>
      </c>
      <c r="G21" s="3">
        <f t="shared" si="12"/>
        <v>10.333333333333334</v>
      </c>
      <c r="H21" s="3">
        <f t="shared" si="12"/>
        <v>6.8666666666666663</v>
      </c>
      <c r="I21" s="3">
        <f t="shared" si="12"/>
        <v>6.666666666666667</v>
      </c>
      <c r="J21" s="3">
        <f t="shared" si="12"/>
        <v>7.8999999999999995</v>
      </c>
      <c r="K21" s="3">
        <f t="shared" si="12"/>
        <v>7.166666666666667</v>
      </c>
      <c r="L21" s="3">
        <f t="shared" si="12"/>
        <v>4.333333333333333</v>
      </c>
      <c r="M21" s="3">
        <f t="shared" si="12"/>
        <v>6.0333333333333332</v>
      </c>
      <c r="N21" s="3">
        <f t="shared" si="12"/>
        <v>5.7666666666666666</v>
      </c>
      <c r="O21" s="3">
        <f t="shared" si="12"/>
        <v>7.8666666666666663</v>
      </c>
      <c r="P21" s="3">
        <f t="shared" si="12"/>
        <v>9.7666666666666675</v>
      </c>
      <c r="Q21" s="3">
        <f t="shared" si="12"/>
        <v>8.0333333333333332</v>
      </c>
      <c r="R21" s="3">
        <f t="shared" si="12"/>
        <v>3.7</v>
      </c>
      <c r="S21" s="3">
        <f t="shared" si="12"/>
        <v>1.5333333333333334</v>
      </c>
      <c r="T21" s="3">
        <f t="shared" si="12"/>
        <v>5.333333333333333</v>
      </c>
      <c r="U21" s="3">
        <f t="shared" si="12"/>
        <v>2.9666666666666668</v>
      </c>
      <c r="V21" s="3">
        <f t="shared" si="12"/>
        <v>3.7</v>
      </c>
      <c r="W21" s="3">
        <f t="shared" si="12"/>
        <v>4.2666666666666666</v>
      </c>
      <c r="X21" s="3">
        <f t="shared" si="12"/>
        <v>6.1333333333333337</v>
      </c>
      <c r="Y21" s="3">
        <f t="shared" si="12"/>
        <v>5.5333333333333332</v>
      </c>
      <c r="Z21" s="3">
        <f t="shared" si="12"/>
        <v>12.033333333333333</v>
      </c>
      <c r="AA21" s="3">
        <f t="shared" si="12"/>
        <v>4.6333333333333329</v>
      </c>
      <c r="AB21" s="3">
        <f t="shared" si="12"/>
        <v>3.8333333333333335</v>
      </c>
      <c r="AC21" s="3">
        <f t="shared" si="12"/>
        <v>5.8666666666666663</v>
      </c>
      <c r="AD21" s="3">
        <f t="shared" si="12"/>
        <v>7.3</v>
      </c>
      <c r="AE21" s="3">
        <f t="shared" si="12"/>
        <v>20.133333333333333</v>
      </c>
      <c r="AF21" s="3">
        <f t="shared" si="12"/>
        <v>4.0999999999999996</v>
      </c>
      <c r="AG21" s="3">
        <f t="shared" si="12"/>
        <v>5.3</v>
      </c>
      <c r="AH21" s="3">
        <f t="shared" si="12"/>
        <v>5.2</v>
      </c>
      <c r="AI21" s="3">
        <f t="shared" si="12"/>
        <v>6.6000000000000005</v>
      </c>
      <c r="AJ21" s="3">
        <f t="shared" si="12"/>
        <v>5.8666666666666663</v>
      </c>
      <c r="AK21" s="3">
        <f t="shared" si="12"/>
        <v>8.0333333333333332</v>
      </c>
      <c r="AL21" s="3">
        <f t="shared" si="12"/>
        <v>17.599999999999998</v>
      </c>
      <c r="AM21" s="3">
        <f t="shared" si="12"/>
        <v>8.1666666666666661</v>
      </c>
      <c r="AN21" s="3">
        <f t="shared" si="12"/>
        <v>7.7333333333333334</v>
      </c>
      <c r="AO21" s="3">
        <f t="shared" si="12"/>
        <v>9</v>
      </c>
      <c r="AP21" s="3">
        <f t="shared" si="12"/>
        <v>10.933333333333334</v>
      </c>
      <c r="AQ21" s="3">
        <f t="shared" si="12"/>
        <v>21.2</v>
      </c>
      <c r="AR21" s="3">
        <f t="shared" si="12"/>
        <v>72.566666666666663</v>
      </c>
      <c r="AS21" s="3">
        <f t="shared" si="12"/>
        <v>11.866666666666667</v>
      </c>
      <c r="AT21" s="3">
        <f t="shared" si="12"/>
        <v>6.5</v>
      </c>
      <c r="AU21" s="3">
        <f t="shared" si="12"/>
        <v>8.8000000000000007</v>
      </c>
      <c r="AV21" s="3">
        <f t="shared" si="12"/>
        <v>21.333333333333336</v>
      </c>
      <c r="AW21" s="3">
        <f t="shared" si="12"/>
        <v>95.2</v>
      </c>
      <c r="AX21" s="3">
        <f t="shared" si="12"/>
        <v>7.3</v>
      </c>
      <c r="AY21" s="3">
        <f t="shared" si="12"/>
        <v>13.700000000000001</v>
      </c>
      <c r="AZ21" s="3">
        <f t="shared" si="12"/>
        <v>15.766666666666667</v>
      </c>
      <c r="BA21" s="3">
        <f t="shared" si="12"/>
        <v>24.566666666666666</v>
      </c>
      <c r="BB21" s="3">
        <f t="shared" si="12"/>
        <v>28.900000000000002</v>
      </c>
      <c r="BC21" s="3">
        <f t="shared" si="12"/>
        <v>74.966666666666669</v>
      </c>
    </row>
    <row r="22" spans="1:55" x14ac:dyDescent="0.25">
      <c r="A22" s="4">
        <v>40178</v>
      </c>
      <c r="B22" s="3">
        <f>AVERAGE(B21,B23)</f>
        <v>6.5333333333333332</v>
      </c>
      <c r="C22" s="3">
        <f t="shared" ref="C22:BC22" si="13">AVERAGE(C21,C23)</f>
        <v>4.0999999999999996</v>
      </c>
      <c r="D22" s="3">
        <f t="shared" si="13"/>
        <v>5.0666666666666664</v>
      </c>
      <c r="E22" s="3">
        <f t="shared" si="13"/>
        <v>6.6666666666666661</v>
      </c>
      <c r="F22" s="3">
        <f t="shared" si="13"/>
        <v>8.1</v>
      </c>
      <c r="G22" s="3">
        <f t="shared" si="13"/>
        <v>11.066666666666666</v>
      </c>
      <c r="H22" s="3">
        <f t="shared" si="13"/>
        <v>6.7333333333333325</v>
      </c>
      <c r="I22" s="3">
        <f t="shared" si="13"/>
        <v>6.6333333333333329</v>
      </c>
      <c r="J22" s="3">
        <f t="shared" si="13"/>
        <v>7.6</v>
      </c>
      <c r="K22" s="3">
        <f t="shared" si="13"/>
        <v>6.9333333333333336</v>
      </c>
      <c r="L22" s="3">
        <f t="shared" si="13"/>
        <v>4.8666666666666671</v>
      </c>
      <c r="M22" s="3">
        <f t="shared" si="13"/>
        <v>5.2666666666666666</v>
      </c>
      <c r="N22" s="3">
        <f t="shared" si="13"/>
        <v>5.6333333333333329</v>
      </c>
      <c r="O22" s="3">
        <f t="shared" si="13"/>
        <v>8.2333333333333325</v>
      </c>
      <c r="P22" s="3">
        <f t="shared" si="13"/>
        <v>9.7333333333333343</v>
      </c>
      <c r="Q22" s="3">
        <f t="shared" si="13"/>
        <v>7.3666666666666671</v>
      </c>
      <c r="R22" s="3">
        <f t="shared" si="13"/>
        <v>3</v>
      </c>
      <c r="S22" s="3">
        <f t="shared" si="13"/>
        <v>1.7666666666666666</v>
      </c>
      <c r="T22" s="3">
        <f t="shared" si="13"/>
        <v>5.0666666666666664</v>
      </c>
      <c r="U22" s="3">
        <f t="shared" si="13"/>
        <v>2.5333333333333332</v>
      </c>
      <c r="V22" s="3">
        <f t="shared" si="13"/>
        <v>2.9000000000000004</v>
      </c>
      <c r="W22" s="3">
        <f t="shared" si="13"/>
        <v>4.0333333333333332</v>
      </c>
      <c r="X22" s="3">
        <f t="shared" si="13"/>
        <v>6.2666666666666675</v>
      </c>
      <c r="Y22" s="3">
        <f t="shared" si="13"/>
        <v>5.4666666666666668</v>
      </c>
      <c r="Z22" s="3">
        <f t="shared" si="13"/>
        <v>15.666666666666668</v>
      </c>
      <c r="AA22" s="3">
        <f t="shared" si="13"/>
        <v>3.6666666666666665</v>
      </c>
      <c r="AB22" s="3">
        <f t="shared" si="13"/>
        <v>3.2666666666666666</v>
      </c>
      <c r="AC22" s="3">
        <f t="shared" si="13"/>
        <v>6.1333333333333329</v>
      </c>
      <c r="AD22" s="3">
        <f t="shared" si="13"/>
        <v>9</v>
      </c>
      <c r="AE22" s="3">
        <f t="shared" si="13"/>
        <v>23.466666666666669</v>
      </c>
      <c r="AF22" s="3">
        <f t="shared" si="13"/>
        <v>3.0999999999999996</v>
      </c>
      <c r="AG22" s="3">
        <f t="shared" si="13"/>
        <v>5</v>
      </c>
      <c r="AH22" s="3">
        <f t="shared" si="13"/>
        <v>5.3000000000000007</v>
      </c>
      <c r="AI22" s="3">
        <f t="shared" si="13"/>
        <v>6.5</v>
      </c>
      <c r="AJ22" s="3">
        <f t="shared" si="13"/>
        <v>6.1333333333333329</v>
      </c>
      <c r="AK22" s="3">
        <f t="shared" si="13"/>
        <v>10.966666666666667</v>
      </c>
      <c r="AL22" s="3">
        <f t="shared" si="13"/>
        <v>17.799999999999997</v>
      </c>
      <c r="AM22" s="3">
        <f t="shared" si="13"/>
        <v>9.0333333333333332</v>
      </c>
      <c r="AN22" s="3">
        <f t="shared" si="13"/>
        <v>6.6666666666666661</v>
      </c>
      <c r="AO22" s="3">
        <f t="shared" si="13"/>
        <v>9.1999999999999993</v>
      </c>
      <c r="AP22" s="3">
        <f t="shared" si="13"/>
        <v>11.766666666666666</v>
      </c>
      <c r="AQ22" s="3">
        <f t="shared" si="13"/>
        <v>17.2</v>
      </c>
      <c r="AR22" s="3">
        <f t="shared" si="13"/>
        <v>77.433333333333337</v>
      </c>
      <c r="AS22" s="3">
        <f t="shared" si="13"/>
        <v>11.633333333333333</v>
      </c>
      <c r="AT22" s="3">
        <f t="shared" si="13"/>
        <v>6.2</v>
      </c>
      <c r="AU22" s="3">
        <f t="shared" si="13"/>
        <v>10.4</v>
      </c>
      <c r="AV22" s="3">
        <f t="shared" si="13"/>
        <v>19.06666666666667</v>
      </c>
      <c r="AW22" s="3">
        <f t="shared" si="13"/>
        <v>105.30000000000001</v>
      </c>
      <c r="AX22" s="3">
        <f t="shared" si="13"/>
        <v>5.9</v>
      </c>
      <c r="AY22" s="3">
        <f t="shared" si="13"/>
        <v>13.100000000000001</v>
      </c>
      <c r="AZ22" s="3">
        <f t="shared" si="13"/>
        <v>18.433333333333334</v>
      </c>
      <c r="BA22" s="3">
        <f t="shared" si="13"/>
        <v>27.433333333333334</v>
      </c>
      <c r="BB22" s="3">
        <f t="shared" si="13"/>
        <v>26.700000000000003</v>
      </c>
      <c r="BC22" s="3">
        <f t="shared" si="13"/>
        <v>49.033333333333331</v>
      </c>
    </row>
    <row r="23" spans="1:55" x14ac:dyDescent="0.25">
      <c r="A23" s="4">
        <v>40543</v>
      </c>
      <c r="B23" s="3">
        <v>6.4</v>
      </c>
      <c r="C23" s="3">
        <v>4.2</v>
      </c>
      <c r="D23" s="3">
        <v>4.2</v>
      </c>
      <c r="E23" s="3">
        <v>6.8</v>
      </c>
      <c r="F23" s="3">
        <v>7.8</v>
      </c>
      <c r="G23" s="3">
        <v>11.8</v>
      </c>
      <c r="H23" s="3">
        <v>6.6</v>
      </c>
      <c r="I23" s="3">
        <v>6.6</v>
      </c>
      <c r="J23" s="3">
        <v>7.3</v>
      </c>
      <c r="K23" s="3">
        <v>6.7</v>
      </c>
      <c r="L23" s="3">
        <v>5.4</v>
      </c>
      <c r="M23" s="3">
        <v>4.5</v>
      </c>
      <c r="N23" s="3">
        <v>5.5</v>
      </c>
      <c r="O23" s="3">
        <v>8.6</v>
      </c>
      <c r="P23" s="3">
        <v>9.6999999999999993</v>
      </c>
      <c r="Q23" s="3">
        <v>6.7</v>
      </c>
      <c r="R23" s="3">
        <v>2.2999999999999998</v>
      </c>
      <c r="S23" s="3">
        <v>2</v>
      </c>
      <c r="T23" s="3">
        <v>4.8</v>
      </c>
      <c r="U23" s="3">
        <v>2.1</v>
      </c>
      <c r="V23" s="3">
        <v>2.1</v>
      </c>
      <c r="W23" s="3">
        <v>3.8</v>
      </c>
      <c r="X23" s="3">
        <v>6.4</v>
      </c>
      <c r="Y23" s="3">
        <v>5.4</v>
      </c>
      <c r="Z23" s="3">
        <v>19.3</v>
      </c>
      <c r="AA23" s="3">
        <v>2.7</v>
      </c>
      <c r="AB23" s="3">
        <v>2.7</v>
      </c>
      <c r="AC23" s="3">
        <v>6.4</v>
      </c>
      <c r="AD23" s="3">
        <v>10.7</v>
      </c>
      <c r="AE23" s="3">
        <v>26.8</v>
      </c>
      <c r="AF23" s="3">
        <v>2.1</v>
      </c>
      <c r="AG23" s="3">
        <v>4.7</v>
      </c>
      <c r="AH23" s="3">
        <v>5.4</v>
      </c>
      <c r="AI23" s="3">
        <v>6.4</v>
      </c>
      <c r="AJ23" s="3">
        <v>6.4</v>
      </c>
      <c r="AK23" s="3">
        <v>13.9</v>
      </c>
      <c r="AL23" s="3">
        <v>18</v>
      </c>
      <c r="AM23" s="3">
        <v>9.9</v>
      </c>
      <c r="AN23" s="3">
        <v>5.6</v>
      </c>
      <c r="AO23" s="3">
        <v>9.4</v>
      </c>
      <c r="AP23" s="3">
        <v>12.6</v>
      </c>
      <c r="AQ23" s="3">
        <v>13.2</v>
      </c>
      <c r="AR23" s="3">
        <v>82.3</v>
      </c>
      <c r="AS23" s="3">
        <v>11.4</v>
      </c>
      <c r="AT23" s="3">
        <v>5.9</v>
      </c>
      <c r="AU23" s="3">
        <v>12</v>
      </c>
      <c r="AV23" s="3">
        <v>16.8</v>
      </c>
      <c r="AW23" s="3">
        <v>115.4</v>
      </c>
      <c r="AX23" s="3">
        <v>4.5</v>
      </c>
      <c r="AY23" s="3">
        <v>12.5</v>
      </c>
      <c r="AZ23" s="3">
        <v>21.1</v>
      </c>
      <c r="BA23" s="3">
        <v>30.3</v>
      </c>
      <c r="BB23" s="3">
        <v>24.5</v>
      </c>
      <c r="BC23" s="3">
        <v>23.1</v>
      </c>
    </row>
    <row r="24" spans="1:55" x14ac:dyDescent="0.25">
      <c r="A24" s="4">
        <v>40908</v>
      </c>
      <c r="B24" s="3">
        <f>B23+((B26-B23)/3)</f>
        <v>6.4666666666666668</v>
      </c>
      <c r="C24" s="3">
        <f t="shared" ref="C24:BC24" si="14">C23+((C26-C23)/3)</f>
        <v>4.1333333333333337</v>
      </c>
      <c r="D24" s="3">
        <f t="shared" si="14"/>
        <v>4.5333333333333332</v>
      </c>
      <c r="E24" s="3">
        <f t="shared" si="14"/>
        <v>6.333333333333333</v>
      </c>
      <c r="F24" s="3">
        <f t="shared" si="14"/>
        <v>8.2666666666666657</v>
      </c>
      <c r="G24" s="3">
        <f t="shared" si="14"/>
        <v>11.366666666666667</v>
      </c>
      <c r="H24" s="3">
        <f t="shared" si="14"/>
        <v>7.0333333333333332</v>
      </c>
      <c r="I24" s="3">
        <f t="shared" si="14"/>
        <v>6.5</v>
      </c>
      <c r="J24" s="3">
        <f t="shared" si="14"/>
        <v>7.333333333333333</v>
      </c>
      <c r="K24" s="3">
        <f t="shared" si="14"/>
        <v>6.833333333333333</v>
      </c>
      <c r="L24" s="3">
        <f t="shared" si="14"/>
        <v>5.5333333333333332</v>
      </c>
      <c r="M24" s="3">
        <f t="shared" si="14"/>
        <v>4.833333333333333</v>
      </c>
      <c r="N24" s="3">
        <f t="shared" si="14"/>
        <v>5.5666666666666664</v>
      </c>
      <c r="O24" s="3">
        <f t="shared" si="14"/>
        <v>8.3000000000000007</v>
      </c>
      <c r="P24" s="3">
        <f t="shared" si="14"/>
        <v>9.6999999999999993</v>
      </c>
      <c r="Q24" s="3">
        <f t="shared" si="14"/>
        <v>7.0333333333333332</v>
      </c>
      <c r="R24" s="3">
        <f t="shared" si="14"/>
        <v>2.9333333333333331</v>
      </c>
      <c r="S24" s="3">
        <f t="shared" si="14"/>
        <v>2</v>
      </c>
      <c r="T24" s="3">
        <f t="shared" si="14"/>
        <v>4.5333333333333332</v>
      </c>
      <c r="U24" s="3">
        <f t="shared" si="14"/>
        <v>2.4</v>
      </c>
      <c r="V24" s="3">
        <f t="shared" si="14"/>
        <v>2.0666666666666669</v>
      </c>
      <c r="W24" s="3">
        <f t="shared" si="14"/>
        <v>3.5333333333333332</v>
      </c>
      <c r="X24" s="3">
        <f t="shared" si="14"/>
        <v>5.3333333333333339</v>
      </c>
      <c r="Y24" s="3">
        <f t="shared" si="14"/>
        <v>5.3666666666666671</v>
      </c>
      <c r="Z24" s="3">
        <f t="shared" si="14"/>
        <v>17.866666666666667</v>
      </c>
      <c r="AA24" s="3">
        <f t="shared" si="14"/>
        <v>2.6333333333333333</v>
      </c>
      <c r="AB24" s="3">
        <f t="shared" si="14"/>
        <v>2.4666666666666668</v>
      </c>
      <c r="AC24" s="3">
        <f t="shared" si="14"/>
        <v>5.6000000000000005</v>
      </c>
      <c r="AD24" s="3">
        <f t="shared" si="14"/>
        <v>10.466666666666667</v>
      </c>
      <c r="AE24" s="3">
        <f t="shared" si="14"/>
        <v>23.533333333333335</v>
      </c>
      <c r="AF24" s="3">
        <f t="shared" si="14"/>
        <v>2.0666666666666669</v>
      </c>
      <c r="AG24" s="3">
        <f t="shared" si="14"/>
        <v>4.4666666666666668</v>
      </c>
      <c r="AH24" s="3">
        <f t="shared" si="14"/>
        <v>5.2333333333333334</v>
      </c>
      <c r="AI24" s="3">
        <f t="shared" si="14"/>
        <v>5.9333333333333336</v>
      </c>
      <c r="AJ24" s="3">
        <f t="shared" si="14"/>
        <v>6.1333333333333337</v>
      </c>
      <c r="AK24" s="3">
        <f t="shared" si="14"/>
        <v>10.033333333333333</v>
      </c>
      <c r="AL24" s="3">
        <f t="shared" si="14"/>
        <v>16.866666666666667</v>
      </c>
      <c r="AM24" s="3">
        <f t="shared" si="14"/>
        <v>9.0333333333333332</v>
      </c>
      <c r="AN24" s="3">
        <f t="shared" si="14"/>
        <v>5.6666666666666661</v>
      </c>
      <c r="AO24" s="3">
        <f t="shared" si="14"/>
        <v>8.6333333333333329</v>
      </c>
      <c r="AP24" s="3">
        <f t="shared" si="14"/>
        <v>11.7</v>
      </c>
      <c r="AQ24" s="3">
        <f t="shared" si="14"/>
        <v>13.166666666666666</v>
      </c>
      <c r="AR24" s="3">
        <f t="shared" si="14"/>
        <v>73.900000000000006</v>
      </c>
      <c r="AS24" s="3">
        <f t="shared" si="14"/>
        <v>11</v>
      </c>
      <c r="AT24" s="3">
        <f t="shared" si="14"/>
        <v>5.4333333333333336</v>
      </c>
      <c r="AU24" s="3">
        <f t="shared" si="14"/>
        <v>10.233333333333334</v>
      </c>
      <c r="AV24" s="3">
        <f t="shared" si="14"/>
        <v>15.966666666666667</v>
      </c>
      <c r="AW24" s="3">
        <f t="shared" si="14"/>
        <v>106.10000000000001</v>
      </c>
      <c r="AX24" s="3">
        <f t="shared" si="14"/>
        <v>4.8666666666666663</v>
      </c>
      <c r="AY24" s="3">
        <f t="shared" si="14"/>
        <v>13.5</v>
      </c>
      <c r="AZ24" s="3">
        <f t="shared" si="14"/>
        <v>18.533333333333335</v>
      </c>
      <c r="BA24" s="3">
        <f t="shared" si="14"/>
        <v>24.633333333333333</v>
      </c>
      <c r="BB24" s="3">
        <f t="shared" si="14"/>
        <v>30.866666666666667</v>
      </c>
      <c r="BC24" s="3">
        <f t="shared" si="14"/>
        <v>17.533333333333335</v>
      </c>
    </row>
    <row r="25" spans="1:55" x14ac:dyDescent="0.25">
      <c r="A25" s="4">
        <v>41274</v>
      </c>
      <c r="B25" s="3">
        <f>AVERAGE(B24,B26)</f>
        <v>6.5333333333333332</v>
      </c>
      <c r="C25" s="3">
        <f t="shared" ref="C25:BC25" si="15">AVERAGE(C24,C26)</f>
        <v>4.0666666666666664</v>
      </c>
      <c r="D25" s="3">
        <f t="shared" si="15"/>
        <v>4.8666666666666671</v>
      </c>
      <c r="E25" s="3">
        <f t="shared" si="15"/>
        <v>5.8666666666666671</v>
      </c>
      <c r="F25" s="3">
        <f t="shared" si="15"/>
        <v>8.7333333333333325</v>
      </c>
      <c r="G25" s="3">
        <f t="shared" si="15"/>
        <v>10.933333333333334</v>
      </c>
      <c r="H25" s="3">
        <f t="shared" si="15"/>
        <v>7.4666666666666668</v>
      </c>
      <c r="I25" s="3">
        <f t="shared" si="15"/>
        <v>6.4</v>
      </c>
      <c r="J25" s="3">
        <f t="shared" si="15"/>
        <v>7.3666666666666671</v>
      </c>
      <c r="K25" s="3">
        <f t="shared" si="15"/>
        <v>6.9666666666666668</v>
      </c>
      <c r="L25" s="3">
        <f t="shared" si="15"/>
        <v>5.6666666666666661</v>
      </c>
      <c r="M25" s="3">
        <f t="shared" si="15"/>
        <v>5.1666666666666661</v>
      </c>
      <c r="N25" s="3">
        <f t="shared" si="15"/>
        <v>5.6333333333333329</v>
      </c>
      <c r="O25" s="3">
        <f t="shared" si="15"/>
        <v>8</v>
      </c>
      <c r="P25" s="3">
        <f t="shared" si="15"/>
        <v>9.6999999999999993</v>
      </c>
      <c r="Q25" s="3">
        <f t="shared" si="15"/>
        <v>7.3666666666666671</v>
      </c>
      <c r="R25" s="3">
        <f t="shared" si="15"/>
        <v>3.5666666666666664</v>
      </c>
      <c r="S25" s="3">
        <f t="shared" si="15"/>
        <v>2</v>
      </c>
      <c r="T25" s="3">
        <f t="shared" si="15"/>
        <v>4.2666666666666666</v>
      </c>
      <c r="U25" s="3">
        <f t="shared" si="15"/>
        <v>2.7</v>
      </c>
      <c r="V25" s="3">
        <f t="shared" si="15"/>
        <v>2.0333333333333332</v>
      </c>
      <c r="W25" s="3">
        <f t="shared" si="15"/>
        <v>3.2666666666666666</v>
      </c>
      <c r="X25" s="3">
        <f t="shared" si="15"/>
        <v>4.2666666666666675</v>
      </c>
      <c r="Y25" s="3">
        <f t="shared" si="15"/>
        <v>5.3333333333333339</v>
      </c>
      <c r="Z25" s="3">
        <f t="shared" si="15"/>
        <v>16.433333333333334</v>
      </c>
      <c r="AA25" s="3">
        <f t="shared" si="15"/>
        <v>2.5666666666666664</v>
      </c>
      <c r="AB25" s="3">
        <f t="shared" si="15"/>
        <v>2.2333333333333334</v>
      </c>
      <c r="AC25" s="3">
        <f t="shared" si="15"/>
        <v>4.8000000000000007</v>
      </c>
      <c r="AD25" s="3">
        <f t="shared" si="15"/>
        <v>10.233333333333334</v>
      </c>
      <c r="AE25" s="3">
        <f t="shared" si="15"/>
        <v>20.266666666666666</v>
      </c>
      <c r="AF25" s="3">
        <f t="shared" si="15"/>
        <v>2.0333333333333332</v>
      </c>
      <c r="AG25" s="3">
        <f t="shared" si="15"/>
        <v>4.2333333333333334</v>
      </c>
      <c r="AH25" s="3">
        <f t="shared" si="15"/>
        <v>5.0666666666666664</v>
      </c>
      <c r="AI25" s="3">
        <f t="shared" si="15"/>
        <v>5.4666666666666668</v>
      </c>
      <c r="AJ25" s="3">
        <f t="shared" si="15"/>
        <v>5.8666666666666671</v>
      </c>
      <c r="AK25" s="3">
        <f t="shared" si="15"/>
        <v>6.1666666666666661</v>
      </c>
      <c r="AL25" s="3">
        <f t="shared" si="15"/>
        <v>15.733333333333334</v>
      </c>
      <c r="AM25" s="3">
        <f t="shared" si="15"/>
        <v>8.1666666666666661</v>
      </c>
      <c r="AN25" s="3">
        <f t="shared" si="15"/>
        <v>5.7333333333333325</v>
      </c>
      <c r="AO25" s="3">
        <f t="shared" si="15"/>
        <v>7.8666666666666663</v>
      </c>
      <c r="AP25" s="3">
        <f t="shared" si="15"/>
        <v>10.8</v>
      </c>
      <c r="AQ25" s="3">
        <f t="shared" si="15"/>
        <v>13.133333333333333</v>
      </c>
      <c r="AR25" s="3">
        <f t="shared" si="15"/>
        <v>65.5</v>
      </c>
      <c r="AS25" s="3">
        <f t="shared" si="15"/>
        <v>10.6</v>
      </c>
      <c r="AT25" s="3">
        <f t="shared" si="15"/>
        <v>4.9666666666666668</v>
      </c>
      <c r="AU25" s="3">
        <f t="shared" si="15"/>
        <v>8.4666666666666668</v>
      </c>
      <c r="AV25" s="3">
        <f t="shared" si="15"/>
        <v>15.133333333333333</v>
      </c>
      <c r="AW25" s="3">
        <f t="shared" si="15"/>
        <v>96.800000000000011</v>
      </c>
      <c r="AX25" s="3">
        <f t="shared" si="15"/>
        <v>5.2333333333333325</v>
      </c>
      <c r="AY25" s="3">
        <f t="shared" si="15"/>
        <v>14.5</v>
      </c>
      <c r="AZ25" s="3">
        <f t="shared" si="15"/>
        <v>15.966666666666669</v>
      </c>
      <c r="BA25" s="3">
        <f t="shared" si="15"/>
        <v>18.966666666666669</v>
      </c>
      <c r="BB25" s="3">
        <f t="shared" si="15"/>
        <v>37.233333333333334</v>
      </c>
      <c r="BC25" s="3">
        <f t="shared" si="15"/>
        <v>11.966666666666669</v>
      </c>
    </row>
    <row r="26" spans="1:55" x14ac:dyDescent="0.25">
      <c r="A26" s="4">
        <v>41639</v>
      </c>
      <c r="B26" s="3">
        <v>6.6</v>
      </c>
      <c r="C26" s="3">
        <v>4</v>
      </c>
      <c r="D26" s="3">
        <v>5.2</v>
      </c>
      <c r="E26" s="3">
        <v>5.4</v>
      </c>
      <c r="F26" s="3">
        <v>9.1999999999999993</v>
      </c>
      <c r="G26" s="3">
        <v>10.5</v>
      </c>
      <c r="H26" s="3">
        <v>7.9</v>
      </c>
      <c r="I26" s="3">
        <v>6.3</v>
      </c>
      <c r="J26" s="3">
        <v>7.4</v>
      </c>
      <c r="K26" s="3">
        <v>7.1</v>
      </c>
      <c r="L26" s="3">
        <v>5.8</v>
      </c>
      <c r="M26" s="3">
        <v>5.5</v>
      </c>
      <c r="N26" s="3">
        <v>5.7</v>
      </c>
      <c r="O26" s="3">
        <v>7.7</v>
      </c>
      <c r="P26" s="3">
        <v>9.6999999999999993</v>
      </c>
      <c r="Q26" s="3">
        <v>7.7</v>
      </c>
      <c r="R26" s="3">
        <v>4.2</v>
      </c>
      <c r="S26" s="3">
        <v>2</v>
      </c>
      <c r="T26" s="3">
        <v>4</v>
      </c>
      <c r="U26" s="3">
        <v>3</v>
      </c>
      <c r="V26" s="3">
        <v>2</v>
      </c>
      <c r="W26" s="3">
        <v>3</v>
      </c>
      <c r="X26" s="3">
        <v>3.2</v>
      </c>
      <c r="Y26" s="3">
        <v>5.3</v>
      </c>
      <c r="Z26" s="3">
        <v>15</v>
      </c>
      <c r="AA26" s="3">
        <v>2.5</v>
      </c>
      <c r="AB26" s="3">
        <v>2</v>
      </c>
      <c r="AC26" s="3">
        <v>4</v>
      </c>
      <c r="AD26" s="3">
        <v>10</v>
      </c>
      <c r="AE26" s="3">
        <v>17</v>
      </c>
      <c r="AF26" s="3">
        <v>2</v>
      </c>
      <c r="AG26" s="3">
        <v>4</v>
      </c>
      <c r="AH26" s="3">
        <v>4.9000000000000004</v>
      </c>
      <c r="AI26" s="3">
        <v>5</v>
      </c>
      <c r="AJ26" s="3">
        <v>5.6</v>
      </c>
      <c r="AK26" s="3">
        <v>2.2999999999999998</v>
      </c>
      <c r="AL26" s="3">
        <v>14.6</v>
      </c>
      <c r="AM26" s="3">
        <v>7.3</v>
      </c>
      <c r="AN26" s="3">
        <v>5.8</v>
      </c>
      <c r="AO26" s="3">
        <v>7.1</v>
      </c>
      <c r="AP26" s="3">
        <v>9.9</v>
      </c>
      <c r="AQ26" s="3">
        <v>13.1</v>
      </c>
      <c r="AR26" s="3">
        <v>57.1</v>
      </c>
      <c r="AS26" s="3">
        <v>10.199999999999999</v>
      </c>
      <c r="AT26" s="3">
        <v>4.5</v>
      </c>
      <c r="AU26" s="3">
        <v>6.7</v>
      </c>
      <c r="AV26" s="3">
        <v>14.3</v>
      </c>
      <c r="AW26" s="3">
        <v>87.5</v>
      </c>
      <c r="AX26" s="3">
        <v>5.6</v>
      </c>
      <c r="AY26" s="3">
        <v>15.5</v>
      </c>
      <c r="AZ26" s="3">
        <v>13.4</v>
      </c>
      <c r="BA26" s="3">
        <v>13.3</v>
      </c>
      <c r="BB26" s="3">
        <v>43.6</v>
      </c>
      <c r="BC26" s="3">
        <v>6.4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50.140625" bestFit="1" customWidth="1"/>
    <col min="3" max="3" width="54.5703125" bestFit="1" customWidth="1"/>
    <col min="4" max="4" width="60.5703125" bestFit="1" customWidth="1"/>
    <col min="5" max="5" width="67.28515625" bestFit="1" customWidth="1"/>
    <col min="6" max="6" width="43.85546875" bestFit="1" customWidth="1"/>
    <col min="7" max="7" width="53.7109375" bestFit="1" customWidth="1"/>
    <col min="8" max="8" width="45" bestFit="1" customWidth="1"/>
    <col min="9" max="9" width="66.42578125" bestFit="1" customWidth="1"/>
    <col min="10" max="10" width="49.7109375" bestFit="1" customWidth="1"/>
  </cols>
  <sheetData>
    <row r="1" spans="1:11" x14ac:dyDescent="0.25">
      <c r="A1" s="5" t="s">
        <v>772</v>
      </c>
      <c r="B1" s="6" t="s">
        <v>530</v>
      </c>
      <c r="C1" s="6" t="s">
        <v>531</v>
      </c>
      <c r="D1" s="6" t="s">
        <v>532</v>
      </c>
      <c r="E1" s="6" t="s">
        <v>533</v>
      </c>
      <c r="F1" s="6" t="s">
        <v>534</v>
      </c>
      <c r="G1" s="6" t="s">
        <v>535</v>
      </c>
      <c r="H1" s="6" t="s">
        <v>536</v>
      </c>
      <c r="I1" s="6" t="s">
        <v>788</v>
      </c>
      <c r="J1" s="6" t="s">
        <v>537</v>
      </c>
    </row>
    <row r="2" spans="1:11" x14ac:dyDescent="0.25">
      <c r="A2" s="4">
        <v>32873</v>
      </c>
      <c r="B2" s="3">
        <v>64</v>
      </c>
      <c r="C2" s="3">
        <v>2.5</v>
      </c>
      <c r="D2" s="3">
        <v>8.8000000000000007</v>
      </c>
      <c r="E2" s="3">
        <v>3.9</v>
      </c>
      <c r="F2" s="3">
        <v>10.6</v>
      </c>
      <c r="G2" s="3">
        <v>6.1</v>
      </c>
      <c r="H2" s="3">
        <v>2.4</v>
      </c>
      <c r="I2" s="3">
        <v>0.1</v>
      </c>
      <c r="J2" s="3">
        <v>1.7</v>
      </c>
      <c r="K2" s="1"/>
    </row>
    <row r="3" spans="1:11" x14ac:dyDescent="0.25">
      <c r="A3" s="4">
        <v>33238</v>
      </c>
      <c r="B3" s="3">
        <f>B2+((B5-B2)/3)</f>
        <v>65.066666666666663</v>
      </c>
      <c r="C3" s="3">
        <f t="shared" ref="C3:J3" si="0">C2+((C5-C2)/3)</f>
        <v>2.5</v>
      </c>
      <c r="D3" s="3">
        <f t="shared" si="0"/>
        <v>9.4666666666666668</v>
      </c>
      <c r="E3" s="3">
        <f t="shared" si="0"/>
        <v>3.2</v>
      </c>
      <c r="F3" s="3">
        <f t="shared" si="0"/>
        <v>9.4</v>
      </c>
      <c r="G3" s="3">
        <f t="shared" si="0"/>
        <v>5.9333333333333327</v>
      </c>
      <c r="H3" s="3">
        <f t="shared" si="0"/>
        <v>2.5333333333333332</v>
      </c>
      <c r="I3" s="3">
        <f t="shared" si="0"/>
        <v>0.1</v>
      </c>
      <c r="J3" s="3">
        <f t="shared" si="0"/>
        <v>1.9</v>
      </c>
      <c r="K3" s="1"/>
    </row>
    <row r="4" spans="1:11" x14ac:dyDescent="0.25">
      <c r="A4" s="4">
        <v>33603</v>
      </c>
      <c r="B4" s="3">
        <f>AVERAGE(B3,B5)</f>
        <v>66.133333333333326</v>
      </c>
      <c r="C4" s="3">
        <f t="shared" ref="C4:J4" si="1">AVERAGE(C3,C5)</f>
        <v>2.5</v>
      </c>
      <c r="D4" s="3">
        <f t="shared" si="1"/>
        <v>10.133333333333333</v>
      </c>
      <c r="E4" s="3">
        <f t="shared" si="1"/>
        <v>2.5</v>
      </c>
      <c r="F4" s="3">
        <f t="shared" si="1"/>
        <v>8.1999999999999993</v>
      </c>
      <c r="G4" s="3">
        <f t="shared" si="1"/>
        <v>5.7666666666666657</v>
      </c>
      <c r="H4" s="3">
        <f t="shared" si="1"/>
        <v>2.6666666666666665</v>
      </c>
      <c r="I4" s="3">
        <f t="shared" si="1"/>
        <v>0.1</v>
      </c>
      <c r="J4" s="3">
        <f t="shared" si="1"/>
        <v>2.0999999999999996</v>
      </c>
      <c r="K4" s="1"/>
    </row>
    <row r="5" spans="1:11" x14ac:dyDescent="0.25">
      <c r="A5" s="4">
        <v>33969</v>
      </c>
      <c r="B5" s="3">
        <v>67.2</v>
      </c>
      <c r="C5" s="3">
        <v>2.5</v>
      </c>
      <c r="D5" s="3">
        <v>10.8</v>
      </c>
      <c r="E5" s="3">
        <v>1.8</v>
      </c>
      <c r="F5" s="3">
        <v>7</v>
      </c>
      <c r="G5" s="3">
        <v>5.6</v>
      </c>
      <c r="H5" s="3">
        <v>2.8</v>
      </c>
      <c r="I5" s="3">
        <v>0.1</v>
      </c>
      <c r="J5" s="3">
        <v>2.2999999999999998</v>
      </c>
      <c r="K5" s="1"/>
    </row>
    <row r="6" spans="1:11" x14ac:dyDescent="0.25">
      <c r="A6" s="4">
        <v>34334</v>
      </c>
      <c r="B6" s="3">
        <f>B5+((B8-B5)/3)</f>
        <v>68.233333333333334</v>
      </c>
      <c r="C6" s="3">
        <f t="shared" ref="C6:J6" si="2">C5+((C8-C5)/3)</f>
        <v>2.3333333333333335</v>
      </c>
      <c r="D6" s="3">
        <f t="shared" si="2"/>
        <v>9.9333333333333336</v>
      </c>
      <c r="E6" s="3">
        <f t="shared" si="2"/>
        <v>1.5333333333333334</v>
      </c>
      <c r="F6" s="3">
        <f t="shared" si="2"/>
        <v>7.2</v>
      </c>
      <c r="G6" s="3">
        <f t="shared" si="2"/>
        <v>5.6333333333333329</v>
      </c>
      <c r="H6" s="3">
        <f t="shared" si="2"/>
        <v>2.7666666666666666</v>
      </c>
      <c r="I6" s="3">
        <f t="shared" si="2"/>
        <v>0.13333333333333333</v>
      </c>
      <c r="J6" s="3">
        <f t="shared" si="2"/>
        <v>2.333333333333333</v>
      </c>
      <c r="K6" s="1"/>
    </row>
    <row r="7" spans="1:11" x14ac:dyDescent="0.25">
      <c r="A7" s="4">
        <v>34699</v>
      </c>
      <c r="B7" s="3">
        <f>AVERAGE(B6,B8)</f>
        <v>69.266666666666666</v>
      </c>
      <c r="C7" s="3">
        <f t="shared" ref="C7:J7" si="3">AVERAGE(C6,C8)</f>
        <v>2.166666666666667</v>
      </c>
      <c r="D7" s="3">
        <f t="shared" si="3"/>
        <v>9.0666666666666664</v>
      </c>
      <c r="E7" s="3">
        <f t="shared" si="3"/>
        <v>1.2666666666666666</v>
      </c>
      <c r="F7" s="3">
        <f t="shared" si="3"/>
        <v>7.4</v>
      </c>
      <c r="G7" s="3">
        <f t="shared" si="3"/>
        <v>5.6666666666666661</v>
      </c>
      <c r="H7" s="3">
        <f t="shared" si="3"/>
        <v>2.7333333333333334</v>
      </c>
      <c r="I7" s="3">
        <f t="shared" si="3"/>
        <v>0.16666666666666669</v>
      </c>
      <c r="J7" s="3">
        <f t="shared" si="3"/>
        <v>2.3666666666666663</v>
      </c>
      <c r="K7" s="1"/>
    </row>
    <row r="8" spans="1:11" x14ac:dyDescent="0.25">
      <c r="A8" s="4">
        <v>35064</v>
      </c>
      <c r="B8" s="3">
        <v>70.3</v>
      </c>
      <c r="C8" s="3">
        <v>2</v>
      </c>
      <c r="D8" s="3">
        <v>8.1999999999999993</v>
      </c>
      <c r="E8" s="3">
        <v>1</v>
      </c>
      <c r="F8" s="3">
        <v>7.6</v>
      </c>
      <c r="G8" s="3">
        <v>5.7</v>
      </c>
      <c r="H8" s="3">
        <v>2.7</v>
      </c>
      <c r="I8" s="3">
        <v>0.2</v>
      </c>
      <c r="J8" s="3">
        <v>2.4</v>
      </c>
      <c r="K8" s="1"/>
    </row>
    <row r="9" spans="1:11" x14ac:dyDescent="0.25">
      <c r="A9" s="4">
        <v>35430</v>
      </c>
      <c r="B9" s="3">
        <f>B8+((B11-B8)/3)</f>
        <v>69.5</v>
      </c>
      <c r="C9" s="3">
        <f t="shared" ref="C9:J9" si="4">C8+((C11-C8)/3)</f>
        <v>2.0333333333333332</v>
      </c>
      <c r="D9" s="3">
        <f t="shared" si="4"/>
        <v>8.0666666666666664</v>
      </c>
      <c r="E9" s="3">
        <f t="shared" si="4"/>
        <v>1.7666666666666666</v>
      </c>
      <c r="F9" s="3">
        <f t="shared" si="4"/>
        <v>7.6</v>
      </c>
      <c r="G9" s="3">
        <f t="shared" si="4"/>
        <v>5.9</v>
      </c>
      <c r="H9" s="3">
        <f t="shared" si="4"/>
        <v>2.9666666666666668</v>
      </c>
      <c r="I9" s="3">
        <f t="shared" si="4"/>
        <v>0.13333333333333336</v>
      </c>
      <c r="J9" s="3">
        <f t="shared" si="4"/>
        <v>2.1</v>
      </c>
      <c r="K9" s="1"/>
    </row>
    <row r="10" spans="1:11" x14ac:dyDescent="0.25">
      <c r="A10" s="4">
        <v>35795</v>
      </c>
      <c r="B10" s="3">
        <f>AVERAGE(B9,B11)</f>
        <v>68.7</v>
      </c>
      <c r="C10" s="3">
        <f t="shared" ref="C10:J10" si="5">AVERAGE(C9,C11)</f>
        <v>2.0666666666666664</v>
      </c>
      <c r="D10" s="3">
        <f t="shared" si="5"/>
        <v>7.9333333333333336</v>
      </c>
      <c r="E10" s="3">
        <f t="shared" si="5"/>
        <v>2.5333333333333332</v>
      </c>
      <c r="F10" s="3">
        <f t="shared" si="5"/>
        <v>7.6</v>
      </c>
      <c r="G10" s="3">
        <f t="shared" si="5"/>
        <v>6.1</v>
      </c>
      <c r="H10" s="3">
        <f t="shared" si="5"/>
        <v>3.2333333333333334</v>
      </c>
      <c r="I10" s="3">
        <f t="shared" si="5"/>
        <v>6.666666666666668E-2</v>
      </c>
      <c r="J10" s="3">
        <f t="shared" si="5"/>
        <v>1.8</v>
      </c>
      <c r="K10" s="1"/>
    </row>
    <row r="11" spans="1:11" x14ac:dyDescent="0.25">
      <c r="A11" s="4">
        <v>36160</v>
      </c>
      <c r="B11" s="3">
        <v>67.900000000000006</v>
      </c>
      <c r="C11" s="3">
        <v>2.1</v>
      </c>
      <c r="D11" s="3">
        <v>7.8</v>
      </c>
      <c r="E11" s="3">
        <v>3.3</v>
      </c>
      <c r="F11" s="3">
        <v>7.6</v>
      </c>
      <c r="G11" s="3">
        <v>6.3</v>
      </c>
      <c r="H11" s="3">
        <v>3.5</v>
      </c>
      <c r="I11" s="3">
        <v>0</v>
      </c>
      <c r="J11" s="3">
        <v>1.5</v>
      </c>
      <c r="K11" s="1"/>
    </row>
    <row r="12" spans="1:11" x14ac:dyDescent="0.25">
      <c r="A12" s="4">
        <v>36525</v>
      </c>
      <c r="B12" s="3">
        <f>B11+((B14-B11)/3)</f>
        <v>68.900000000000006</v>
      </c>
      <c r="C12" s="3">
        <f t="shared" ref="C12:J12" si="6">C11+((C14-C11)/3)</f>
        <v>2.0666666666666669</v>
      </c>
      <c r="D12" s="3">
        <f t="shared" si="6"/>
        <v>7.3666666666666663</v>
      </c>
      <c r="E12" s="3">
        <f t="shared" si="6"/>
        <v>3.1333333333333333</v>
      </c>
      <c r="F12" s="3">
        <f t="shared" si="6"/>
        <v>7.6666666666666661</v>
      </c>
      <c r="G12" s="3">
        <f t="shared" si="6"/>
        <v>6.1333333333333329</v>
      </c>
      <c r="H12" s="3">
        <f t="shared" si="6"/>
        <v>3.3666666666666667</v>
      </c>
      <c r="I12" s="3">
        <f t="shared" si="6"/>
        <v>0</v>
      </c>
      <c r="J12" s="3">
        <f t="shared" si="6"/>
        <v>1.3666666666666667</v>
      </c>
      <c r="K12" s="1"/>
    </row>
    <row r="13" spans="1:11" x14ac:dyDescent="0.25">
      <c r="A13" s="4">
        <v>36891</v>
      </c>
      <c r="B13" s="3">
        <f>AVERAGE(B12,B14)</f>
        <v>69.900000000000006</v>
      </c>
      <c r="C13" s="3">
        <f t="shared" ref="C13:J13" si="7">AVERAGE(C12,C14)</f>
        <v>2.0333333333333332</v>
      </c>
      <c r="D13" s="3">
        <f t="shared" si="7"/>
        <v>6.9333333333333336</v>
      </c>
      <c r="E13" s="3">
        <f t="shared" si="7"/>
        <v>2.9666666666666668</v>
      </c>
      <c r="F13" s="3">
        <f t="shared" si="7"/>
        <v>7.7333333333333325</v>
      </c>
      <c r="G13" s="3">
        <f t="shared" si="7"/>
        <v>5.9666666666666668</v>
      </c>
      <c r="H13" s="3">
        <f t="shared" si="7"/>
        <v>3.2333333333333334</v>
      </c>
      <c r="I13" s="3">
        <f t="shared" si="7"/>
        <v>0</v>
      </c>
      <c r="J13" s="3">
        <f t="shared" si="7"/>
        <v>1.2333333333333334</v>
      </c>
      <c r="K13" s="1"/>
    </row>
    <row r="14" spans="1:11" x14ac:dyDescent="0.25">
      <c r="A14" s="4">
        <v>37256</v>
      </c>
      <c r="B14" s="3">
        <v>70.900000000000006</v>
      </c>
      <c r="C14" s="3">
        <v>2</v>
      </c>
      <c r="D14" s="3">
        <v>6.5</v>
      </c>
      <c r="E14" s="3">
        <v>2.8</v>
      </c>
      <c r="F14" s="3">
        <v>7.8</v>
      </c>
      <c r="G14" s="3">
        <v>5.8</v>
      </c>
      <c r="H14" s="3">
        <v>3.1</v>
      </c>
      <c r="I14" s="3">
        <v>0</v>
      </c>
      <c r="J14" s="3">
        <v>1.1000000000000001</v>
      </c>
      <c r="K14" s="1"/>
    </row>
    <row r="15" spans="1:11" x14ac:dyDescent="0.25">
      <c r="A15" s="4">
        <v>37621</v>
      </c>
      <c r="B15" s="3">
        <f>B14+((B17-B14)/3)</f>
        <v>70.666666666666671</v>
      </c>
      <c r="C15" s="3">
        <f t="shared" ref="C15:J15" si="8">C14+((C17-C14)/3)</f>
        <v>1.9666666666666666</v>
      </c>
      <c r="D15" s="3">
        <f t="shared" si="8"/>
        <v>7.5</v>
      </c>
      <c r="E15" s="3">
        <f t="shared" si="8"/>
        <v>2.6</v>
      </c>
      <c r="F15" s="3">
        <f t="shared" si="8"/>
        <v>7.4333333333333336</v>
      </c>
      <c r="G15" s="3">
        <f t="shared" si="8"/>
        <v>5.8666666666666663</v>
      </c>
      <c r="H15" s="3">
        <f t="shared" si="8"/>
        <v>3.0666666666666669</v>
      </c>
      <c r="I15" s="3">
        <f t="shared" si="8"/>
        <v>0</v>
      </c>
      <c r="J15" s="3">
        <f t="shared" si="8"/>
        <v>0.93333333333333335</v>
      </c>
      <c r="K15" s="1"/>
    </row>
    <row r="16" spans="1:11" x14ac:dyDescent="0.25">
      <c r="A16" s="4">
        <v>37986</v>
      </c>
      <c r="B16" s="3">
        <f>AVERAGE(B15,B17)</f>
        <v>70.433333333333337</v>
      </c>
      <c r="C16" s="3">
        <f t="shared" ref="C16:J16" si="9">AVERAGE(C15,C17)</f>
        <v>1.9333333333333331</v>
      </c>
      <c r="D16" s="3">
        <f t="shared" si="9"/>
        <v>8.5</v>
      </c>
      <c r="E16" s="3">
        <f t="shared" si="9"/>
        <v>2.4000000000000004</v>
      </c>
      <c r="F16" s="3">
        <f t="shared" si="9"/>
        <v>7.0666666666666664</v>
      </c>
      <c r="G16" s="3">
        <f t="shared" si="9"/>
        <v>5.9333333333333336</v>
      </c>
      <c r="H16" s="3">
        <f t="shared" si="9"/>
        <v>3.0333333333333332</v>
      </c>
      <c r="I16" s="3">
        <f t="shared" si="9"/>
        <v>0</v>
      </c>
      <c r="J16" s="3">
        <f t="shared" si="9"/>
        <v>0.76666666666666661</v>
      </c>
      <c r="K16" s="1"/>
    </row>
    <row r="17" spans="1:11" x14ac:dyDescent="0.25">
      <c r="A17" s="4">
        <v>38352</v>
      </c>
      <c r="B17" s="3">
        <v>70.2</v>
      </c>
      <c r="C17" s="3">
        <v>1.9</v>
      </c>
      <c r="D17" s="3">
        <v>9.5</v>
      </c>
      <c r="E17" s="3">
        <v>2.2000000000000002</v>
      </c>
      <c r="F17" s="3">
        <v>6.7</v>
      </c>
      <c r="G17" s="3">
        <v>6</v>
      </c>
      <c r="H17" s="3">
        <v>3</v>
      </c>
      <c r="I17" s="3">
        <v>0</v>
      </c>
      <c r="J17" s="3">
        <v>0.6</v>
      </c>
      <c r="K17" s="1"/>
    </row>
    <row r="18" spans="1:11" x14ac:dyDescent="0.25">
      <c r="A18" s="4">
        <v>38717</v>
      </c>
      <c r="B18" s="3">
        <f>B17+((B20-B17)/3)</f>
        <v>69.966666666666669</v>
      </c>
      <c r="C18" s="3">
        <f t="shared" ref="C18:J18" si="10">C17+((C20-C17)/3)</f>
        <v>2.0333333333333332</v>
      </c>
      <c r="D18" s="3">
        <f t="shared" si="10"/>
        <v>9.9333333333333336</v>
      </c>
      <c r="E18" s="3">
        <f t="shared" si="10"/>
        <v>2</v>
      </c>
      <c r="F18" s="3">
        <f t="shared" si="10"/>
        <v>6.3</v>
      </c>
      <c r="G18" s="3">
        <f t="shared" si="10"/>
        <v>6.0666666666666664</v>
      </c>
      <c r="H18" s="3">
        <f t="shared" si="10"/>
        <v>3.2</v>
      </c>
      <c r="I18" s="3">
        <f t="shared" si="10"/>
        <v>0</v>
      </c>
      <c r="J18" s="3">
        <f t="shared" si="10"/>
        <v>0.56666666666666665</v>
      </c>
      <c r="K18" s="1"/>
    </row>
    <row r="19" spans="1:11" x14ac:dyDescent="0.25">
      <c r="A19" s="4">
        <v>39082</v>
      </c>
      <c r="B19" s="3">
        <f>AVERAGE(B18,B20)</f>
        <v>69.733333333333334</v>
      </c>
      <c r="C19" s="3">
        <f t="shared" ref="C19:J19" si="11">AVERAGE(C18,C20)</f>
        <v>2.1666666666666665</v>
      </c>
      <c r="D19" s="3">
        <f t="shared" si="11"/>
        <v>10.366666666666667</v>
      </c>
      <c r="E19" s="3">
        <f t="shared" si="11"/>
        <v>1.8</v>
      </c>
      <c r="F19" s="3">
        <f t="shared" si="11"/>
        <v>5.9</v>
      </c>
      <c r="G19" s="3">
        <f t="shared" si="11"/>
        <v>6.1333333333333329</v>
      </c>
      <c r="H19" s="3">
        <f t="shared" si="11"/>
        <v>3.4000000000000004</v>
      </c>
      <c r="I19" s="3">
        <f t="shared" si="11"/>
        <v>0</v>
      </c>
      <c r="J19" s="3">
        <f t="shared" si="11"/>
        <v>0.53333333333333333</v>
      </c>
      <c r="K19" s="1"/>
    </row>
    <row r="20" spans="1:11" x14ac:dyDescent="0.25">
      <c r="A20" s="4">
        <v>39447</v>
      </c>
      <c r="B20" s="3">
        <v>69.5</v>
      </c>
      <c r="C20" s="3">
        <v>2.2999999999999998</v>
      </c>
      <c r="D20" s="3">
        <v>10.8</v>
      </c>
      <c r="E20" s="3">
        <v>1.6</v>
      </c>
      <c r="F20" s="3">
        <v>5.5</v>
      </c>
      <c r="G20" s="3">
        <v>6.2</v>
      </c>
      <c r="H20" s="3">
        <v>3.6</v>
      </c>
      <c r="I20" s="3">
        <v>0</v>
      </c>
      <c r="J20" s="3">
        <v>0.5</v>
      </c>
      <c r="K20" s="1"/>
    </row>
    <row r="21" spans="1:11" x14ac:dyDescent="0.25">
      <c r="A21" s="4">
        <v>39813</v>
      </c>
      <c r="B21" s="3">
        <f>B20+((B23-B20)/3)</f>
        <v>69.5</v>
      </c>
      <c r="C21" s="3">
        <f t="shared" ref="C21:J21" si="12">C20+((C23-C20)/3)</f>
        <v>2.1666666666666665</v>
      </c>
      <c r="D21" s="3">
        <f t="shared" si="12"/>
        <v>10.700000000000001</v>
      </c>
      <c r="E21" s="3">
        <f t="shared" si="12"/>
        <v>1.7333333333333334</v>
      </c>
      <c r="F21" s="3">
        <f t="shared" si="12"/>
        <v>5.2333333333333334</v>
      </c>
      <c r="G21" s="3">
        <f t="shared" si="12"/>
        <v>6.0333333333333332</v>
      </c>
      <c r="H21" s="3">
        <f t="shared" si="12"/>
        <v>4.1333333333333337</v>
      </c>
      <c r="I21" s="3">
        <f t="shared" si="12"/>
        <v>0</v>
      </c>
      <c r="J21" s="3">
        <f t="shared" si="12"/>
        <v>0.46666666666666667</v>
      </c>
      <c r="K21" s="1"/>
    </row>
    <row r="22" spans="1:11" x14ac:dyDescent="0.25">
      <c r="A22" s="4">
        <v>40178</v>
      </c>
      <c r="B22" s="3">
        <f>AVERAGE(B21,B23)</f>
        <v>69.5</v>
      </c>
      <c r="C22" s="3">
        <f t="shared" ref="C22:J22" si="13">AVERAGE(C21,C23)</f>
        <v>2.0333333333333332</v>
      </c>
      <c r="D22" s="3">
        <f t="shared" si="13"/>
        <v>10.600000000000001</v>
      </c>
      <c r="E22" s="3">
        <f t="shared" si="13"/>
        <v>1.8666666666666667</v>
      </c>
      <c r="F22" s="3">
        <f t="shared" si="13"/>
        <v>4.9666666666666668</v>
      </c>
      <c r="G22" s="3">
        <f t="shared" si="13"/>
        <v>5.8666666666666671</v>
      </c>
      <c r="H22" s="3">
        <f t="shared" si="13"/>
        <v>4.666666666666667</v>
      </c>
      <c r="I22" s="3">
        <f t="shared" si="13"/>
        <v>0</v>
      </c>
      <c r="J22" s="3">
        <f t="shared" si="13"/>
        <v>0.43333333333333335</v>
      </c>
      <c r="K22" s="1"/>
    </row>
    <row r="23" spans="1:11" x14ac:dyDescent="0.25">
      <c r="A23" s="4">
        <v>40543</v>
      </c>
      <c r="B23" s="3">
        <v>69.5</v>
      </c>
      <c r="C23" s="3">
        <v>1.9</v>
      </c>
      <c r="D23" s="3">
        <v>10.5</v>
      </c>
      <c r="E23" s="3">
        <v>2</v>
      </c>
      <c r="F23" s="3">
        <v>4.7</v>
      </c>
      <c r="G23" s="3">
        <v>5.7</v>
      </c>
      <c r="H23" s="3">
        <v>5.2</v>
      </c>
      <c r="I23" s="3">
        <v>0</v>
      </c>
      <c r="J23" s="3">
        <v>0.4</v>
      </c>
      <c r="K23" s="1"/>
    </row>
    <row r="24" spans="1:11" x14ac:dyDescent="0.25">
      <c r="A24" s="4">
        <v>40908</v>
      </c>
      <c r="B24" s="3">
        <f>B23+((B26-B23)/3)</f>
        <v>69.833333333333329</v>
      </c>
      <c r="C24" s="3">
        <f t="shared" ref="C24:J24" si="14">C23+((C26-C23)/3)</f>
        <v>1.8333333333333333</v>
      </c>
      <c r="D24" s="3">
        <f t="shared" si="14"/>
        <v>10.4</v>
      </c>
      <c r="E24" s="3">
        <f t="shared" si="14"/>
        <v>1.6666666666666667</v>
      </c>
      <c r="F24" s="3">
        <f t="shared" si="14"/>
        <v>4.833333333333333</v>
      </c>
      <c r="G24" s="3">
        <f t="shared" si="14"/>
        <v>5.2666666666666666</v>
      </c>
      <c r="H24" s="3">
        <f t="shared" si="14"/>
        <v>5.666666666666667</v>
      </c>
      <c r="I24" s="3">
        <f t="shared" si="14"/>
        <v>0</v>
      </c>
      <c r="J24" s="3">
        <f t="shared" si="14"/>
        <v>0.43333333333333335</v>
      </c>
      <c r="K24" s="1"/>
    </row>
    <row r="25" spans="1:11" x14ac:dyDescent="0.25">
      <c r="A25" s="4">
        <v>41274</v>
      </c>
      <c r="B25" s="3">
        <f>AVERAGE(B24,B26)</f>
        <v>70.166666666666657</v>
      </c>
      <c r="C25" s="3">
        <f t="shared" ref="C25:J25" si="15">AVERAGE(C24,C26)</f>
        <v>1.7666666666666666</v>
      </c>
      <c r="D25" s="3">
        <f t="shared" si="15"/>
        <v>10.3</v>
      </c>
      <c r="E25" s="3">
        <f t="shared" si="15"/>
        <v>1.3333333333333335</v>
      </c>
      <c r="F25" s="3">
        <f t="shared" si="15"/>
        <v>4.9666666666666668</v>
      </c>
      <c r="G25" s="3">
        <f t="shared" si="15"/>
        <v>4.8333333333333339</v>
      </c>
      <c r="H25" s="3">
        <f t="shared" si="15"/>
        <v>6.1333333333333329</v>
      </c>
      <c r="I25" s="3">
        <f t="shared" si="15"/>
        <v>0</v>
      </c>
      <c r="J25" s="3">
        <f t="shared" si="15"/>
        <v>0.46666666666666667</v>
      </c>
      <c r="K25" s="1"/>
    </row>
    <row r="26" spans="1:11" x14ac:dyDescent="0.25">
      <c r="A26" s="4">
        <v>41639</v>
      </c>
      <c r="B26" s="3">
        <v>70.5</v>
      </c>
      <c r="C26" s="3">
        <v>1.7</v>
      </c>
      <c r="D26" s="3">
        <v>10.199999999999999</v>
      </c>
      <c r="E26" s="3">
        <v>1</v>
      </c>
      <c r="F26" s="3">
        <v>5.0999999999999996</v>
      </c>
      <c r="G26" s="3">
        <v>4.4000000000000004</v>
      </c>
      <c r="H26" s="3">
        <v>6.6</v>
      </c>
      <c r="I26" s="3">
        <v>0</v>
      </c>
      <c r="J26" s="3">
        <v>0.5</v>
      </c>
      <c r="K26" s="1"/>
    </row>
    <row r="27" spans="1:11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</row>
    <row r="28" spans="1:11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</row>
    <row r="29" spans="1:11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5" x14ac:dyDescent="0.25"/>
  <cols>
    <col min="1" max="1" width="5.140625" bestFit="1" customWidth="1"/>
    <col min="2" max="2" width="71.28515625" bestFit="1" customWidth="1"/>
    <col min="3" max="3" width="74.7109375" bestFit="1" customWidth="1"/>
    <col min="4" max="7" width="74.5703125" bestFit="1" customWidth="1"/>
    <col min="8" max="8" width="74" bestFit="1" customWidth="1"/>
    <col min="9" max="9" width="74.140625" bestFit="1" customWidth="1"/>
    <col min="10" max="12" width="75.7109375" bestFit="1" customWidth="1"/>
    <col min="13" max="13" width="75" bestFit="1" customWidth="1"/>
    <col min="14" max="14" width="74.7109375" bestFit="1" customWidth="1"/>
    <col min="15" max="18" width="74" bestFit="1" customWidth="1"/>
    <col min="19" max="19" width="70.7109375" bestFit="1" customWidth="1"/>
    <col min="20" max="20" width="57.42578125" bestFit="1" customWidth="1"/>
    <col min="21" max="21" width="77.140625" bestFit="1" customWidth="1"/>
    <col min="22" max="25" width="70.7109375" bestFit="1" customWidth="1"/>
    <col min="26" max="26" width="70.140625" bestFit="1" customWidth="1"/>
    <col min="27" max="27" width="77.7109375" bestFit="1" customWidth="1"/>
    <col min="28" max="30" width="73.7109375" bestFit="1" customWidth="1"/>
    <col min="31" max="31" width="73.140625" bestFit="1" customWidth="1"/>
    <col min="32" max="32" width="61" bestFit="1" customWidth="1"/>
    <col min="33" max="36" width="65.85546875" bestFit="1" customWidth="1"/>
    <col min="37" max="37" width="62.28515625" bestFit="1" customWidth="1"/>
  </cols>
  <sheetData>
    <row r="1" spans="1:37" x14ac:dyDescent="0.25">
      <c r="A1" s="5" t="s">
        <v>772</v>
      </c>
      <c r="B1" s="6" t="s">
        <v>538</v>
      </c>
      <c r="C1" s="6" t="s">
        <v>539</v>
      </c>
      <c r="D1" s="6" t="s">
        <v>540</v>
      </c>
      <c r="E1" s="6" t="s">
        <v>541</v>
      </c>
      <c r="F1" s="6" t="s">
        <v>542</v>
      </c>
      <c r="G1" s="6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550</v>
      </c>
      <c r="O1" s="6" t="s">
        <v>551</v>
      </c>
      <c r="P1" s="6" t="s">
        <v>552</v>
      </c>
      <c r="Q1" s="6" t="s">
        <v>553</v>
      </c>
      <c r="R1" s="6" t="s">
        <v>554</v>
      </c>
      <c r="S1" s="6" t="s">
        <v>555</v>
      </c>
      <c r="T1" s="6" t="s">
        <v>556</v>
      </c>
      <c r="U1" s="6" t="s">
        <v>557</v>
      </c>
      <c r="V1" s="6" t="s">
        <v>558</v>
      </c>
      <c r="W1" s="6" t="s">
        <v>559</v>
      </c>
      <c r="X1" s="6" t="s">
        <v>560</v>
      </c>
      <c r="Y1" s="6" t="s">
        <v>561</v>
      </c>
      <c r="Z1" s="6" t="s">
        <v>562</v>
      </c>
      <c r="AA1" s="6" t="s">
        <v>563</v>
      </c>
      <c r="AB1" s="6" t="s">
        <v>564</v>
      </c>
      <c r="AC1" s="6" t="s">
        <v>565</v>
      </c>
      <c r="AD1" s="6" t="s">
        <v>566</v>
      </c>
      <c r="AE1" s="6" t="s">
        <v>567</v>
      </c>
      <c r="AF1" s="6" t="s">
        <v>568</v>
      </c>
      <c r="AG1" s="6" t="s">
        <v>569</v>
      </c>
      <c r="AH1" s="6" t="s">
        <v>570</v>
      </c>
      <c r="AI1" s="6" t="s">
        <v>571</v>
      </c>
      <c r="AJ1" s="6" t="s">
        <v>572</v>
      </c>
      <c r="AK1" s="6" t="s">
        <v>573</v>
      </c>
    </row>
    <row r="2" spans="1:37" x14ac:dyDescent="0.25">
      <c r="A2" s="4">
        <v>32873</v>
      </c>
      <c r="B2" s="3">
        <v>12.8</v>
      </c>
      <c r="C2" s="3">
        <v>14.1</v>
      </c>
      <c r="D2" s="3">
        <v>13</v>
      </c>
      <c r="E2" s="3">
        <v>16.3</v>
      </c>
      <c r="F2" s="3">
        <v>16.899999999999999</v>
      </c>
      <c r="G2" s="3">
        <v>15.7</v>
      </c>
      <c r="H2" s="3">
        <v>8.6999999999999993</v>
      </c>
      <c r="I2" s="3">
        <v>12</v>
      </c>
      <c r="J2" s="3">
        <v>16.399999999999999</v>
      </c>
      <c r="K2" s="3">
        <v>18</v>
      </c>
      <c r="L2" s="3">
        <v>14.6</v>
      </c>
      <c r="M2" s="3">
        <v>7.2</v>
      </c>
      <c r="N2" s="3">
        <v>18.2</v>
      </c>
      <c r="O2" s="3">
        <v>16.7</v>
      </c>
      <c r="P2" s="3">
        <v>12.4</v>
      </c>
      <c r="Q2" s="3">
        <v>9.1999999999999993</v>
      </c>
      <c r="R2" s="3">
        <v>5.6</v>
      </c>
      <c r="S2" s="3">
        <v>2.2000000000000002</v>
      </c>
      <c r="T2" s="3">
        <v>15.3</v>
      </c>
      <c r="U2" s="3">
        <v>13.7</v>
      </c>
      <c r="V2" s="3">
        <v>16.600000000000001</v>
      </c>
      <c r="W2" s="3">
        <v>15.3</v>
      </c>
      <c r="X2" s="3">
        <v>17.7</v>
      </c>
      <c r="Y2" s="3">
        <v>15.2</v>
      </c>
      <c r="Z2" s="3">
        <v>12</v>
      </c>
      <c r="AA2" s="3">
        <v>10.1</v>
      </c>
      <c r="AB2" s="3">
        <v>16.899999999999999</v>
      </c>
      <c r="AC2" s="3">
        <v>18.8</v>
      </c>
      <c r="AD2" s="3">
        <v>15.1</v>
      </c>
      <c r="AE2" s="3">
        <v>11.5</v>
      </c>
      <c r="AF2" s="3">
        <v>16.100000000000001</v>
      </c>
      <c r="AG2" s="3">
        <v>17.2</v>
      </c>
      <c r="AH2" s="3">
        <v>15.8</v>
      </c>
      <c r="AI2" s="3">
        <v>12</v>
      </c>
      <c r="AJ2" s="3">
        <v>10.8</v>
      </c>
      <c r="AK2" s="3">
        <v>9.5</v>
      </c>
    </row>
    <row r="3" spans="1:37" x14ac:dyDescent="0.25">
      <c r="A3" s="4">
        <v>33238</v>
      </c>
      <c r="B3" s="3">
        <f>B2+((B5-B2)/3)</f>
        <v>13.3</v>
      </c>
      <c r="C3" s="3">
        <f t="shared" ref="C3:AK3" si="0">C2+((C5-C2)/3)</f>
        <v>14.866666666666665</v>
      </c>
      <c r="D3" s="3">
        <f t="shared" si="0"/>
        <v>13.933333333333334</v>
      </c>
      <c r="E3" s="3">
        <f t="shared" si="0"/>
        <v>16.233333333333334</v>
      </c>
      <c r="F3" s="3">
        <f t="shared" si="0"/>
        <v>16.833333333333332</v>
      </c>
      <c r="G3" s="3">
        <f t="shared" si="0"/>
        <v>15.633333333333333</v>
      </c>
      <c r="H3" s="3">
        <f t="shared" si="0"/>
        <v>9.5666666666666664</v>
      </c>
      <c r="I3" s="3">
        <f t="shared" si="0"/>
        <v>11.866666666666667</v>
      </c>
      <c r="J3" s="3">
        <f t="shared" si="0"/>
        <v>16.8</v>
      </c>
      <c r="K3" s="3">
        <f t="shared" si="0"/>
        <v>18.033333333333335</v>
      </c>
      <c r="L3" s="3">
        <f t="shared" si="0"/>
        <v>14.5</v>
      </c>
      <c r="M3" s="3">
        <f t="shared" si="0"/>
        <v>8.3333333333333339</v>
      </c>
      <c r="N3" s="3">
        <f t="shared" si="0"/>
        <v>17.766666666666666</v>
      </c>
      <c r="O3" s="3">
        <f t="shared" si="0"/>
        <v>17.166666666666668</v>
      </c>
      <c r="P3" s="3">
        <f t="shared" si="0"/>
        <v>13.200000000000001</v>
      </c>
      <c r="Q3" s="3">
        <f t="shared" si="0"/>
        <v>10</v>
      </c>
      <c r="R3" s="3">
        <f t="shared" si="0"/>
        <v>6.3666666666666663</v>
      </c>
      <c r="S3" s="3">
        <f t="shared" si="0"/>
        <v>2.8000000000000003</v>
      </c>
      <c r="T3" s="3">
        <f t="shared" si="0"/>
        <v>15.5</v>
      </c>
      <c r="U3" s="3">
        <f t="shared" si="0"/>
        <v>13.799999999999999</v>
      </c>
      <c r="V3" s="3">
        <f t="shared" si="0"/>
        <v>16.333333333333336</v>
      </c>
      <c r="W3" s="3">
        <f t="shared" si="0"/>
        <v>15.366666666666667</v>
      </c>
      <c r="X3" s="3">
        <f t="shared" si="0"/>
        <v>17.633333333333333</v>
      </c>
      <c r="Y3" s="3">
        <f t="shared" si="0"/>
        <v>15.666666666666666</v>
      </c>
      <c r="Z3" s="3">
        <f t="shared" si="0"/>
        <v>12.666666666666666</v>
      </c>
      <c r="AA3" s="3">
        <f t="shared" si="0"/>
        <v>10.1</v>
      </c>
      <c r="AB3" s="3">
        <f t="shared" si="0"/>
        <v>17.599999999999998</v>
      </c>
      <c r="AC3" s="3">
        <f t="shared" si="0"/>
        <v>18.7</v>
      </c>
      <c r="AD3" s="3">
        <f t="shared" si="0"/>
        <v>15.366666666666667</v>
      </c>
      <c r="AE3" s="3">
        <f t="shared" si="0"/>
        <v>12.233333333333333</v>
      </c>
      <c r="AF3" s="3">
        <f t="shared" si="0"/>
        <v>16.133333333333333</v>
      </c>
      <c r="AG3" s="3">
        <f t="shared" si="0"/>
        <v>17.733333333333334</v>
      </c>
      <c r="AH3" s="3">
        <f t="shared" si="0"/>
        <v>15.866666666666667</v>
      </c>
      <c r="AI3" s="3">
        <f t="shared" si="0"/>
        <v>13</v>
      </c>
      <c r="AJ3" s="3">
        <f t="shared" si="0"/>
        <v>10.6</v>
      </c>
      <c r="AK3" s="3">
        <f t="shared" si="0"/>
        <v>7.4333333333333336</v>
      </c>
    </row>
    <row r="4" spans="1:37" x14ac:dyDescent="0.25">
      <c r="A4" s="4">
        <v>33603</v>
      </c>
      <c r="B4" s="3">
        <f>AVERAGE(B3,B5)</f>
        <v>13.8</v>
      </c>
      <c r="C4" s="3">
        <f t="shared" ref="C4:AK4" si="1">AVERAGE(C3,C5)</f>
        <v>15.633333333333333</v>
      </c>
      <c r="D4" s="3">
        <f t="shared" si="1"/>
        <v>14.866666666666667</v>
      </c>
      <c r="E4" s="3">
        <f t="shared" si="1"/>
        <v>16.166666666666668</v>
      </c>
      <c r="F4" s="3">
        <f t="shared" si="1"/>
        <v>16.766666666666666</v>
      </c>
      <c r="G4" s="3">
        <f t="shared" si="1"/>
        <v>15.566666666666666</v>
      </c>
      <c r="H4" s="3">
        <f t="shared" si="1"/>
        <v>10.433333333333334</v>
      </c>
      <c r="I4" s="3">
        <f t="shared" si="1"/>
        <v>11.733333333333334</v>
      </c>
      <c r="J4" s="3">
        <f t="shared" si="1"/>
        <v>17.200000000000003</v>
      </c>
      <c r="K4" s="3">
        <f t="shared" si="1"/>
        <v>18.06666666666667</v>
      </c>
      <c r="L4" s="3">
        <f t="shared" si="1"/>
        <v>14.4</v>
      </c>
      <c r="M4" s="3">
        <f t="shared" si="1"/>
        <v>9.4666666666666668</v>
      </c>
      <c r="N4" s="3">
        <f t="shared" si="1"/>
        <v>17.333333333333332</v>
      </c>
      <c r="O4" s="3">
        <f t="shared" si="1"/>
        <v>17.633333333333333</v>
      </c>
      <c r="P4" s="3">
        <f t="shared" si="1"/>
        <v>14</v>
      </c>
      <c r="Q4" s="3">
        <f t="shared" si="1"/>
        <v>10.8</v>
      </c>
      <c r="R4" s="3">
        <f t="shared" si="1"/>
        <v>7.1333333333333329</v>
      </c>
      <c r="S4" s="3">
        <f t="shared" si="1"/>
        <v>3.4000000000000004</v>
      </c>
      <c r="T4" s="3">
        <f t="shared" si="1"/>
        <v>15.7</v>
      </c>
      <c r="U4" s="3">
        <f t="shared" si="1"/>
        <v>13.899999999999999</v>
      </c>
      <c r="V4" s="3">
        <f t="shared" si="1"/>
        <v>16.06666666666667</v>
      </c>
      <c r="W4" s="3">
        <f t="shared" si="1"/>
        <v>15.433333333333334</v>
      </c>
      <c r="X4" s="3">
        <f t="shared" si="1"/>
        <v>17.566666666666666</v>
      </c>
      <c r="Y4" s="3">
        <f t="shared" si="1"/>
        <v>16.133333333333333</v>
      </c>
      <c r="Z4" s="3">
        <f t="shared" si="1"/>
        <v>13.333333333333332</v>
      </c>
      <c r="AA4" s="3">
        <f t="shared" si="1"/>
        <v>10.1</v>
      </c>
      <c r="AB4" s="3">
        <f t="shared" si="1"/>
        <v>18.299999999999997</v>
      </c>
      <c r="AC4" s="3">
        <f t="shared" si="1"/>
        <v>18.600000000000001</v>
      </c>
      <c r="AD4" s="3">
        <f t="shared" si="1"/>
        <v>15.633333333333333</v>
      </c>
      <c r="AE4" s="3">
        <f t="shared" si="1"/>
        <v>12.966666666666665</v>
      </c>
      <c r="AF4" s="3">
        <f t="shared" si="1"/>
        <v>16.166666666666664</v>
      </c>
      <c r="AG4" s="3">
        <f t="shared" si="1"/>
        <v>18.266666666666666</v>
      </c>
      <c r="AH4" s="3">
        <f t="shared" si="1"/>
        <v>15.933333333333334</v>
      </c>
      <c r="AI4" s="3">
        <f t="shared" si="1"/>
        <v>14</v>
      </c>
      <c r="AJ4" s="3">
        <f t="shared" si="1"/>
        <v>10.399999999999999</v>
      </c>
      <c r="AK4" s="3">
        <f t="shared" si="1"/>
        <v>5.3666666666666671</v>
      </c>
    </row>
    <row r="5" spans="1:37" x14ac:dyDescent="0.25">
      <c r="A5" s="4">
        <v>33969</v>
      </c>
      <c r="B5" s="3">
        <v>14.3</v>
      </c>
      <c r="C5" s="3">
        <v>16.399999999999999</v>
      </c>
      <c r="D5" s="3">
        <v>15.8</v>
      </c>
      <c r="E5" s="3">
        <v>16.100000000000001</v>
      </c>
      <c r="F5" s="3">
        <v>16.7</v>
      </c>
      <c r="G5" s="3">
        <v>15.5</v>
      </c>
      <c r="H5" s="3">
        <v>11.3</v>
      </c>
      <c r="I5" s="3">
        <v>11.6</v>
      </c>
      <c r="J5" s="3">
        <v>17.600000000000001</v>
      </c>
      <c r="K5" s="3">
        <v>18.100000000000001</v>
      </c>
      <c r="L5" s="3">
        <v>14.3</v>
      </c>
      <c r="M5" s="3">
        <v>10.6</v>
      </c>
      <c r="N5" s="3">
        <v>16.899999999999999</v>
      </c>
      <c r="O5" s="3">
        <v>18.100000000000001</v>
      </c>
      <c r="P5" s="3">
        <v>14.8</v>
      </c>
      <c r="Q5" s="3">
        <v>11.6</v>
      </c>
      <c r="R5" s="3">
        <v>7.9</v>
      </c>
      <c r="S5" s="3">
        <v>4</v>
      </c>
      <c r="T5" s="3">
        <v>15.9</v>
      </c>
      <c r="U5" s="3">
        <v>14</v>
      </c>
      <c r="V5" s="3">
        <v>15.8</v>
      </c>
      <c r="W5" s="3">
        <v>15.5</v>
      </c>
      <c r="X5" s="3">
        <v>17.5</v>
      </c>
      <c r="Y5" s="3">
        <v>16.600000000000001</v>
      </c>
      <c r="Z5" s="3">
        <v>14</v>
      </c>
      <c r="AA5" s="3">
        <v>10.1</v>
      </c>
      <c r="AB5" s="3">
        <v>19</v>
      </c>
      <c r="AC5" s="3">
        <v>18.5</v>
      </c>
      <c r="AD5" s="3">
        <v>15.9</v>
      </c>
      <c r="AE5" s="3">
        <v>13.7</v>
      </c>
      <c r="AF5" s="3">
        <v>16.2</v>
      </c>
      <c r="AG5" s="3">
        <v>18.8</v>
      </c>
      <c r="AH5" s="3">
        <v>16</v>
      </c>
      <c r="AI5" s="3">
        <v>15</v>
      </c>
      <c r="AJ5" s="3">
        <v>10.199999999999999</v>
      </c>
      <c r="AK5" s="3">
        <v>3.3</v>
      </c>
    </row>
    <row r="6" spans="1:37" x14ac:dyDescent="0.25">
      <c r="A6" s="4">
        <v>34334</v>
      </c>
      <c r="B6" s="3">
        <f>B5+((B8-B5)/3)</f>
        <v>14.233333333333334</v>
      </c>
      <c r="C6" s="3">
        <f t="shared" ref="C6:AK6" si="2">C5+((C8-C5)/3)</f>
        <v>17.3</v>
      </c>
      <c r="D6" s="3">
        <f t="shared" si="2"/>
        <v>16.2</v>
      </c>
      <c r="E6" s="3">
        <f t="shared" si="2"/>
        <v>15.933333333333334</v>
      </c>
      <c r="F6" s="3">
        <f t="shared" si="2"/>
        <v>17.099999999999998</v>
      </c>
      <c r="G6" s="3">
        <f t="shared" si="2"/>
        <v>15.866666666666667</v>
      </c>
      <c r="H6" s="3">
        <f t="shared" si="2"/>
        <v>10.700000000000001</v>
      </c>
      <c r="I6" s="3">
        <f t="shared" si="2"/>
        <v>12.2</v>
      </c>
      <c r="J6" s="3">
        <f t="shared" si="2"/>
        <v>17.933333333333334</v>
      </c>
      <c r="K6" s="3">
        <f t="shared" si="2"/>
        <v>18.066666666666666</v>
      </c>
      <c r="L6" s="3">
        <f t="shared" si="2"/>
        <v>14.166666666666668</v>
      </c>
      <c r="M6" s="3">
        <f t="shared" si="2"/>
        <v>10.066666666666666</v>
      </c>
      <c r="N6" s="3">
        <f t="shared" si="2"/>
        <v>17.2</v>
      </c>
      <c r="O6" s="3">
        <f t="shared" si="2"/>
        <v>17.8</v>
      </c>
      <c r="P6" s="3">
        <f t="shared" si="2"/>
        <v>14.9</v>
      </c>
      <c r="Q6" s="3">
        <f t="shared" si="2"/>
        <v>11.666666666666666</v>
      </c>
      <c r="R6" s="3">
        <f t="shared" si="2"/>
        <v>7.666666666666667</v>
      </c>
      <c r="S6" s="3">
        <f t="shared" si="2"/>
        <v>3.5</v>
      </c>
      <c r="T6" s="3">
        <f t="shared" si="2"/>
        <v>16</v>
      </c>
      <c r="U6" s="3">
        <f t="shared" si="2"/>
        <v>13.7</v>
      </c>
      <c r="V6" s="3">
        <f t="shared" si="2"/>
        <v>16.366666666666667</v>
      </c>
      <c r="W6" s="3">
        <f t="shared" si="2"/>
        <v>15.566666666666666</v>
      </c>
      <c r="X6" s="3">
        <f t="shared" si="2"/>
        <v>17.966666666666665</v>
      </c>
      <c r="Y6" s="3">
        <f t="shared" si="2"/>
        <v>16.666666666666668</v>
      </c>
      <c r="Z6" s="3">
        <f t="shared" si="2"/>
        <v>13.533333333333333</v>
      </c>
      <c r="AA6" s="3">
        <f t="shared" si="2"/>
        <v>10.566666666666666</v>
      </c>
      <c r="AB6" s="3">
        <f t="shared" si="2"/>
        <v>19.033333333333335</v>
      </c>
      <c r="AC6" s="3">
        <f t="shared" si="2"/>
        <v>18.7</v>
      </c>
      <c r="AD6" s="3">
        <f t="shared" si="2"/>
        <v>15.700000000000001</v>
      </c>
      <c r="AE6" s="3">
        <f t="shared" si="2"/>
        <v>13.366666666666665</v>
      </c>
      <c r="AF6" s="3">
        <f t="shared" si="2"/>
        <v>16.399999999999999</v>
      </c>
      <c r="AG6" s="3">
        <f t="shared" si="2"/>
        <v>18.633333333333333</v>
      </c>
      <c r="AH6" s="3">
        <f t="shared" si="2"/>
        <v>16.2</v>
      </c>
      <c r="AI6" s="3">
        <f t="shared" si="2"/>
        <v>14.733333333333333</v>
      </c>
      <c r="AJ6" s="3">
        <f t="shared" si="2"/>
        <v>10.9</v>
      </c>
      <c r="AK6" s="3">
        <f t="shared" si="2"/>
        <v>3.1666666666666665</v>
      </c>
    </row>
    <row r="7" spans="1:37" x14ac:dyDescent="0.25">
      <c r="A7" s="4">
        <v>34699</v>
      </c>
      <c r="B7" s="3">
        <f>AVERAGE(B6,B8)</f>
        <v>14.166666666666668</v>
      </c>
      <c r="C7" s="3">
        <f t="shared" ref="C7:AK7" si="3">AVERAGE(C6,C8)</f>
        <v>18.200000000000003</v>
      </c>
      <c r="D7" s="3">
        <f t="shared" si="3"/>
        <v>16.600000000000001</v>
      </c>
      <c r="E7" s="3">
        <f t="shared" si="3"/>
        <v>15.766666666666666</v>
      </c>
      <c r="F7" s="3">
        <f t="shared" si="3"/>
        <v>17.5</v>
      </c>
      <c r="G7" s="3">
        <f t="shared" si="3"/>
        <v>16.233333333333334</v>
      </c>
      <c r="H7" s="3">
        <f t="shared" si="3"/>
        <v>10.100000000000001</v>
      </c>
      <c r="I7" s="3">
        <f t="shared" si="3"/>
        <v>12.8</v>
      </c>
      <c r="J7" s="3">
        <f t="shared" si="3"/>
        <v>18.266666666666666</v>
      </c>
      <c r="K7" s="3">
        <f t="shared" si="3"/>
        <v>18.033333333333331</v>
      </c>
      <c r="L7" s="3">
        <f t="shared" si="3"/>
        <v>14.033333333333335</v>
      </c>
      <c r="M7" s="3">
        <f t="shared" si="3"/>
        <v>9.5333333333333332</v>
      </c>
      <c r="N7" s="3">
        <f t="shared" si="3"/>
        <v>17.5</v>
      </c>
      <c r="O7" s="3">
        <f t="shared" si="3"/>
        <v>17.5</v>
      </c>
      <c r="P7" s="3">
        <f t="shared" si="3"/>
        <v>15</v>
      </c>
      <c r="Q7" s="3">
        <f t="shared" si="3"/>
        <v>11.733333333333334</v>
      </c>
      <c r="R7" s="3">
        <f t="shared" si="3"/>
        <v>7.4333333333333336</v>
      </c>
      <c r="S7" s="3">
        <f t="shared" si="3"/>
        <v>3</v>
      </c>
      <c r="T7" s="3">
        <f t="shared" si="3"/>
        <v>16.100000000000001</v>
      </c>
      <c r="U7" s="3">
        <f t="shared" si="3"/>
        <v>13.399999999999999</v>
      </c>
      <c r="V7" s="3">
        <f t="shared" si="3"/>
        <v>16.933333333333334</v>
      </c>
      <c r="W7" s="3">
        <f t="shared" si="3"/>
        <v>15.633333333333333</v>
      </c>
      <c r="X7" s="3">
        <f t="shared" si="3"/>
        <v>18.43333333333333</v>
      </c>
      <c r="Y7" s="3">
        <f t="shared" si="3"/>
        <v>16.733333333333334</v>
      </c>
      <c r="Z7" s="3">
        <f t="shared" si="3"/>
        <v>13.066666666666666</v>
      </c>
      <c r="AA7" s="3">
        <f t="shared" si="3"/>
        <v>11.033333333333333</v>
      </c>
      <c r="AB7" s="3">
        <f t="shared" si="3"/>
        <v>19.06666666666667</v>
      </c>
      <c r="AC7" s="3">
        <f t="shared" si="3"/>
        <v>18.899999999999999</v>
      </c>
      <c r="AD7" s="3">
        <f t="shared" si="3"/>
        <v>15.5</v>
      </c>
      <c r="AE7" s="3">
        <f t="shared" si="3"/>
        <v>13.033333333333331</v>
      </c>
      <c r="AF7" s="3">
        <f t="shared" si="3"/>
        <v>16.600000000000001</v>
      </c>
      <c r="AG7" s="3">
        <f t="shared" si="3"/>
        <v>18.466666666666669</v>
      </c>
      <c r="AH7" s="3">
        <f t="shared" si="3"/>
        <v>16.399999999999999</v>
      </c>
      <c r="AI7" s="3">
        <f t="shared" si="3"/>
        <v>14.466666666666665</v>
      </c>
      <c r="AJ7" s="3">
        <f t="shared" si="3"/>
        <v>11.600000000000001</v>
      </c>
      <c r="AK7" s="3">
        <f t="shared" si="3"/>
        <v>3.0333333333333332</v>
      </c>
    </row>
    <row r="8" spans="1:37" x14ac:dyDescent="0.25">
      <c r="A8" s="4">
        <v>35064</v>
      </c>
      <c r="B8" s="3">
        <v>14.1</v>
      </c>
      <c r="C8" s="3">
        <v>19.100000000000001</v>
      </c>
      <c r="D8" s="3">
        <v>17</v>
      </c>
      <c r="E8" s="3">
        <v>15.6</v>
      </c>
      <c r="F8" s="3">
        <v>17.899999999999999</v>
      </c>
      <c r="G8" s="3">
        <v>16.600000000000001</v>
      </c>
      <c r="H8" s="3">
        <v>9.5</v>
      </c>
      <c r="I8" s="3">
        <v>13.4</v>
      </c>
      <c r="J8" s="3">
        <v>18.600000000000001</v>
      </c>
      <c r="K8" s="3">
        <v>18</v>
      </c>
      <c r="L8" s="3">
        <v>13.9</v>
      </c>
      <c r="M8" s="3">
        <v>9</v>
      </c>
      <c r="N8" s="3">
        <v>17.8</v>
      </c>
      <c r="O8" s="3">
        <v>17.2</v>
      </c>
      <c r="P8" s="3">
        <v>15.1</v>
      </c>
      <c r="Q8" s="3">
        <v>11.8</v>
      </c>
      <c r="R8" s="3">
        <v>7.2</v>
      </c>
      <c r="S8" s="3">
        <v>2.5</v>
      </c>
      <c r="T8" s="3">
        <v>16.2</v>
      </c>
      <c r="U8" s="3">
        <v>13.1</v>
      </c>
      <c r="V8" s="3">
        <v>17.5</v>
      </c>
      <c r="W8" s="3">
        <v>15.7</v>
      </c>
      <c r="X8" s="3">
        <v>18.899999999999999</v>
      </c>
      <c r="Y8" s="3">
        <v>16.8</v>
      </c>
      <c r="Z8" s="3">
        <v>12.6</v>
      </c>
      <c r="AA8" s="3">
        <v>11.5</v>
      </c>
      <c r="AB8" s="3">
        <v>19.100000000000001</v>
      </c>
      <c r="AC8" s="3">
        <v>19.100000000000001</v>
      </c>
      <c r="AD8" s="3">
        <v>15.3</v>
      </c>
      <c r="AE8" s="3">
        <v>12.7</v>
      </c>
      <c r="AF8" s="3">
        <v>16.8</v>
      </c>
      <c r="AG8" s="3">
        <v>18.3</v>
      </c>
      <c r="AH8" s="3">
        <v>16.600000000000001</v>
      </c>
      <c r="AI8" s="3">
        <v>14.2</v>
      </c>
      <c r="AJ8" s="3">
        <v>12.3</v>
      </c>
      <c r="AK8" s="3">
        <v>2.9</v>
      </c>
    </row>
    <row r="9" spans="1:37" x14ac:dyDescent="0.25">
      <c r="A9" s="4">
        <v>35430</v>
      </c>
      <c r="B9" s="3">
        <f>B8+((B11-B8)/3)</f>
        <v>14.366666666666667</v>
      </c>
      <c r="C9" s="3">
        <f t="shared" ref="C9:AK9" si="4">C8+((C11-C8)/3)</f>
        <v>19</v>
      </c>
      <c r="D9" s="3">
        <f t="shared" si="4"/>
        <v>16.866666666666667</v>
      </c>
      <c r="E9" s="3">
        <f t="shared" si="4"/>
        <v>16.633333333333333</v>
      </c>
      <c r="F9" s="3">
        <f t="shared" si="4"/>
        <v>18.3</v>
      </c>
      <c r="G9" s="3">
        <f t="shared" si="4"/>
        <v>16.666666666666668</v>
      </c>
      <c r="H9" s="3">
        <f t="shared" si="4"/>
        <v>9.7666666666666675</v>
      </c>
      <c r="I9" s="3">
        <f t="shared" si="4"/>
        <v>13.933333333333334</v>
      </c>
      <c r="J9" s="3">
        <f t="shared" si="4"/>
        <v>19.100000000000001</v>
      </c>
      <c r="K9" s="3">
        <f t="shared" si="4"/>
        <v>18.100000000000001</v>
      </c>
      <c r="L9" s="3">
        <f t="shared" si="4"/>
        <v>14.200000000000001</v>
      </c>
      <c r="M9" s="3">
        <f t="shared" si="4"/>
        <v>9.4</v>
      </c>
      <c r="N9" s="3">
        <f t="shared" si="4"/>
        <v>17.600000000000001</v>
      </c>
      <c r="O9" s="3">
        <f t="shared" si="4"/>
        <v>17.366666666666667</v>
      </c>
      <c r="P9" s="3">
        <f t="shared" si="4"/>
        <v>15.533333333333333</v>
      </c>
      <c r="Q9" s="3">
        <f t="shared" si="4"/>
        <v>12.333333333333334</v>
      </c>
      <c r="R9" s="3">
        <f t="shared" si="4"/>
        <v>7.7333333333333334</v>
      </c>
      <c r="S9" s="3">
        <f t="shared" si="4"/>
        <v>3.0333333333333332</v>
      </c>
      <c r="T9" s="3">
        <f t="shared" si="4"/>
        <v>16.766666666666666</v>
      </c>
      <c r="U9" s="3">
        <f t="shared" si="4"/>
        <v>14.933333333333334</v>
      </c>
      <c r="V9" s="3">
        <f t="shared" si="4"/>
        <v>17.5</v>
      </c>
      <c r="W9" s="3">
        <f t="shared" si="4"/>
        <v>16.933333333333334</v>
      </c>
      <c r="X9" s="3">
        <f t="shared" si="4"/>
        <v>19.099999999999998</v>
      </c>
      <c r="Y9" s="3">
        <f t="shared" si="4"/>
        <v>17.133333333333333</v>
      </c>
      <c r="Z9" s="3">
        <f t="shared" si="4"/>
        <v>12.966666666666667</v>
      </c>
      <c r="AA9" s="3">
        <f t="shared" si="4"/>
        <v>12.2</v>
      </c>
      <c r="AB9" s="3">
        <f t="shared" si="4"/>
        <v>19.466666666666669</v>
      </c>
      <c r="AC9" s="3">
        <f t="shared" si="4"/>
        <v>19.466666666666669</v>
      </c>
      <c r="AD9" s="3">
        <f t="shared" si="4"/>
        <v>16.133333333333333</v>
      </c>
      <c r="AE9" s="3">
        <f t="shared" si="4"/>
        <v>13.166666666666666</v>
      </c>
      <c r="AF9" s="3">
        <f t="shared" si="4"/>
        <v>16.833333333333332</v>
      </c>
      <c r="AG9" s="3">
        <f t="shared" si="4"/>
        <v>18.866666666666667</v>
      </c>
      <c r="AH9" s="3">
        <f t="shared" si="4"/>
        <v>17.033333333333335</v>
      </c>
      <c r="AI9" s="3">
        <f t="shared" si="4"/>
        <v>15.333333333333334</v>
      </c>
      <c r="AJ9" s="3">
        <f t="shared" si="4"/>
        <v>12.6</v>
      </c>
      <c r="AK9" s="3">
        <f t="shared" si="4"/>
        <v>4.6333333333333329</v>
      </c>
    </row>
    <row r="10" spans="1:37" x14ac:dyDescent="0.25">
      <c r="A10" s="4">
        <v>35795</v>
      </c>
      <c r="B10" s="3">
        <f>AVERAGE(B9,B11)</f>
        <v>14.633333333333333</v>
      </c>
      <c r="C10" s="3">
        <f t="shared" ref="C10:AK10" si="5">AVERAGE(C9,C11)</f>
        <v>18.899999999999999</v>
      </c>
      <c r="D10" s="3">
        <f t="shared" si="5"/>
        <v>16.733333333333334</v>
      </c>
      <c r="E10" s="3">
        <f t="shared" si="5"/>
        <v>17.666666666666664</v>
      </c>
      <c r="F10" s="3">
        <f t="shared" si="5"/>
        <v>18.700000000000003</v>
      </c>
      <c r="G10" s="3">
        <f t="shared" si="5"/>
        <v>16.733333333333334</v>
      </c>
      <c r="H10" s="3">
        <f t="shared" si="5"/>
        <v>10.033333333333335</v>
      </c>
      <c r="I10" s="3">
        <f t="shared" si="5"/>
        <v>14.466666666666667</v>
      </c>
      <c r="J10" s="3">
        <f t="shared" si="5"/>
        <v>19.600000000000001</v>
      </c>
      <c r="K10" s="3">
        <f t="shared" si="5"/>
        <v>18.200000000000003</v>
      </c>
      <c r="L10" s="3">
        <f t="shared" si="5"/>
        <v>14.5</v>
      </c>
      <c r="M10" s="3">
        <f t="shared" si="5"/>
        <v>9.8000000000000007</v>
      </c>
      <c r="N10" s="3">
        <f t="shared" si="5"/>
        <v>17.399999999999999</v>
      </c>
      <c r="O10" s="3">
        <f t="shared" si="5"/>
        <v>17.533333333333331</v>
      </c>
      <c r="P10" s="3">
        <f t="shared" si="5"/>
        <v>15.966666666666665</v>
      </c>
      <c r="Q10" s="3">
        <f t="shared" si="5"/>
        <v>12.866666666666667</v>
      </c>
      <c r="R10" s="3">
        <f t="shared" si="5"/>
        <v>8.2666666666666675</v>
      </c>
      <c r="S10" s="3">
        <f t="shared" si="5"/>
        <v>3.5666666666666664</v>
      </c>
      <c r="T10" s="3">
        <f t="shared" si="5"/>
        <v>17.333333333333332</v>
      </c>
      <c r="U10" s="3">
        <f t="shared" si="5"/>
        <v>16.766666666666666</v>
      </c>
      <c r="V10" s="3">
        <f t="shared" si="5"/>
        <v>17.5</v>
      </c>
      <c r="W10" s="3">
        <f t="shared" si="5"/>
        <v>18.166666666666664</v>
      </c>
      <c r="X10" s="3">
        <f t="shared" si="5"/>
        <v>19.299999999999997</v>
      </c>
      <c r="Y10" s="3">
        <f t="shared" si="5"/>
        <v>17.466666666666669</v>
      </c>
      <c r="Z10" s="3">
        <f t="shared" si="5"/>
        <v>13.333333333333332</v>
      </c>
      <c r="AA10" s="3">
        <f t="shared" si="5"/>
        <v>12.899999999999999</v>
      </c>
      <c r="AB10" s="3">
        <f t="shared" si="5"/>
        <v>19.833333333333336</v>
      </c>
      <c r="AC10" s="3">
        <f t="shared" si="5"/>
        <v>19.833333333333336</v>
      </c>
      <c r="AD10" s="3">
        <f t="shared" si="5"/>
        <v>16.966666666666669</v>
      </c>
      <c r="AE10" s="3">
        <f t="shared" si="5"/>
        <v>13.633333333333333</v>
      </c>
      <c r="AF10" s="3">
        <f t="shared" si="5"/>
        <v>16.866666666666667</v>
      </c>
      <c r="AG10" s="3">
        <f t="shared" si="5"/>
        <v>19.433333333333334</v>
      </c>
      <c r="AH10" s="3">
        <f t="shared" si="5"/>
        <v>17.466666666666669</v>
      </c>
      <c r="AI10" s="3">
        <f t="shared" si="5"/>
        <v>16.466666666666669</v>
      </c>
      <c r="AJ10" s="3">
        <f t="shared" si="5"/>
        <v>12.899999999999999</v>
      </c>
      <c r="AK10" s="3">
        <f t="shared" si="5"/>
        <v>6.3666666666666663</v>
      </c>
    </row>
    <row r="11" spans="1:37" x14ac:dyDescent="0.25">
      <c r="A11" s="4">
        <v>36160</v>
      </c>
      <c r="B11" s="3">
        <v>14.9</v>
      </c>
      <c r="C11" s="3">
        <v>18.8</v>
      </c>
      <c r="D11" s="3">
        <v>16.600000000000001</v>
      </c>
      <c r="E11" s="3">
        <v>18.7</v>
      </c>
      <c r="F11" s="3">
        <v>19.100000000000001</v>
      </c>
      <c r="G11" s="3">
        <v>16.8</v>
      </c>
      <c r="H11" s="3">
        <v>10.3</v>
      </c>
      <c r="I11" s="3">
        <v>15</v>
      </c>
      <c r="J11" s="3">
        <v>20.100000000000001</v>
      </c>
      <c r="K11" s="3">
        <v>18.3</v>
      </c>
      <c r="L11" s="3">
        <v>14.8</v>
      </c>
      <c r="M11" s="3">
        <v>10.199999999999999</v>
      </c>
      <c r="N11" s="3">
        <v>17.2</v>
      </c>
      <c r="O11" s="3">
        <v>17.7</v>
      </c>
      <c r="P11" s="3">
        <v>16.399999999999999</v>
      </c>
      <c r="Q11" s="3">
        <v>13.4</v>
      </c>
      <c r="R11" s="3">
        <v>8.8000000000000007</v>
      </c>
      <c r="S11" s="3">
        <v>4.0999999999999996</v>
      </c>
      <c r="T11" s="3">
        <v>17.899999999999999</v>
      </c>
      <c r="U11" s="3">
        <v>18.600000000000001</v>
      </c>
      <c r="V11" s="3">
        <v>17.5</v>
      </c>
      <c r="W11" s="3">
        <v>19.399999999999999</v>
      </c>
      <c r="X11" s="3">
        <v>19.5</v>
      </c>
      <c r="Y11" s="3">
        <v>17.8</v>
      </c>
      <c r="Z11" s="3">
        <v>13.7</v>
      </c>
      <c r="AA11" s="3">
        <v>13.6</v>
      </c>
      <c r="AB11" s="3">
        <v>20.2</v>
      </c>
      <c r="AC11" s="3">
        <v>20.2</v>
      </c>
      <c r="AD11" s="3">
        <v>17.8</v>
      </c>
      <c r="AE11" s="3">
        <v>14.1</v>
      </c>
      <c r="AF11" s="3">
        <v>16.899999999999999</v>
      </c>
      <c r="AG11" s="3">
        <v>20</v>
      </c>
      <c r="AH11" s="3">
        <v>17.899999999999999</v>
      </c>
      <c r="AI11" s="3">
        <v>17.600000000000001</v>
      </c>
      <c r="AJ11" s="3">
        <v>13.2</v>
      </c>
      <c r="AK11" s="3">
        <v>8.1</v>
      </c>
    </row>
    <row r="12" spans="1:37" x14ac:dyDescent="0.25">
      <c r="A12" s="4">
        <v>36525</v>
      </c>
      <c r="B12" s="3">
        <f>B11+((B14-B11)/3)</f>
        <v>14.233333333333334</v>
      </c>
      <c r="C12" s="3">
        <f t="shared" ref="C12:AK12" si="6">C11+((C14-C11)/3)</f>
        <v>17.900000000000002</v>
      </c>
      <c r="D12" s="3">
        <f t="shared" si="6"/>
        <v>16.333333333333336</v>
      </c>
      <c r="E12" s="3">
        <f t="shared" si="6"/>
        <v>18.166666666666668</v>
      </c>
      <c r="F12" s="3">
        <f t="shared" si="6"/>
        <v>18.333333333333336</v>
      </c>
      <c r="G12" s="3">
        <f t="shared" si="6"/>
        <v>16.866666666666667</v>
      </c>
      <c r="H12" s="3">
        <f t="shared" si="6"/>
        <v>9.5666666666666664</v>
      </c>
      <c r="I12" s="3">
        <f t="shared" si="6"/>
        <v>14.433333333333334</v>
      </c>
      <c r="J12" s="3">
        <f t="shared" si="6"/>
        <v>19.433333333333334</v>
      </c>
      <c r="K12" s="3">
        <f t="shared" si="6"/>
        <v>17.766666666666666</v>
      </c>
      <c r="L12" s="3">
        <f t="shared" si="6"/>
        <v>15</v>
      </c>
      <c r="M12" s="3">
        <f t="shared" si="6"/>
        <v>9.2666666666666657</v>
      </c>
      <c r="N12" s="3">
        <f t="shared" si="6"/>
        <v>17.2</v>
      </c>
      <c r="O12" s="3">
        <f t="shared" si="6"/>
        <v>16.833333333333332</v>
      </c>
      <c r="P12" s="3">
        <f t="shared" si="6"/>
        <v>15.2</v>
      </c>
      <c r="Q12" s="3">
        <f t="shared" si="6"/>
        <v>12.566666666666666</v>
      </c>
      <c r="R12" s="3">
        <f t="shared" si="6"/>
        <v>8.9333333333333336</v>
      </c>
      <c r="S12" s="3">
        <f t="shared" si="6"/>
        <v>4.0333333333333332</v>
      </c>
      <c r="T12" s="3">
        <f t="shared" si="6"/>
        <v>17.5</v>
      </c>
      <c r="U12" s="3">
        <f t="shared" si="6"/>
        <v>18.8</v>
      </c>
      <c r="V12" s="3">
        <f t="shared" si="6"/>
        <v>17.233333333333334</v>
      </c>
      <c r="W12" s="3">
        <f t="shared" si="6"/>
        <v>18.8</v>
      </c>
      <c r="X12" s="3">
        <f t="shared" si="6"/>
        <v>19.033333333333335</v>
      </c>
      <c r="Y12" s="3">
        <f t="shared" si="6"/>
        <v>17.600000000000001</v>
      </c>
      <c r="Z12" s="3">
        <f t="shared" si="6"/>
        <v>12.866666666666665</v>
      </c>
      <c r="AA12" s="3">
        <f t="shared" si="6"/>
        <v>12.9</v>
      </c>
      <c r="AB12" s="3">
        <f t="shared" si="6"/>
        <v>20.166666666666668</v>
      </c>
      <c r="AC12" s="3">
        <f t="shared" si="6"/>
        <v>19.566666666666666</v>
      </c>
      <c r="AD12" s="3">
        <f t="shared" si="6"/>
        <v>17.5</v>
      </c>
      <c r="AE12" s="3">
        <f t="shared" si="6"/>
        <v>13.133333333333333</v>
      </c>
      <c r="AF12" s="3">
        <f t="shared" si="6"/>
        <v>17.166666666666664</v>
      </c>
      <c r="AG12" s="3">
        <f t="shared" si="6"/>
        <v>19.266666666666666</v>
      </c>
      <c r="AH12" s="3">
        <f t="shared" si="6"/>
        <v>17.733333333333331</v>
      </c>
      <c r="AI12" s="3">
        <f t="shared" si="6"/>
        <v>16.5</v>
      </c>
      <c r="AJ12" s="3">
        <f t="shared" si="6"/>
        <v>14.133333333333333</v>
      </c>
      <c r="AK12" s="3">
        <f t="shared" si="6"/>
        <v>8.0666666666666664</v>
      </c>
    </row>
    <row r="13" spans="1:37" x14ac:dyDescent="0.25">
      <c r="A13" s="4">
        <v>36891</v>
      </c>
      <c r="B13" s="3">
        <f>AVERAGE(B12,B14)</f>
        <v>13.566666666666666</v>
      </c>
      <c r="C13" s="3">
        <f t="shared" ref="C13:AK13" si="7">AVERAGE(C12,C14)</f>
        <v>17</v>
      </c>
      <c r="D13" s="3">
        <f t="shared" si="7"/>
        <v>16.06666666666667</v>
      </c>
      <c r="E13" s="3">
        <f t="shared" si="7"/>
        <v>17.633333333333333</v>
      </c>
      <c r="F13" s="3">
        <f t="shared" si="7"/>
        <v>17.56666666666667</v>
      </c>
      <c r="G13" s="3">
        <f t="shared" si="7"/>
        <v>16.933333333333334</v>
      </c>
      <c r="H13" s="3">
        <f t="shared" si="7"/>
        <v>8.8333333333333321</v>
      </c>
      <c r="I13" s="3">
        <f t="shared" si="7"/>
        <v>13.866666666666667</v>
      </c>
      <c r="J13" s="3">
        <f t="shared" si="7"/>
        <v>18.766666666666666</v>
      </c>
      <c r="K13" s="3">
        <f t="shared" si="7"/>
        <v>17.233333333333334</v>
      </c>
      <c r="L13" s="3">
        <f t="shared" si="7"/>
        <v>15.2</v>
      </c>
      <c r="M13" s="3">
        <f t="shared" si="7"/>
        <v>8.3333333333333321</v>
      </c>
      <c r="N13" s="3">
        <f t="shared" si="7"/>
        <v>17.2</v>
      </c>
      <c r="O13" s="3">
        <f t="shared" si="7"/>
        <v>15.966666666666665</v>
      </c>
      <c r="P13" s="3">
        <f t="shared" si="7"/>
        <v>14</v>
      </c>
      <c r="Q13" s="3">
        <f t="shared" si="7"/>
        <v>11.733333333333334</v>
      </c>
      <c r="R13" s="3">
        <f t="shared" si="7"/>
        <v>9.0666666666666664</v>
      </c>
      <c r="S13" s="3">
        <f t="shared" si="7"/>
        <v>3.9666666666666668</v>
      </c>
      <c r="T13" s="3">
        <f t="shared" si="7"/>
        <v>17.100000000000001</v>
      </c>
      <c r="U13" s="3">
        <f t="shared" si="7"/>
        <v>19</v>
      </c>
      <c r="V13" s="3">
        <f t="shared" si="7"/>
        <v>16.966666666666669</v>
      </c>
      <c r="W13" s="3">
        <f t="shared" si="7"/>
        <v>18.200000000000003</v>
      </c>
      <c r="X13" s="3">
        <f t="shared" si="7"/>
        <v>18.56666666666667</v>
      </c>
      <c r="Y13" s="3">
        <f t="shared" si="7"/>
        <v>17.399999999999999</v>
      </c>
      <c r="Z13" s="3">
        <f t="shared" si="7"/>
        <v>12.033333333333331</v>
      </c>
      <c r="AA13" s="3">
        <f t="shared" si="7"/>
        <v>12.2</v>
      </c>
      <c r="AB13" s="3">
        <f t="shared" si="7"/>
        <v>20.133333333333333</v>
      </c>
      <c r="AC13" s="3">
        <f t="shared" si="7"/>
        <v>18.933333333333334</v>
      </c>
      <c r="AD13" s="3">
        <f t="shared" si="7"/>
        <v>17.2</v>
      </c>
      <c r="AE13" s="3">
        <f t="shared" si="7"/>
        <v>12.166666666666666</v>
      </c>
      <c r="AF13" s="3">
        <f t="shared" si="7"/>
        <v>17.43333333333333</v>
      </c>
      <c r="AG13" s="3">
        <f t="shared" si="7"/>
        <v>18.533333333333331</v>
      </c>
      <c r="AH13" s="3">
        <f t="shared" si="7"/>
        <v>17.566666666666663</v>
      </c>
      <c r="AI13" s="3">
        <f t="shared" si="7"/>
        <v>15.4</v>
      </c>
      <c r="AJ13" s="3">
        <f t="shared" si="7"/>
        <v>15.066666666666666</v>
      </c>
      <c r="AK13" s="3">
        <f t="shared" si="7"/>
        <v>8.0333333333333332</v>
      </c>
    </row>
    <row r="14" spans="1:37" x14ac:dyDescent="0.25">
      <c r="A14" s="4">
        <v>37256</v>
      </c>
      <c r="B14" s="3">
        <v>12.9</v>
      </c>
      <c r="C14" s="3">
        <v>16.100000000000001</v>
      </c>
      <c r="D14" s="3">
        <v>15.8</v>
      </c>
      <c r="E14" s="3">
        <v>17.100000000000001</v>
      </c>
      <c r="F14" s="3">
        <v>16.8</v>
      </c>
      <c r="G14" s="3">
        <v>17</v>
      </c>
      <c r="H14" s="3">
        <v>8.1</v>
      </c>
      <c r="I14" s="3">
        <v>13.3</v>
      </c>
      <c r="J14" s="3">
        <v>18.100000000000001</v>
      </c>
      <c r="K14" s="3">
        <v>16.7</v>
      </c>
      <c r="L14" s="3">
        <v>15.4</v>
      </c>
      <c r="M14" s="3">
        <v>7.4</v>
      </c>
      <c r="N14" s="3">
        <v>17.2</v>
      </c>
      <c r="O14" s="3">
        <v>15.1</v>
      </c>
      <c r="P14" s="3">
        <v>12.8</v>
      </c>
      <c r="Q14" s="3">
        <v>10.9</v>
      </c>
      <c r="R14" s="3">
        <v>9.1999999999999993</v>
      </c>
      <c r="S14" s="3">
        <v>3.9</v>
      </c>
      <c r="T14" s="3">
        <v>16.7</v>
      </c>
      <c r="U14" s="3">
        <v>19.2</v>
      </c>
      <c r="V14" s="3">
        <v>16.7</v>
      </c>
      <c r="W14" s="3">
        <v>17.600000000000001</v>
      </c>
      <c r="X14" s="3">
        <v>18.100000000000001</v>
      </c>
      <c r="Y14" s="3">
        <v>17.2</v>
      </c>
      <c r="Z14" s="3">
        <v>11.2</v>
      </c>
      <c r="AA14" s="3">
        <v>11.5</v>
      </c>
      <c r="AB14" s="3">
        <v>20.100000000000001</v>
      </c>
      <c r="AC14" s="3">
        <v>18.3</v>
      </c>
      <c r="AD14" s="3">
        <v>16.899999999999999</v>
      </c>
      <c r="AE14" s="3">
        <v>11.2</v>
      </c>
      <c r="AF14" s="3">
        <v>17.7</v>
      </c>
      <c r="AG14" s="3">
        <v>17.8</v>
      </c>
      <c r="AH14" s="3">
        <v>17.399999999999999</v>
      </c>
      <c r="AI14" s="3">
        <v>14.3</v>
      </c>
      <c r="AJ14" s="3">
        <v>16</v>
      </c>
      <c r="AK14" s="3">
        <v>8</v>
      </c>
    </row>
    <row r="15" spans="1:37" x14ac:dyDescent="0.25">
      <c r="A15" s="4">
        <v>37621</v>
      </c>
      <c r="B15" s="3">
        <f>B14+((B17-B14)/3)</f>
        <v>13.4</v>
      </c>
      <c r="C15" s="3">
        <f t="shared" ref="C15:AK15" si="8">C14+((C17-C14)/3)</f>
        <v>16.8</v>
      </c>
      <c r="D15" s="3">
        <f t="shared" si="8"/>
        <v>16.100000000000001</v>
      </c>
      <c r="E15" s="3">
        <f t="shared" si="8"/>
        <v>17.866666666666667</v>
      </c>
      <c r="F15" s="3">
        <f t="shared" si="8"/>
        <v>17.400000000000002</v>
      </c>
      <c r="G15" s="3">
        <f t="shared" si="8"/>
        <v>17.133333333333333</v>
      </c>
      <c r="H15" s="3">
        <f t="shared" si="8"/>
        <v>8.5</v>
      </c>
      <c r="I15" s="3">
        <f t="shared" si="8"/>
        <v>13.200000000000001</v>
      </c>
      <c r="J15" s="3">
        <f t="shared" si="8"/>
        <v>18.600000000000001</v>
      </c>
      <c r="K15" s="3">
        <f t="shared" si="8"/>
        <v>18.033333333333331</v>
      </c>
      <c r="L15" s="3">
        <f t="shared" si="8"/>
        <v>15.333333333333334</v>
      </c>
      <c r="M15" s="3">
        <f t="shared" si="8"/>
        <v>7.8</v>
      </c>
      <c r="N15" s="3">
        <f t="shared" si="8"/>
        <v>17.399999999999999</v>
      </c>
      <c r="O15" s="3">
        <f t="shared" si="8"/>
        <v>16.166666666666668</v>
      </c>
      <c r="P15" s="3">
        <f t="shared" si="8"/>
        <v>13.666666666666668</v>
      </c>
      <c r="Q15" s="3">
        <f t="shared" si="8"/>
        <v>11.133333333333333</v>
      </c>
      <c r="R15" s="3">
        <f t="shared" si="8"/>
        <v>9.0333333333333332</v>
      </c>
      <c r="S15" s="3">
        <f t="shared" si="8"/>
        <v>4.9666666666666668</v>
      </c>
      <c r="T15" s="3">
        <f t="shared" si="8"/>
        <v>17.166666666666668</v>
      </c>
      <c r="U15" s="3">
        <f t="shared" si="8"/>
        <v>19.366666666666667</v>
      </c>
      <c r="V15" s="3">
        <f t="shared" si="8"/>
        <v>16.933333333333334</v>
      </c>
      <c r="W15" s="3">
        <f t="shared" si="8"/>
        <v>18.233333333333334</v>
      </c>
      <c r="X15" s="3">
        <f t="shared" si="8"/>
        <v>18.966666666666669</v>
      </c>
      <c r="Y15" s="3">
        <f t="shared" si="8"/>
        <v>17.566666666666666</v>
      </c>
      <c r="Z15" s="3">
        <f t="shared" si="8"/>
        <v>11.7</v>
      </c>
      <c r="AA15" s="3">
        <f t="shared" si="8"/>
        <v>12</v>
      </c>
      <c r="AB15" s="3">
        <f t="shared" si="8"/>
        <v>20.466666666666669</v>
      </c>
      <c r="AC15" s="3">
        <f t="shared" si="8"/>
        <v>19.366666666666667</v>
      </c>
      <c r="AD15" s="3">
        <f t="shared" si="8"/>
        <v>17.266666666666666</v>
      </c>
      <c r="AE15" s="3">
        <f t="shared" si="8"/>
        <v>11.7</v>
      </c>
      <c r="AF15" s="3">
        <f t="shared" si="8"/>
        <v>17.8</v>
      </c>
      <c r="AG15" s="3">
        <f t="shared" si="8"/>
        <v>18.733333333333334</v>
      </c>
      <c r="AH15" s="3">
        <f t="shared" si="8"/>
        <v>17.766666666666666</v>
      </c>
      <c r="AI15" s="3">
        <f t="shared" si="8"/>
        <v>14.833333333333334</v>
      </c>
      <c r="AJ15" s="3">
        <f t="shared" si="8"/>
        <v>15.866666666666667</v>
      </c>
      <c r="AK15" s="3">
        <f t="shared" si="8"/>
        <v>9.6</v>
      </c>
    </row>
    <row r="16" spans="1:37" x14ac:dyDescent="0.25">
      <c r="A16" s="4">
        <v>37986</v>
      </c>
      <c r="B16" s="3">
        <f>AVERAGE(B15,B17)</f>
        <v>13.9</v>
      </c>
      <c r="C16" s="3">
        <f t="shared" ref="C16:AK16" si="9">AVERAGE(C15,C17)</f>
        <v>17.5</v>
      </c>
      <c r="D16" s="3">
        <f t="shared" si="9"/>
        <v>16.399999999999999</v>
      </c>
      <c r="E16" s="3">
        <f t="shared" si="9"/>
        <v>18.633333333333333</v>
      </c>
      <c r="F16" s="3">
        <f t="shared" si="9"/>
        <v>18</v>
      </c>
      <c r="G16" s="3">
        <f t="shared" si="9"/>
        <v>17.266666666666666</v>
      </c>
      <c r="H16" s="3">
        <f t="shared" si="9"/>
        <v>8.9</v>
      </c>
      <c r="I16" s="3">
        <f t="shared" si="9"/>
        <v>13.100000000000001</v>
      </c>
      <c r="J16" s="3">
        <f t="shared" si="9"/>
        <v>19.100000000000001</v>
      </c>
      <c r="K16" s="3">
        <f t="shared" si="9"/>
        <v>19.366666666666667</v>
      </c>
      <c r="L16" s="3">
        <f t="shared" si="9"/>
        <v>15.266666666666666</v>
      </c>
      <c r="M16" s="3">
        <f t="shared" si="9"/>
        <v>8.1999999999999993</v>
      </c>
      <c r="N16" s="3">
        <f t="shared" si="9"/>
        <v>17.600000000000001</v>
      </c>
      <c r="O16" s="3">
        <f t="shared" si="9"/>
        <v>17.233333333333334</v>
      </c>
      <c r="P16" s="3">
        <f t="shared" si="9"/>
        <v>14.533333333333335</v>
      </c>
      <c r="Q16" s="3">
        <f t="shared" si="9"/>
        <v>11.366666666666667</v>
      </c>
      <c r="R16" s="3">
        <f t="shared" si="9"/>
        <v>8.8666666666666671</v>
      </c>
      <c r="S16" s="3">
        <f t="shared" si="9"/>
        <v>6.0333333333333332</v>
      </c>
      <c r="T16" s="3">
        <f t="shared" si="9"/>
        <v>17.633333333333333</v>
      </c>
      <c r="U16" s="3">
        <f t="shared" si="9"/>
        <v>19.533333333333331</v>
      </c>
      <c r="V16" s="3">
        <f t="shared" si="9"/>
        <v>17.166666666666664</v>
      </c>
      <c r="W16" s="3">
        <f t="shared" si="9"/>
        <v>18.866666666666667</v>
      </c>
      <c r="X16" s="3">
        <f t="shared" si="9"/>
        <v>19.833333333333336</v>
      </c>
      <c r="Y16" s="3">
        <f t="shared" si="9"/>
        <v>17.933333333333334</v>
      </c>
      <c r="Z16" s="3">
        <f t="shared" si="9"/>
        <v>12.2</v>
      </c>
      <c r="AA16" s="3">
        <f t="shared" si="9"/>
        <v>12.5</v>
      </c>
      <c r="AB16" s="3">
        <f t="shared" si="9"/>
        <v>20.833333333333336</v>
      </c>
      <c r="AC16" s="3">
        <f t="shared" si="9"/>
        <v>20.433333333333334</v>
      </c>
      <c r="AD16" s="3">
        <f t="shared" si="9"/>
        <v>17.633333333333333</v>
      </c>
      <c r="AE16" s="3">
        <f t="shared" si="9"/>
        <v>12.2</v>
      </c>
      <c r="AF16" s="3">
        <f t="shared" si="9"/>
        <v>17.899999999999999</v>
      </c>
      <c r="AG16" s="3">
        <f t="shared" si="9"/>
        <v>19.666666666666668</v>
      </c>
      <c r="AH16" s="3">
        <f t="shared" si="9"/>
        <v>18.133333333333333</v>
      </c>
      <c r="AI16" s="3">
        <f t="shared" si="9"/>
        <v>15.366666666666667</v>
      </c>
      <c r="AJ16" s="3">
        <f t="shared" si="9"/>
        <v>15.733333333333334</v>
      </c>
      <c r="AK16" s="3">
        <f t="shared" si="9"/>
        <v>11.2</v>
      </c>
    </row>
    <row r="17" spans="1:37" x14ac:dyDescent="0.25">
      <c r="A17" s="4">
        <v>38352</v>
      </c>
      <c r="B17" s="3">
        <v>14.4</v>
      </c>
      <c r="C17" s="3">
        <v>18.2</v>
      </c>
      <c r="D17" s="3">
        <v>16.7</v>
      </c>
      <c r="E17" s="3">
        <v>19.399999999999999</v>
      </c>
      <c r="F17" s="3">
        <v>18.600000000000001</v>
      </c>
      <c r="G17" s="3">
        <v>17.399999999999999</v>
      </c>
      <c r="H17" s="3">
        <v>9.3000000000000007</v>
      </c>
      <c r="I17" s="3">
        <v>13</v>
      </c>
      <c r="J17" s="3">
        <v>19.600000000000001</v>
      </c>
      <c r="K17" s="3">
        <v>20.7</v>
      </c>
      <c r="L17" s="3">
        <v>15.2</v>
      </c>
      <c r="M17" s="3">
        <v>8.6</v>
      </c>
      <c r="N17" s="3">
        <v>17.8</v>
      </c>
      <c r="O17" s="3">
        <v>18.3</v>
      </c>
      <c r="P17" s="3">
        <v>15.4</v>
      </c>
      <c r="Q17" s="3">
        <v>11.6</v>
      </c>
      <c r="R17" s="3">
        <v>8.6999999999999993</v>
      </c>
      <c r="S17" s="3">
        <v>7.1</v>
      </c>
      <c r="T17" s="3">
        <v>18.100000000000001</v>
      </c>
      <c r="U17" s="3">
        <v>19.7</v>
      </c>
      <c r="V17" s="3">
        <v>17.399999999999999</v>
      </c>
      <c r="W17" s="3">
        <v>19.5</v>
      </c>
      <c r="X17" s="3">
        <v>20.7</v>
      </c>
      <c r="Y17" s="3">
        <v>18.3</v>
      </c>
      <c r="Z17" s="3">
        <v>12.7</v>
      </c>
      <c r="AA17" s="3">
        <v>13</v>
      </c>
      <c r="AB17" s="3">
        <v>21.2</v>
      </c>
      <c r="AC17" s="3">
        <v>21.5</v>
      </c>
      <c r="AD17" s="3">
        <v>18</v>
      </c>
      <c r="AE17" s="3">
        <v>12.7</v>
      </c>
      <c r="AF17" s="3">
        <v>18</v>
      </c>
      <c r="AG17" s="3">
        <v>20.6</v>
      </c>
      <c r="AH17" s="3">
        <v>18.5</v>
      </c>
      <c r="AI17" s="3">
        <v>15.9</v>
      </c>
      <c r="AJ17" s="3">
        <v>15.6</v>
      </c>
      <c r="AK17" s="3">
        <v>12.8</v>
      </c>
    </row>
    <row r="18" spans="1:37" x14ac:dyDescent="0.25">
      <c r="A18" s="4">
        <v>38717</v>
      </c>
      <c r="B18" s="3">
        <f>B17+((B20-B17)/3)</f>
        <v>14.466666666666667</v>
      </c>
      <c r="C18" s="3">
        <f t="shared" ref="C18:AK18" si="10">C17+((C20-C17)/3)</f>
        <v>18.033333333333331</v>
      </c>
      <c r="D18" s="3">
        <f t="shared" si="10"/>
        <v>16.866666666666667</v>
      </c>
      <c r="E18" s="3">
        <f t="shared" si="10"/>
        <v>19.533333333333331</v>
      </c>
      <c r="F18" s="3">
        <f t="shared" si="10"/>
        <v>19.666666666666668</v>
      </c>
      <c r="G18" s="3">
        <f t="shared" si="10"/>
        <v>18.2</v>
      </c>
      <c r="H18" s="3">
        <f t="shared" si="10"/>
        <v>9</v>
      </c>
      <c r="I18" s="3">
        <f t="shared" si="10"/>
        <v>13.666666666666666</v>
      </c>
      <c r="J18" s="3">
        <f t="shared" si="10"/>
        <v>20.566666666666666</v>
      </c>
      <c r="K18" s="3">
        <f t="shared" si="10"/>
        <v>20.599999999999998</v>
      </c>
      <c r="L18" s="3">
        <f t="shared" si="10"/>
        <v>15.799999999999999</v>
      </c>
      <c r="M18" s="3">
        <f t="shared" si="10"/>
        <v>8.4333333333333336</v>
      </c>
      <c r="N18" s="3">
        <f t="shared" si="10"/>
        <v>18.433333333333334</v>
      </c>
      <c r="O18" s="3">
        <f t="shared" si="10"/>
        <v>18.400000000000002</v>
      </c>
      <c r="P18" s="3">
        <f t="shared" si="10"/>
        <v>15.266666666666667</v>
      </c>
      <c r="Q18" s="3">
        <f t="shared" si="10"/>
        <v>11.933333333333334</v>
      </c>
      <c r="R18" s="3">
        <f t="shared" si="10"/>
        <v>9</v>
      </c>
      <c r="S18" s="3">
        <f t="shared" si="10"/>
        <v>6.2</v>
      </c>
      <c r="T18" s="3">
        <f t="shared" si="10"/>
        <v>18.3</v>
      </c>
      <c r="U18" s="3">
        <f t="shared" si="10"/>
        <v>19.5</v>
      </c>
      <c r="V18" s="3">
        <f t="shared" si="10"/>
        <v>17.3</v>
      </c>
      <c r="W18" s="3">
        <f t="shared" si="10"/>
        <v>19.766666666666666</v>
      </c>
      <c r="X18" s="3">
        <f t="shared" si="10"/>
        <v>21.099999999999998</v>
      </c>
      <c r="Y18" s="3">
        <f t="shared" si="10"/>
        <v>18.633333333333333</v>
      </c>
      <c r="Z18" s="3">
        <f t="shared" si="10"/>
        <v>12.633333333333333</v>
      </c>
      <c r="AA18" s="3">
        <f t="shared" si="10"/>
        <v>12.7</v>
      </c>
      <c r="AB18" s="3">
        <f t="shared" si="10"/>
        <v>21.933333333333334</v>
      </c>
      <c r="AC18" s="3">
        <f t="shared" si="10"/>
        <v>21.6</v>
      </c>
      <c r="AD18" s="3">
        <f t="shared" si="10"/>
        <v>18.066666666666666</v>
      </c>
      <c r="AE18" s="3">
        <f t="shared" si="10"/>
        <v>12.7</v>
      </c>
      <c r="AF18" s="3">
        <f t="shared" si="10"/>
        <v>17.866666666666667</v>
      </c>
      <c r="AG18" s="3">
        <f t="shared" si="10"/>
        <v>20.5</v>
      </c>
      <c r="AH18" s="3">
        <f t="shared" si="10"/>
        <v>18.866666666666667</v>
      </c>
      <c r="AI18" s="3">
        <f t="shared" si="10"/>
        <v>16.433333333333334</v>
      </c>
      <c r="AJ18" s="3">
        <f t="shared" si="10"/>
        <v>16.366666666666667</v>
      </c>
      <c r="AK18" s="3">
        <f t="shared" si="10"/>
        <v>12.866666666666667</v>
      </c>
    </row>
    <row r="19" spans="1:37" x14ac:dyDescent="0.25">
      <c r="A19" s="4">
        <v>39082</v>
      </c>
      <c r="B19" s="3">
        <f>AVERAGE(B18,B20)</f>
        <v>14.533333333333333</v>
      </c>
      <c r="C19" s="3">
        <f t="shared" ref="C19:AK19" si="11">AVERAGE(C18,C20)</f>
        <v>17.866666666666667</v>
      </c>
      <c r="D19" s="3">
        <f t="shared" si="11"/>
        <v>17.033333333333331</v>
      </c>
      <c r="E19" s="3">
        <f t="shared" si="11"/>
        <v>19.666666666666664</v>
      </c>
      <c r="F19" s="3">
        <f t="shared" si="11"/>
        <v>20.733333333333334</v>
      </c>
      <c r="G19" s="3">
        <f t="shared" si="11"/>
        <v>19</v>
      </c>
      <c r="H19" s="3">
        <f t="shared" si="11"/>
        <v>8.6999999999999993</v>
      </c>
      <c r="I19" s="3">
        <f t="shared" si="11"/>
        <v>14.333333333333332</v>
      </c>
      <c r="J19" s="3">
        <f t="shared" si="11"/>
        <v>21.533333333333331</v>
      </c>
      <c r="K19" s="3">
        <f t="shared" si="11"/>
        <v>20.5</v>
      </c>
      <c r="L19" s="3">
        <f t="shared" si="11"/>
        <v>16.399999999999999</v>
      </c>
      <c r="M19" s="3">
        <f t="shared" si="11"/>
        <v>8.2666666666666657</v>
      </c>
      <c r="N19" s="3">
        <f t="shared" si="11"/>
        <v>19.066666666666666</v>
      </c>
      <c r="O19" s="3">
        <f t="shared" si="11"/>
        <v>18.5</v>
      </c>
      <c r="P19" s="3">
        <f t="shared" si="11"/>
        <v>15.133333333333333</v>
      </c>
      <c r="Q19" s="3">
        <f t="shared" si="11"/>
        <v>12.266666666666666</v>
      </c>
      <c r="R19" s="3">
        <f t="shared" si="11"/>
        <v>9.3000000000000007</v>
      </c>
      <c r="S19" s="3">
        <f t="shared" si="11"/>
        <v>5.3000000000000007</v>
      </c>
      <c r="T19" s="3">
        <f t="shared" si="11"/>
        <v>18.5</v>
      </c>
      <c r="U19" s="3">
        <f t="shared" si="11"/>
        <v>19.3</v>
      </c>
      <c r="V19" s="3">
        <f t="shared" si="11"/>
        <v>17.200000000000003</v>
      </c>
      <c r="W19" s="3">
        <f t="shared" si="11"/>
        <v>20.033333333333331</v>
      </c>
      <c r="X19" s="3">
        <f t="shared" si="11"/>
        <v>21.5</v>
      </c>
      <c r="Y19" s="3">
        <f t="shared" si="11"/>
        <v>18.966666666666669</v>
      </c>
      <c r="Z19" s="3">
        <f t="shared" si="11"/>
        <v>12.566666666666666</v>
      </c>
      <c r="AA19" s="3">
        <f t="shared" si="11"/>
        <v>12.399999999999999</v>
      </c>
      <c r="AB19" s="3">
        <f t="shared" si="11"/>
        <v>22.666666666666664</v>
      </c>
      <c r="AC19" s="3">
        <f t="shared" si="11"/>
        <v>21.700000000000003</v>
      </c>
      <c r="AD19" s="3">
        <f t="shared" si="11"/>
        <v>18.133333333333333</v>
      </c>
      <c r="AE19" s="3">
        <f t="shared" si="11"/>
        <v>12.7</v>
      </c>
      <c r="AF19" s="3">
        <f t="shared" si="11"/>
        <v>17.733333333333334</v>
      </c>
      <c r="AG19" s="3">
        <f t="shared" si="11"/>
        <v>20.399999999999999</v>
      </c>
      <c r="AH19" s="3">
        <f t="shared" si="11"/>
        <v>19.233333333333334</v>
      </c>
      <c r="AI19" s="3">
        <f t="shared" si="11"/>
        <v>16.966666666666669</v>
      </c>
      <c r="AJ19" s="3">
        <f t="shared" si="11"/>
        <v>17.133333333333333</v>
      </c>
      <c r="AK19" s="3">
        <f t="shared" si="11"/>
        <v>12.933333333333334</v>
      </c>
    </row>
    <row r="20" spans="1:37" x14ac:dyDescent="0.25">
      <c r="A20" s="4">
        <v>39447</v>
      </c>
      <c r="B20" s="3">
        <v>14.6</v>
      </c>
      <c r="C20" s="3">
        <v>17.7</v>
      </c>
      <c r="D20" s="3">
        <v>17.2</v>
      </c>
      <c r="E20" s="3">
        <v>19.8</v>
      </c>
      <c r="F20" s="3">
        <v>21.8</v>
      </c>
      <c r="G20" s="3">
        <v>19.8</v>
      </c>
      <c r="H20" s="3">
        <v>8.4</v>
      </c>
      <c r="I20" s="3">
        <v>15</v>
      </c>
      <c r="J20" s="3">
        <v>22.5</v>
      </c>
      <c r="K20" s="3">
        <v>20.399999999999999</v>
      </c>
      <c r="L20" s="3">
        <v>17</v>
      </c>
      <c r="M20" s="3">
        <v>8.1</v>
      </c>
      <c r="N20" s="3">
        <v>19.7</v>
      </c>
      <c r="O20" s="3">
        <v>18.600000000000001</v>
      </c>
      <c r="P20" s="3">
        <v>15</v>
      </c>
      <c r="Q20" s="3">
        <v>12.6</v>
      </c>
      <c r="R20" s="3">
        <v>9.6</v>
      </c>
      <c r="S20" s="3">
        <v>4.4000000000000004</v>
      </c>
      <c r="T20" s="3">
        <v>18.7</v>
      </c>
      <c r="U20" s="3">
        <v>19.100000000000001</v>
      </c>
      <c r="V20" s="3">
        <v>17.100000000000001</v>
      </c>
      <c r="W20" s="3">
        <v>20.3</v>
      </c>
      <c r="X20" s="3">
        <v>21.9</v>
      </c>
      <c r="Y20" s="3">
        <v>19.3</v>
      </c>
      <c r="Z20" s="3">
        <v>12.5</v>
      </c>
      <c r="AA20" s="3">
        <v>12.1</v>
      </c>
      <c r="AB20" s="3">
        <v>23.4</v>
      </c>
      <c r="AC20" s="3">
        <v>21.8</v>
      </c>
      <c r="AD20" s="3">
        <v>18.2</v>
      </c>
      <c r="AE20" s="3">
        <v>12.7</v>
      </c>
      <c r="AF20" s="3">
        <v>17.600000000000001</v>
      </c>
      <c r="AG20" s="3">
        <v>20.3</v>
      </c>
      <c r="AH20" s="3">
        <v>19.600000000000001</v>
      </c>
      <c r="AI20" s="3">
        <v>17.5</v>
      </c>
      <c r="AJ20" s="3">
        <v>17.899999999999999</v>
      </c>
      <c r="AK20" s="3">
        <v>13</v>
      </c>
    </row>
    <row r="21" spans="1:37" x14ac:dyDescent="0.25">
      <c r="A21" s="4">
        <v>39813</v>
      </c>
      <c r="B21" s="3">
        <f>B20+((B23-B20)/3)</f>
        <v>14.633333333333333</v>
      </c>
      <c r="C21" s="3">
        <f t="shared" ref="C21:AK21" si="12">C20+((C23-C20)/3)</f>
        <v>19.633333333333333</v>
      </c>
      <c r="D21" s="3">
        <f t="shared" si="12"/>
        <v>17.099999999999998</v>
      </c>
      <c r="E21" s="3">
        <f t="shared" si="12"/>
        <v>19.7</v>
      </c>
      <c r="F21" s="3">
        <f t="shared" si="12"/>
        <v>20.966666666666669</v>
      </c>
      <c r="G21" s="3">
        <f t="shared" si="12"/>
        <v>19.2</v>
      </c>
      <c r="H21" s="3">
        <f t="shared" si="12"/>
        <v>8.7333333333333343</v>
      </c>
      <c r="I21" s="3">
        <f t="shared" si="12"/>
        <v>16.399999999999999</v>
      </c>
      <c r="J21" s="3">
        <f t="shared" si="12"/>
        <v>21.433333333333334</v>
      </c>
      <c r="K21" s="3">
        <f t="shared" si="12"/>
        <v>20</v>
      </c>
      <c r="L21" s="3">
        <f t="shared" si="12"/>
        <v>16.633333333333333</v>
      </c>
      <c r="M21" s="3">
        <f t="shared" si="12"/>
        <v>8.3333333333333339</v>
      </c>
      <c r="N21" s="3">
        <f t="shared" si="12"/>
        <v>18.8</v>
      </c>
      <c r="O21" s="3">
        <f t="shared" si="12"/>
        <v>18.533333333333335</v>
      </c>
      <c r="P21" s="3">
        <f t="shared" si="12"/>
        <v>15.4</v>
      </c>
      <c r="Q21" s="3">
        <f t="shared" si="12"/>
        <v>12.566666666666666</v>
      </c>
      <c r="R21" s="3">
        <f t="shared" si="12"/>
        <v>10.166666666666666</v>
      </c>
      <c r="S21" s="3">
        <f t="shared" si="12"/>
        <v>5.2</v>
      </c>
      <c r="T21" s="3">
        <f t="shared" si="12"/>
        <v>18.5</v>
      </c>
      <c r="U21" s="3">
        <f t="shared" si="12"/>
        <v>18.166666666666668</v>
      </c>
      <c r="V21" s="3">
        <f t="shared" si="12"/>
        <v>17.233333333333334</v>
      </c>
      <c r="W21" s="3">
        <f t="shared" si="12"/>
        <v>20.2</v>
      </c>
      <c r="X21" s="3">
        <f t="shared" si="12"/>
        <v>21.4</v>
      </c>
      <c r="Y21" s="3">
        <f t="shared" si="12"/>
        <v>19.3</v>
      </c>
      <c r="Z21" s="3">
        <f t="shared" si="12"/>
        <v>12.7</v>
      </c>
      <c r="AA21" s="3">
        <f t="shared" si="12"/>
        <v>12.6</v>
      </c>
      <c r="AB21" s="3">
        <f t="shared" si="12"/>
        <v>22.666666666666664</v>
      </c>
      <c r="AC21" s="3">
        <f t="shared" si="12"/>
        <v>21.466666666666669</v>
      </c>
      <c r="AD21" s="3">
        <f t="shared" si="12"/>
        <v>17.7</v>
      </c>
      <c r="AE21" s="3">
        <f t="shared" si="12"/>
        <v>12.933333333333334</v>
      </c>
      <c r="AF21" s="3">
        <f t="shared" si="12"/>
        <v>17.2</v>
      </c>
      <c r="AG21" s="3">
        <f t="shared" si="12"/>
        <v>20.5</v>
      </c>
      <c r="AH21" s="3">
        <f t="shared" si="12"/>
        <v>19.466666666666669</v>
      </c>
      <c r="AI21" s="3">
        <f t="shared" si="12"/>
        <v>17.533333333333335</v>
      </c>
      <c r="AJ21" s="3">
        <f t="shared" si="12"/>
        <v>17.599999999999998</v>
      </c>
      <c r="AK21" s="3">
        <f t="shared" si="12"/>
        <v>13.366666666666667</v>
      </c>
    </row>
    <row r="22" spans="1:37" x14ac:dyDescent="0.25">
      <c r="A22" s="4">
        <v>40178</v>
      </c>
      <c r="B22" s="3">
        <f>AVERAGE(B21,B23)</f>
        <v>14.666666666666666</v>
      </c>
      <c r="C22" s="3">
        <f t="shared" ref="C22:AK22" si="13">AVERAGE(C21,C23)</f>
        <v>21.566666666666666</v>
      </c>
      <c r="D22" s="3">
        <f t="shared" si="13"/>
        <v>17</v>
      </c>
      <c r="E22" s="3">
        <f t="shared" si="13"/>
        <v>19.600000000000001</v>
      </c>
      <c r="F22" s="3">
        <f t="shared" si="13"/>
        <v>20.133333333333333</v>
      </c>
      <c r="G22" s="3">
        <f t="shared" si="13"/>
        <v>18.600000000000001</v>
      </c>
      <c r="H22" s="3">
        <f t="shared" si="13"/>
        <v>9.0666666666666664</v>
      </c>
      <c r="I22" s="3">
        <f t="shared" si="13"/>
        <v>17.799999999999997</v>
      </c>
      <c r="J22" s="3">
        <f t="shared" si="13"/>
        <v>20.366666666666667</v>
      </c>
      <c r="K22" s="3">
        <f t="shared" si="13"/>
        <v>19.600000000000001</v>
      </c>
      <c r="L22" s="3">
        <f t="shared" si="13"/>
        <v>16.266666666666666</v>
      </c>
      <c r="M22" s="3">
        <f t="shared" si="13"/>
        <v>8.5666666666666664</v>
      </c>
      <c r="N22" s="3">
        <f t="shared" si="13"/>
        <v>17.899999999999999</v>
      </c>
      <c r="O22" s="3">
        <f t="shared" si="13"/>
        <v>18.466666666666669</v>
      </c>
      <c r="P22" s="3">
        <f t="shared" si="13"/>
        <v>15.8</v>
      </c>
      <c r="Q22" s="3">
        <f t="shared" si="13"/>
        <v>12.533333333333333</v>
      </c>
      <c r="R22" s="3">
        <f t="shared" si="13"/>
        <v>10.733333333333334</v>
      </c>
      <c r="S22" s="3">
        <f t="shared" si="13"/>
        <v>6</v>
      </c>
      <c r="T22" s="3">
        <f t="shared" si="13"/>
        <v>18.3</v>
      </c>
      <c r="U22" s="3">
        <f t="shared" si="13"/>
        <v>17.233333333333334</v>
      </c>
      <c r="V22" s="3">
        <f t="shared" si="13"/>
        <v>17.366666666666667</v>
      </c>
      <c r="W22" s="3">
        <f t="shared" si="13"/>
        <v>20.100000000000001</v>
      </c>
      <c r="X22" s="3">
        <f t="shared" si="13"/>
        <v>20.9</v>
      </c>
      <c r="Y22" s="3">
        <f t="shared" si="13"/>
        <v>19.3</v>
      </c>
      <c r="Z22" s="3">
        <f t="shared" si="13"/>
        <v>12.899999999999999</v>
      </c>
      <c r="AA22" s="3">
        <f t="shared" si="13"/>
        <v>13.1</v>
      </c>
      <c r="AB22" s="3">
        <f t="shared" si="13"/>
        <v>21.93333333333333</v>
      </c>
      <c r="AC22" s="3">
        <f t="shared" si="13"/>
        <v>21.133333333333333</v>
      </c>
      <c r="AD22" s="3">
        <f t="shared" si="13"/>
        <v>17.2</v>
      </c>
      <c r="AE22" s="3">
        <f t="shared" si="13"/>
        <v>13.166666666666668</v>
      </c>
      <c r="AF22" s="3">
        <f t="shared" si="13"/>
        <v>16.799999999999997</v>
      </c>
      <c r="AG22" s="3">
        <f t="shared" si="13"/>
        <v>20.7</v>
      </c>
      <c r="AH22" s="3">
        <f t="shared" si="13"/>
        <v>19.333333333333336</v>
      </c>
      <c r="AI22" s="3">
        <f t="shared" si="13"/>
        <v>17.56666666666667</v>
      </c>
      <c r="AJ22" s="3">
        <f t="shared" si="13"/>
        <v>17.299999999999997</v>
      </c>
      <c r="AK22" s="3">
        <f t="shared" si="13"/>
        <v>13.733333333333334</v>
      </c>
    </row>
    <row r="23" spans="1:37" x14ac:dyDescent="0.25">
      <c r="A23" s="4">
        <v>40543</v>
      </c>
      <c r="B23" s="3">
        <v>14.7</v>
      </c>
      <c r="C23" s="3">
        <v>23.5</v>
      </c>
      <c r="D23" s="3">
        <v>16.899999999999999</v>
      </c>
      <c r="E23" s="3">
        <v>19.5</v>
      </c>
      <c r="F23" s="3">
        <v>19.3</v>
      </c>
      <c r="G23" s="3">
        <v>18</v>
      </c>
      <c r="H23" s="3">
        <v>9.4</v>
      </c>
      <c r="I23" s="3">
        <v>19.2</v>
      </c>
      <c r="J23" s="3">
        <v>19.3</v>
      </c>
      <c r="K23" s="3">
        <v>19.2</v>
      </c>
      <c r="L23" s="3">
        <v>15.9</v>
      </c>
      <c r="M23" s="3">
        <v>8.8000000000000007</v>
      </c>
      <c r="N23" s="3">
        <v>17</v>
      </c>
      <c r="O23" s="3">
        <v>18.399999999999999</v>
      </c>
      <c r="P23" s="3">
        <v>16.2</v>
      </c>
      <c r="Q23" s="3">
        <v>12.5</v>
      </c>
      <c r="R23" s="3">
        <v>11.3</v>
      </c>
      <c r="S23" s="3">
        <v>6.8</v>
      </c>
      <c r="T23" s="3">
        <v>18.100000000000001</v>
      </c>
      <c r="U23" s="3">
        <v>16.3</v>
      </c>
      <c r="V23" s="3">
        <v>17.5</v>
      </c>
      <c r="W23" s="3">
        <v>20</v>
      </c>
      <c r="X23" s="3">
        <v>20.399999999999999</v>
      </c>
      <c r="Y23" s="3">
        <v>19.3</v>
      </c>
      <c r="Z23" s="3">
        <v>13.1</v>
      </c>
      <c r="AA23" s="3">
        <v>13.6</v>
      </c>
      <c r="AB23" s="3">
        <v>21.2</v>
      </c>
      <c r="AC23" s="3">
        <v>20.8</v>
      </c>
      <c r="AD23" s="3">
        <v>16.7</v>
      </c>
      <c r="AE23" s="3">
        <v>13.4</v>
      </c>
      <c r="AF23" s="3">
        <v>16.399999999999999</v>
      </c>
      <c r="AG23" s="3">
        <v>20.9</v>
      </c>
      <c r="AH23" s="3">
        <v>19.2</v>
      </c>
      <c r="AI23" s="3">
        <v>17.600000000000001</v>
      </c>
      <c r="AJ23" s="3">
        <v>17</v>
      </c>
      <c r="AK23" s="3">
        <v>14.1</v>
      </c>
    </row>
    <row r="24" spans="1:37" x14ac:dyDescent="0.25">
      <c r="A24" s="4">
        <v>40908</v>
      </c>
      <c r="B24" s="3">
        <f>B23+((B26-B23)/3)</f>
        <v>13.799999999999999</v>
      </c>
      <c r="C24" s="3">
        <f t="shared" ref="C24:AK24" si="14">C23+((C26-C23)/3)</f>
        <v>20.833333333333332</v>
      </c>
      <c r="D24" s="3">
        <f t="shared" si="14"/>
        <v>16.2</v>
      </c>
      <c r="E24" s="3">
        <f t="shared" si="14"/>
        <v>18.399999999999999</v>
      </c>
      <c r="F24" s="3">
        <f t="shared" si="14"/>
        <v>18.433333333333334</v>
      </c>
      <c r="G24" s="3">
        <f t="shared" si="14"/>
        <v>17.5</v>
      </c>
      <c r="H24" s="3">
        <f t="shared" si="14"/>
        <v>8.6999999999999993</v>
      </c>
      <c r="I24" s="3">
        <f t="shared" si="14"/>
        <v>18.366666666666667</v>
      </c>
      <c r="J24" s="3">
        <f t="shared" si="14"/>
        <v>18.5</v>
      </c>
      <c r="K24" s="3">
        <f t="shared" si="14"/>
        <v>18.399999999999999</v>
      </c>
      <c r="L24" s="3">
        <f t="shared" si="14"/>
        <v>15.266666666666667</v>
      </c>
      <c r="M24" s="3">
        <f t="shared" si="14"/>
        <v>8</v>
      </c>
      <c r="N24" s="3">
        <f t="shared" si="14"/>
        <v>16.3</v>
      </c>
      <c r="O24" s="3">
        <f t="shared" si="14"/>
        <v>16.799999999999997</v>
      </c>
      <c r="P24" s="3">
        <f t="shared" si="14"/>
        <v>15.433333333333334</v>
      </c>
      <c r="Q24" s="3">
        <f t="shared" si="14"/>
        <v>12.033333333333333</v>
      </c>
      <c r="R24" s="3">
        <f t="shared" si="14"/>
        <v>10.466666666666667</v>
      </c>
      <c r="S24" s="3">
        <f t="shared" si="14"/>
        <v>6.4666666666666668</v>
      </c>
      <c r="T24" s="3">
        <f t="shared" si="14"/>
        <v>17.366666666666667</v>
      </c>
      <c r="U24" s="3">
        <f t="shared" si="14"/>
        <v>15.133333333333335</v>
      </c>
      <c r="V24" s="3">
        <f t="shared" si="14"/>
        <v>16.766666666666666</v>
      </c>
      <c r="W24" s="3">
        <f t="shared" si="14"/>
        <v>18.8</v>
      </c>
      <c r="X24" s="3">
        <f t="shared" si="14"/>
        <v>19.566666666666666</v>
      </c>
      <c r="Y24" s="3">
        <f t="shared" si="14"/>
        <v>19.033333333333335</v>
      </c>
      <c r="Z24" s="3">
        <f t="shared" si="14"/>
        <v>12.666666666666666</v>
      </c>
      <c r="AA24" s="3">
        <f t="shared" si="14"/>
        <v>13.133333333333333</v>
      </c>
      <c r="AB24" s="3">
        <f t="shared" si="14"/>
        <v>20.133333333333333</v>
      </c>
      <c r="AC24" s="3">
        <f t="shared" si="14"/>
        <v>19.8</v>
      </c>
      <c r="AD24" s="3">
        <f t="shared" si="14"/>
        <v>16.266666666666666</v>
      </c>
      <c r="AE24" s="3">
        <f t="shared" si="14"/>
        <v>12.700000000000001</v>
      </c>
      <c r="AF24" s="3">
        <f t="shared" si="14"/>
        <v>15.499999999999998</v>
      </c>
      <c r="AG24" s="3">
        <f t="shared" si="14"/>
        <v>19.3</v>
      </c>
      <c r="AH24" s="3">
        <f t="shared" si="14"/>
        <v>19</v>
      </c>
      <c r="AI24" s="3">
        <f t="shared" si="14"/>
        <v>17.2</v>
      </c>
      <c r="AJ24" s="3">
        <f t="shared" si="14"/>
        <v>16.066666666666666</v>
      </c>
      <c r="AK24" s="3">
        <f t="shared" si="14"/>
        <v>12.933333333333334</v>
      </c>
    </row>
    <row r="25" spans="1:37" x14ac:dyDescent="0.25">
      <c r="A25" s="4">
        <v>41274</v>
      </c>
      <c r="B25" s="3">
        <f>AVERAGE(B24,B26)</f>
        <v>12.899999999999999</v>
      </c>
      <c r="C25" s="3">
        <f t="shared" ref="C25:AK25" si="15">AVERAGE(C24,C26)</f>
        <v>18.166666666666664</v>
      </c>
      <c r="D25" s="3">
        <f t="shared" si="15"/>
        <v>15.5</v>
      </c>
      <c r="E25" s="3">
        <f t="shared" si="15"/>
        <v>17.299999999999997</v>
      </c>
      <c r="F25" s="3">
        <f t="shared" si="15"/>
        <v>17.566666666666666</v>
      </c>
      <c r="G25" s="3">
        <f t="shared" si="15"/>
        <v>17</v>
      </c>
      <c r="H25" s="3">
        <f t="shared" si="15"/>
        <v>8</v>
      </c>
      <c r="I25" s="3">
        <f t="shared" si="15"/>
        <v>17.533333333333331</v>
      </c>
      <c r="J25" s="3">
        <f t="shared" si="15"/>
        <v>17.7</v>
      </c>
      <c r="K25" s="3">
        <f t="shared" si="15"/>
        <v>17.600000000000001</v>
      </c>
      <c r="L25" s="3">
        <f t="shared" si="15"/>
        <v>14.633333333333333</v>
      </c>
      <c r="M25" s="3">
        <f t="shared" si="15"/>
        <v>7.2</v>
      </c>
      <c r="N25" s="3">
        <f t="shared" si="15"/>
        <v>15.600000000000001</v>
      </c>
      <c r="O25" s="3">
        <f t="shared" si="15"/>
        <v>15.2</v>
      </c>
      <c r="P25" s="3">
        <f t="shared" si="15"/>
        <v>14.666666666666668</v>
      </c>
      <c r="Q25" s="3">
        <f t="shared" si="15"/>
        <v>11.566666666666666</v>
      </c>
      <c r="R25" s="3">
        <f t="shared" si="15"/>
        <v>9.6333333333333329</v>
      </c>
      <c r="S25" s="3">
        <f t="shared" si="15"/>
        <v>6.1333333333333329</v>
      </c>
      <c r="T25" s="3">
        <f t="shared" si="15"/>
        <v>16.633333333333333</v>
      </c>
      <c r="U25" s="3">
        <f t="shared" si="15"/>
        <v>13.966666666666669</v>
      </c>
      <c r="V25" s="3">
        <f t="shared" si="15"/>
        <v>16.033333333333331</v>
      </c>
      <c r="W25" s="3">
        <f t="shared" si="15"/>
        <v>17.600000000000001</v>
      </c>
      <c r="X25" s="3">
        <f t="shared" si="15"/>
        <v>18.733333333333334</v>
      </c>
      <c r="Y25" s="3">
        <f t="shared" si="15"/>
        <v>18.766666666666666</v>
      </c>
      <c r="Z25" s="3">
        <f t="shared" si="15"/>
        <v>12.233333333333334</v>
      </c>
      <c r="AA25" s="3">
        <f t="shared" si="15"/>
        <v>12.666666666666666</v>
      </c>
      <c r="AB25" s="3">
        <f t="shared" si="15"/>
        <v>19.066666666666666</v>
      </c>
      <c r="AC25" s="3">
        <f t="shared" si="15"/>
        <v>18.8</v>
      </c>
      <c r="AD25" s="3">
        <f t="shared" si="15"/>
        <v>15.833333333333332</v>
      </c>
      <c r="AE25" s="3">
        <f t="shared" si="15"/>
        <v>12</v>
      </c>
      <c r="AF25" s="3">
        <f t="shared" si="15"/>
        <v>14.599999999999998</v>
      </c>
      <c r="AG25" s="3">
        <f t="shared" si="15"/>
        <v>17.700000000000003</v>
      </c>
      <c r="AH25" s="3">
        <f t="shared" si="15"/>
        <v>18.8</v>
      </c>
      <c r="AI25" s="3">
        <f t="shared" si="15"/>
        <v>16.799999999999997</v>
      </c>
      <c r="AJ25" s="3">
        <f t="shared" si="15"/>
        <v>15.133333333333333</v>
      </c>
      <c r="AK25" s="3">
        <f t="shared" si="15"/>
        <v>11.766666666666666</v>
      </c>
    </row>
    <row r="26" spans="1:37" x14ac:dyDescent="0.25">
      <c r="A26" s="4">
        <v>41639</v>
      </c>
      <c r="B26" s="3">
        <v>12</v>
      </c>
      <c r="C26" s="3">
        <v>15.5</v>
      </c>
      <c r="D26" s="3">
        <v>14.8</v>
      </c>
      <c r="E26" s="3">
        <v>16.2</v>
      </c>
      <c r="F26" s="3">
        <v>16.7</v>
      </c>
      <c r="G26" s="3">
        <v>16.5</v>
      </c>
      <c r="H26" s="3">
        <v>7.3</v>
      </c>
      <c r="I26" s="3">
        <v>16.7</v>
      </c>
      <c r="J26" s="3">
        <v>16.899999999999999</v>
      </c>
      <c r="K26" s="3">
        <v>16.8</v>
      </c>
      <c r="L26" s="3">
        <v>14</v>
      </c>
      <c r="M26" s="3">
        <v>6.4</v>
      </c>
      <c r="N26" s="3">
        <v>14.9</v>
      </c>
      <c r="O26" s="3">
        <v>13.6</v>
      </c>
      <c r="P26" s="3">
        <v>13.9</v>
      </c>
      <c r="Q26" s="3">
        <v>11.1</v>
      </c>
      <c r="R26" s="3">
        <v>8.8000000000000007</v>
      </c>
      <c r="S26" s="3">
        <v>5.8</v>
      </c>
      <c r="T26" s="3">
        <v>15.9</v>
      </c>
      <c r="U26" s="3">
        <v>12.8</v>
      </c>
      <c r="V26" s="3">
        <v>15.3</v>
      </c>
      <c r="W26" s="3">
        <v>16.399999999999999</v>
      </c>
      <c r="X26" s="3">
        <v>17.899999999999999</v>
      </c>
      <c r="Y26" s="3">
        <v>18.5</v>
      </c>
      <c r="Z26" s="3">
        <v>11.8</v>
      </c>
      <c r="AA26" s="3">
        <v>12.2</v>
      </c>
      <c r="AB26" s="3">
        <v>18</v>
      </c>
      <c r="AC26" s="3">
        <v>17.8</v>
      </c>
      <c r="AD26" s="3">
        <v>15.4</v>
      </c>
      <c r="AE26" s="3">
        <v>11.3</v>
      </c>
      <c r="AF26" s="3">
        <v>13.7</v>
      </c>
      <c r="AG26" s="3">
        <v>16.100000000000001</v>
      </c>
      <c r="AH26" s="3">
        <v>18.600000000000001</v>
      </c>
      <c r="AI26" s="3">
        <v>16.399999999999999</v>
      </c>
      <c r="AJ26" s="3">
        <v>14.2</v>
      </c>
      <c r="AK26" s="3">
        <v>10.6</v>
      </c>
    </row>
    <row r="27" spans="1:37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</row>
    <row r="28" spans="1:37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</row>
    <row r="29" spans="1:37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" sqref="N1:S1"/>
    </sheetView>
  </sheetViews>
  <sheetFormatPr defaultRowHeight="15" x14ac:dyDescent="0.25"/>
  <cols>
    <col min="1" max="1" width="5.140625" bestFit="1" customWidth="1"/>
    <col min="2" max="2" width="38" bestFit="1" customWidth="1"/>
    <col min="3" max="3" width="48" bestFit="1" customWidth="1"/>
    <col min="4" max="7" width="51" bestFit="1" customWidth="1"/>
    <col min="8" max="8" width="50.42578125" bestFit="1" customWidth="1"/>
    <col min="9" max="9" width="58.28515625" bestFit="1" customWidth="1"/>
    <col min="10" max="12" width="53.85546875" bestFit="1" customWidth="1"/>
    <col min="13" max="13" width="53.28515625" bestFit="1" customWidth="1"/>
    <col min="14" max="14" width="61.7109375" bestFit="1" customWidth="1"/>
    <col min="15" max="18" width="55.42578125" bestFit="1" customWidth="1"/>
    <col min="19" max="19" width="51.28515625" bestFit="1" customWidth="1"/>
  </cols>
  <sheetData>
    <row r="1" spans="1:19" x14ac:dyDescent="0.25">
      <c r="A1" s="5" t="s">
        <v>772</v>
      </c>
      <c r="B1" s="6" t="s">
        <v>574</v>
      </c>
      <c r="C1" s="6" t="s">
        <v>575</v>
      </c>
      <c r="D1" s="6" t="s">
        <v>576</v>
      </c>
      <c r="E1" s="6" t="s">
        <v>577</v>
      </c>
      <c r="F1" s="6" t="s">
        <v>578</v>
      </c>
      <c r="G1" s="6" t="s">
        <v>579</v>
      </c>
      <c r="H1" s="6" t="s">
        <v>580</v>
      </c>
      <c r="I1" s="6" t="s">
        <v>581</v>
      </c>
      <c r="J1" s="6" t="s">
        <v>582</v>
      </c>
      <c r="K1" s="6" t="s">
        <v>583</v>
      </c>
      <c r="L1" s="6" t="s">
        <v>584</v>
      </c>
      <c r="M1" s="6" t="s">
        <v>585</v>
      </c>
      <c r="N1" s="6" t="s">
        <v>586</v>
      </c>
      <c r="O1" s="6" t="s">
        <v>587</v>
      </c>
      <c r="P1" s="6" t="s">
        <v>588</v>
      </c>
      <c r="Q1" s="6" t="s">
        <v>589</v>
      </c>
      <c r="R1" s="6" t="s">
        <v>590</v>
      </c>
      <c r="S1" s="6" t="s">
        <v>591</v>
      </c>
    </row>
    <row r="2" spans="1:19" x14ac:dyDescent="0.25">
      <c r="A2" s="4">
        <v>32873</v>
      </c>
      <c r="B2" s="3">
        <v>12.2</v>
      </c>
      <c r="C2" s="3">
        <v>9.1</v>
      </c>
      <c r="D2" s="3">
        <v>10.199999999999999</v>
      </c>
      <c r="E2" s="3">
        <v>14.5</v>
      </c>
      <c r="F2" s="3">
        <v>19.899999999999999</v>
      </c>
      <c r="G2" s="3">
        <v>17.7</v>
      </c>
      <c r="H2" s="3">
        <v>8.4</v>
      </c>
      <c r="I2" s="3">
        <v>109.9</v>
      </c>
      <c r="J2" s="3">
        <v>43.6</v>
      </c>
      <c r="K2" s="3">
        <v>25.5</v>
      </c>
      <c r="L2" s="3">
        <v>14.6</v>
      </c>
      <c r="M2" s="3">
        <v>4.9000000000000004</v>
      </c>
      <c r="N2" s="3">
        <v>35.1</v>
      </c>
      <c r="O2" s="3">
        <v>22.4</v>
      </c>
      <c r="P2" s="3">
        <v>11.4</v>
      </c>
      <c r="Q2" s="3">
        <v>6.8</v>
      </c>
      <c r="R2" s="3">
        <v>2.6</v>
      </c>
      <c r="S2" s="3">
        <v>1.1000000000000001</v>
      </c>
    </row>
    <row r="3" spans="1:19" x14ac:dyDescent="0.25">
      <c r="A3" s="4">
        <v>33238</v>
      </c>
      <c r="B3" s="3">
        <f>B2+((B5-B2)/3)</f>
        <v>12.966666666666667</v>
      </c>
      <c r="C3" s="3">
        <f t="shared" ref="C3:S3" si="0">C2+((C5-C2)/3)</f>
        <v>10.433333333333334</v>
      </c>
      <c r="D3" s="3">
        <f t="shared" si="0"/>
        <v>11.299999999999999</v>
      </c>
      <c r="E3" s="3">
        <f t="shared" si="0"/>
        <v>15.433333333333334</v>
      </c>
      <c r="F3" s="3">
        <f t="shared" si="0"/>
        <v>20.233333333333331</v>
      </c>
      <c r="G3" s="3">
        <f t="shared" si="0"/>
        <v>18.266666666666666</v>
      </c>
      <c r="H3" s="3">
        <f t="shared" si="0"/>
        <v>9.1333333333333329</v>
      </c>
      <c r="I3" s="3">
        <f t="shared" si="0"/>
        <v>108.96666666666667</v>
      </c>
      <c r="J3" s="3">
        <f t="shared" si="0"/>
        <v>45.233333333333334</v>
      </c>
      <c r="K3" s="3">
        <f t="shared" si="0"/>
        <v>26.233333333333334</v>
      </c>
      <c r="L3" s="3">
        <f t="shared" si="0"/>
        <v>14.9</v>
      </c>
      <c r="M3" s="3">
        <f t="shared" si="0"/>
        <v>5.4333333333333336</v>
      </c>
      <c r="N3" s="3">
        <f t="shared" si="0"/>
        <v>35.866666666666667</v>
      </c>
      <c r="O3" s="3">
        <f t="shared" si="0"/>
        <v>23.9</v>
      </c>
      <c r="P3" s="3">
        <f t="shared" si="0"/>
        <v>12.433333333333334</v>
      </c>
      <c r="Q3" s="3">
        <f t="shared" si="0"/>
        <v>7.2</v>
      </c>
      <c r="R3" s="3">
        <f t="shared" si="0"/>
        <v>3.1</v>
      </c>
      <c r="S3" s="3">
        <f t="shared" si="0"/>
        <v>1.6</v>
      </c>
    </row>
    <row r="4" spans="1:19" x14ac:dyDescent="0.25">
      <c r="A4" s="4">
        <v>33603</v>
      </c>
      <c r="B4" s="3">
        <f>AVERAGE(B3,B5)</f>
        <v>13.733333333333334</v>
      </c>
      <c r="C4" s="3">
        <f t="shared" ref="C4:S4" si="1">AVERAGE(C3,C5)</f>
        <v>11.766666666666666</v>
      </c>
      <c r="D4" s="3">
        <f t="shared" si="1"/>
        <v>12.399999999999999</v>
      </c>
      <c r="E4" s="3">
        <f t="shared" si="1"/>
        <v>16.366666666666667</v>
      </c>
      <c r="F4" s="3">
        <f t="shared" si="1"/>
        <v>20.566666666666663</v>
      </c>
      <c r="G4" s="3">
        <f t="shared" si="1"/>
        <v>18.833333333333332</v>
      </c>
      <c r="H4" s="3">
        <f t="shared" si="1"/>
        <v>9.8666666666666671</v>
      </c>
      <c r="I4" s="3">
        <f t="shared" si="1"/>
        <v>108.03333333333333</v>
      </c>
      <c r="J4" s="3">
        <f t="shared" si="1"/>
        <v>46.866666666666667</v>
      </c>
      <c r="K4" s="3">
        <f t="shared" si="1"/>
        <v>26.966666666666669</v>
      </c>
      <c r="L4" s="3">
        <f t="shared" si="1"/>
        <v>15.2</v>
      </c>
      <c r="M4" s="3">
        <f t="shared" si="1"/>
        <v>5.9666666666666668</v>
      </c>
      <c r="N4" s="3">
        <f t="shared" si="1"/>
        <v>36.633333333333333</v>
      </c>
      <c r="O4" s="3">
        <f t="shared" si="1"/>
        <v>25.4</v>
      </c>
      <c r="P4" s="3">
        <f t="shared" si="1"/>
        <v>13.466666666666667</v>
      </c>
      <c r="Q4" s="3">
        <f t="shared" si="1"/>
        <v>7.6</v>
      </c>
      <c r="R4" s="3">
        <f t="shared" si="1"/>
        <v>3.5999999999999996</v>
      </c>
      <c r="S4" s="3">
        <f t="shared" si="1"/>
        <v>2.1</v>
      </c>
    </row>
    <row r="5" spans="1:19" x14ac:dyDescent="0.25">
      <c r="A5" s="4">
        <v>33969</v>
      </c>
      <c r="B5" s="3">
        <v>14.5</v>
      </c>
      <c r="C5" s="3">
        <v>13.1</v>
      </c>
      <c r="D5" s="3">
        <v>13.5</v>
      </c>
      <c r="E5" s="3">
        <v>17.3</v>
      </c>
      <c r="F5" s="3">
        <v>20.9</v>
      </c>
      <c r="G5" s="3">
        <v>19.399999999999999</v>
      </c>
      <c r="H5" s="3">
        <v>10.6</v>
      </c>
      <c r="I5" s="3">
        <v>107.1</v>
      </c>
      <c r="J5" s="3">
        <v>48.5</v>
      </c>
      <c r="K5" s="3">
        <v>27.7</v>
      </c>
      <c r="L5" s="3">
        <v>15.5</v>
      </c>
      <c r="M5" s="3">
        <v>6.5</v>
      </c>
      <c r="N5" s="3">
        <v>37.4</v>
      </c>
      <c r="O5" s="3">
        <v>26.9</v>
      </c>
      <c r="P5" s="3">
        <v>14.5</v>
      </c>
      <c r="Q5" s="3">
        <v>8</v>
      </c>
      <c r="R5" s="3">
        <v>4.0999999999999996</v>
      </c>
      <c r="S5" s="3">
        <v>2.6</v>
      </c>
    </row>
    <row r="6" spans="1:19" x14ac:dyDescent="0.25">
      <c r="A6" s="4">
        <v>34334</v>
      </c>
      <c r="B6" s="3">
        <f>B5+((B8-B5)/3)</f>
        <v>14.533333333333333</v>
      </c>
      <c r="C6" s="3">
        <f t="shared" ref="C6:S6" si="2">C5+((C8-C5)/3)</f>
        <v>12.766666666666666</v>
      </c>
      <c r="D6" s="3">
        <f t="shared" si="2"/>
        <v>13.8</v>
      </c>
      <c r="E6" s="3">
        <f t="shared" si="2"/>
        <v>18.033333333333335</v>
      </c>
      <c r="F6" s="3">
        <f t="shared" si="2"/>
        <v>21.333333333333332</v>
      </c>
      <c r="G6" s="3">
        <f t="shared" si="2"/>
        <v>19.899999999999999</v>
      </c>
      <c r="H6" s="3">
        <f t="shared" si="2"/>
        <v>10.233333333333333</v>
      </c>
      <c r="I6" s="3">
        <f t="shared" si="2"/>
        <v>105.16666666666666</v>
      </c>
      <c r="J6" s="3">
        <f t="shared" si="2"/>
        <v>49.266666666666666</v>
      </c>
      <c r="K6" s="3">
        <f t="shared" si="2"/>
        <v>28.366666666666667</v>
      </c>
      <c r="L6" s="3">
        <f t="shared" si="2"/>
        <v>15.2</v>
      </c>
      <c r="M6" s="3">
        <f t="shared" si="2"/>
        <v>6.2</v>
      </c>
      <c r="N6" s="3">
        <f t="shared" si="2"/>
        <v>38.9</v>
      </c>
      <c r="O6" s="3">
        <f t="shared" si="2"/>
        <v>26.566666666666666</v>
      </c>
      <c r="P6" s="3">
        <f t="shared" si="2"/>
        <v>15.066666666666666</v>
      </c>
      <c r="Q6" s="3">
        <f t="shared" si="2"/>
        <v>8.3000000000000007</v>
      </c>
      <c r="R6" s="3">
        <f t="shared" si="2"/>
        <v>4.0666666666666664</v>
      </c>
      <c r="S6" s="3">
        <f t="shared" si="2"/>
        <v>2.1333333333333333</v>
      </c>
    </row>
    <row r="7" spans="1:19" x14ac:dyDescent="0.25">
      <c r="A7" s="4">
        <v>34699</v>
      </c>
      <c r="B7" s="3">
        <f>AVERAGE(B6,B8)</f>
        <v>14.566666666666666</v>
      </c>
      <c r="C7" s="3">
        <f t="shared" ref="C7:S7" si="3">AVERAGE(C6,C8)</f>
        <v>12.433333333333334</v>
      </c>
      <c r="D7" s="3">
        <f t="shared" si="3"/>
        <v>14.100000000000001</v>
      </c>
      <c r="E7" s="3">
        <f t="shared" si="3"/>
        <v>18.766666666666666</v>
      </c>
      <c r="F7" s="3">
        <f t="shared" si="3"/>
        <v>21.766666666666666</v>
      </c>
      <c r="G7" s="3">
        <f t="shared" si="3"/>
        <v>20.399999999999999</v>
      </c>
      <c r="H7" s="3">
        <f t="shared" si="3"/>
        <v>9.8666666666666671</v>
      </c>
      <c r="I7" s="3">
        <f t="shared" si="3"/>
        <v>103.23333333333332</v>
      </c>
      <c r="J7" s="3">
        <f t="shared" si="3"/>
        <v>50.033333333333331</v>
      </c>
      <c r="K7" s="3">
        <f t="shared" si="3"/>
        <v>29.033333333333331</v>
      </c>
      <c r="L7" s="3">
        <f t="shared" si="3"/>
        <v>14.899999999999999</v>
      </c>
      <c r="M7" s="3">
        <f t="shared" si="3"/>
        <v>5.9</v>
      </c>
      <c r="N7" s="3">
        <f t="shared" si="3"/>
        <v>40.4</v>
      </c>
      <c r="O7" s="3">
        <f t="shared" si="3"/>
        <v>26.233333333333334</v>
      </c>
      <c r="P7" s="3">
        <f t="shared" si="3"/>
        <v>15.633333333333333</v>
      </c>
      <c r="Q7" s="3">
        <f t="shared" si="3"/>
        <v>8.6000000000000014</v>
      </c>
      <c r="R7" s="3">
        <f t="shared" si="3"/>
        <v>4.0333333333333332</v>
      </c>
      <c r="S7" s="3">
        <f t="shared" si="3"/>
        <v>1.6666666666666665</v>
      </c>
    </row>
    <row r="8" spans="1:19" x14ac:dyDescent="0.25">
      <c r="A8" s="4">
        <v>35064</v>
      </c>
      <c r="B8" s="3">
        <v>14.6</v>
      </c>
      <c r="C8" s="3">
        <v>12.1</v>
      </c>
      <c r="D8" s="3">
        <v>14.4</v>
      </c>
      <c r="E8" s="3">
        <v>19.5</v>
      </c>
      <c r="F8" s="3">
        <v>22.2</v>
      </c>
      <c r="G8" s="3">
        <v>20.9</v>
      </c>
      <c r="H8" s="3">
        <v>9.5</v>
      </c>
      <c r="I8" s="3">
        <v>101.3</v>
      </c>
      <c r="J8" s="3">
        <v>50.8</v>
      </c>
      <c r="K8" s="3">
        <v>29.7</v>
      </c>
      <c r="L8" s="3">
        <v>14.6</v>
      </c>
      <c r="M8" s="3">
        <v>5.6</v>
      </c>
      <c r="N8" s="3">
        <v>41.9</v>
      </c>
      <c r="O8" s="3">
        <v>25.9</v>
      </c>
      <c r="P8" s="3">
        <v>16.2</v>
      </c>
      <c r="Q8" s="3">
        <v>8.9</v>
      </c>
      <c r="R8" s="3">
        <v>4</v>
      </c>
      <c r="S8" s="3">
        <v>1.2</v>
      </c>
    </row>
    <row r="9" spans="1:19" x14ac:dyDescent="0.25">
      <c r="A9" s="4">
        <v>35430</v>
      </c>
      <c r="B9" s="3">
        <f>B8+((B11-B8)/3)</f>
        <v>14.466666666666667</v>
      </c>
      <c r="C9" s="3">
        <f t="shared" ref="C9:S9" si="4">C8+((C11-C8)/3)</f>
        <v>12.299999999999999</v>
      </c>
      <c r="D9" s="3">
        <f t="shared" si="4"/>
        <v>14.4</v>
      </c>
      <c r="E9" s="3">
        <f t="shared" si="4"/>
        <v>19.866666666666667</v>
      </c>
      <c r="F9" s="3">
        <f t="shared" si="4"/>
        <v>22.466666666666665</v>
      </c>
      <c r="G9" s="3">
        <f t="shared" si="4"/>
        <v>20.599999999999998</v>
      </c>
      <c r="H9" s="3">
        <f t="shared" si="4"/>
        <v>9.3000000000000007</v>
      </c>
      <c r="I9" s="3">
        <f t="shared" si="4"/>
        <v>104.93333333333334</v>
      </c>
      <c r="J9" s="3">
        <f t="shared" si="4"/>
        <v>50.866666666666667</v>
      </c>
      <c r="K9" s="3">
        <f t="shared" si="4"/>
        <v>28.833333333333332</v>
      </c>
      <c r="L9" s="3">
        <f t="shared" si="4"/>
        <v>15.1</v>
      </c>
      <c r="M9" s="3">
        <f t="shared" si="4"/>
        <v>5.7</v>
      </c>
      <c r="N9" s="3">
        <f t="shared" si="4"/>
        <v>40.133333333333333</v>
      </c>
      <c r="O9" s="3">
        <f t="shared" si="4"/>
        <v>25.599999999999998</v>
      </c>
      <c r="P9" s="3">
        <f t="shared" si="4"/>
        <v>16.033333333333331</v>
      </c>
      <c r="Q9" s="3">
        <f t="shared" si="4"/>
        <v>8.9333333333333336</v>
      </c>
      <c r="R9" s="3">
        <f t="shared" si="4"/>
        <v>4.2333333333333334</v>
      </c>
      <c r="S9" s="3">
        <f t="shared" si="4"/>
        <v>1.5333333333333334</v>
      </c>
    </row>
    <row r="10" spans="1:19" x14ac:dyDescent="0.25">
      <c r="A10" s="4">
        <v>35795</v>
      </c>
      <c r="B10" s="3">
        <f>AVERAGE(B9,B11)</f>
        <v>14.333333333333332</v>
      </c>
      <c r="C10" s="3">
        <f t="shared" ref="C10:S10" si="5">AVERAGE(C9,C11)</f>
        <v>12.5</v>
      </c>
      <c r="D10" s="3">
        <f t="shared" si="5"/>
        <v>14.4</v>
      </c>
      <c r="E10" s="3">
        <f t="shared" si="5"/>
        <v>20.233333333333334</v>
      </c>
      <c r="F10" s="3">
        <f t="shared" si="5"/>
        <v>22.733333333333334</v>
      </c>
      <c r="G10" s="3">
        <f t="shared" si="5"/>
        <v>20.299999999999997</v>
      </c>
      <c r="H10" s="3">
        <f t="shared" si="5"/>
        <v>9.1000000000000014</v>
      </c>
      <c r="I10" s="3">
        <f t="shared" si="5"/>
        <v>108.56666666666666</v>
      </c>
      <c r="J10" s="3">
        <f t="shared" si="5"/>
        <v>50.933333333333337</v>
      </c>
      <c r="K10" s="3">
        <f t="shared" si="5"/>
        <v>27.966666666666669</v>
      </c>
      <c r="L10" s="3">
        <f t="shared" si="5"/>
        <v>15.600000000000001</v>
      </c>
      <c r="M10" s="3">
        <f t="shared" si="5"/>
        <v>5.8000000000000007</v>
      </c>
      <c r="N10" s="3">
        <f t="shared" si="5"/>
        <v>38.366666666666667</v>
      </c>
      <c r="O10" s="3">
        <f t="shared" si="5"/>
        <v>25.299999999999997</v>
      </c>
      <c r="P10" s="3">
        <f t="shared" si="5"/>
        <v>15.866666666666665</v>
      </c>
      <c r="Q10" s="3">
        <f t="shared" si="5"/>
        <v>8.9666666666666668</v>
      </c>
      <c r="R10" s="3">
        <f t="shared" si="5"/>
        <v>4.4666666666666668</v>
      </c>
      <c r="S10" s="3">
        <f t="shared" si="5"/>
        <v>1.8666666666666667</v>
      </c>
    </row>
    <row r="11" spans="1:19" x14ac:dyDescent="0.25">
      <c r="A11" s="4">
        <v>36160</v>
      </c>
      <c r="B11" s="3">
        <v>14.2</v>
      </c>
      <c r="C11" s="3">
        <v>12.7</v>
      </c>
      <c r="D11" s="3">
        <v>14.4</v>
      </c>
      <c r="E11" s="3">
        <v>20.6</v>
      </c>
      <c r="F11" s="3">
        <v>23</v>
      </c>
      <c r="G11" s="3">
        <v>20</v>
      </c>
      <c r="H11" s="3">
        <v>8.9</v>
      </c>
      <c r="I11" s="3">
        <v>112.2</v>
      </c>
      <c r="J11" s="3">
        <v>51</v>
      </c>
      <c r="K11" s="3">
        <v>27.1</v>
      </c>
      <c r="L11" s="3">
        <v>16.100000000000001</v>
      </c>
      <c r="M11" s="3">
        <v>5.9</v>
      </c>
      <c r="N11" s="3">
        <v>36.6</v>
      </c>
      <c r="O11" s="3">
        <v>25</v>
      </c>
      <c r="P11" s="3">
        <v>15.7</v>
      </c>
      <c r="Q11" s="3">
        <v>9</v>
      </c>
      <c r="R11" s="3">
        <v>4.7</v>
      </c>
      <c r="S11" s="3">
        <v>2.2000000000000002</v>
      </c>
    </row>
    <row r="12" spans="1:19" x14ac:dyDescent="0.25">
      <c r="A12" s="4">
        <v>36525</v>
      </c>
      <c r="B12" s="3">
        <f>B11+((B14-B11)/3)</f>
        <v>13.466666666666667</v>
      </c>
      <c r="C12" s="3">
        <f t="shared" ref="C12:S12" si="6">C11+((C14-C11)/3)</f>
        <v>12.966666666666667</v>
      </c>
      <c r="D12" s="3">
        <f t="shared" si="6"/>
        <v>14.433333333333334</v>
      </c>
      <c r="E12" s="3">
        <f t="shared" si="6"/>
        <v>20.133333333333333</v>
      </c>
      <c r="F12" s="3">
        <f t="shared" si="6"/>
        <v>21.333333333333332</v>
      </c>
      <c r="G12" s="3">
        <f t="shared" si="6"/>
        <v>19.366666666666667</v>
      </c>
      <c r="H12" s="3">
        <f t="shared" si="6"/>
        <v>8.4</v>
      </c>
      <c r="I12" s="3">
        <f t="shared" si="6"/>
        <v>108.03333333333333</v>
      </c>
      <c r="J12" s="3">
        <f t="shared" si="6"/>
        <v>49.966666666666669</v>
      </c>
      <c r="K12" s="3">
        <f t="shared" si="6"/>
        <v>26.8</v>
      </c>
      <c r="L12" s="3">
        <f t="shared" si="6"/>
        <v>15.533333333333335</v>
      </c>
      <c r="M12" s="3">
        <f t="shared" si="6"/>
        <v>5.5333333333333332</v>
      </c>
      <c r="N12" s="3">
        <f t="shared" si="6"/>
        <v>35.56666666666667</v>
      </c>
      <c r="O12" s="3">
        <f t="shared" si="6"/>
        <v>24.2</v>
      </c>
      <c r="P12" s="3">
        <f t="shared" si="6"/>
        <v>14.966666666666667</v>
      </c>
      <c r="Q12" s="3">
        <f t="shared" si="6"/>
        <v>8.3666666666666671</v>
      </c>
      <c r="R12" s="3">
        <f t="shared" si="6"/>
        <v>4.5333333333333332</v>
      </c>
      <c r="S12" s="3">
        <f t="shared" si="6"/>
        <v>2.0666666666666669</v>
      </c>
    </row>
    <row r="13" spans="1:19" x14ac:dyDescent="0.25">
      <c r="A13" s="4">
        <v>36891</v>
      </c>
      <c r="B13" s="3">
        <f>AVERAGE(B12,B14)</f>
        <v>12.733333333333334</v>
      </c>
      <c r="C13" s="3">
        <f t="shared" ref="C13:S13" si="7">AVERAGE(C12,C14)</f>
        <v>13.233333333333334</v>
      </c>
      <c r="D13" s="3">
        <f t="shared" si="7"/>
        <v>14.466666666666667</v>
      </c>
      <c r="E13" s="3">
        <f t="shared" si="7"/>
        <v>19.666666666666664</v>
      </c>
      <c r="F13" s="3">
        <f t="shared" si="7"/>
        <v>19.666666666666664</v>
      </c>
      <c r="G13" s="3">
        <f t="shared" si="7"/>
        <v>18.733333333333334</v>
      </c>
      <c r="H13" s="3">
        <f t="shared" si="7"/>
        <v>7.9</v>
      </c>
      <c r="I13" s="3">
        <f t="shared" si="7"/>
        <v>103.86666666666667</v>
      </c>
      <c r="J13" s="3">
        <f t="shared" si="7"/>
        <v>48.933333333333337</v>
      </c>
      <c r="K13" s="3">
        <f t="shared" si="7"/>
        <v>26.5</v>
      </c>
      <c r="L13" s="3">
        <f t="shared" si="7"/>
        <v>14.966666666666669</v>
      </c>
      <c r="M13" s="3">
        <f t="shared" si="7"/>
        <v>5.1666666666666661</v>
      </c>
      <c r="N13" s="3">
        <f t="shared" si="7"/>
        <v>34.533333333333331</v>
      </c>
      <c r="O13" s="3">
        <f t="shared" si="7"/>
        <v>23.4</v>
      </c>
      <c r="P13" s="3">
        <f t="shared" si="7"/>
        <v>14.233333333333334</v>
      </c>
      <c r="Q13" s="3">
        <f t="shared" si="7"/>
        <v>7.7333333333333334</v>
      </c>
      <c r="R13" s="3">
        <f t="shared" si="7"/>
        <v>4.3666666666666671</v>
      </c>
      <c r="S13" s="3">
        <f t="shared" si="7"/>
        <v>1.9333333333333336</v>
      </c>
    </row>
    <row r="14" spans="1:19" x14ac:dyDescent="0.25">
      <c r="A14" s="4">
        <v>37256</v>
      </c>
      <c r="B14" s="3">
        <v>12</v>
      </c>
      <c r="C14" s="3">
        <v>13.5</v>
      </c>
      <c r="D14" s="3">
        <v>14.5</v>
      </c>
      <c r="E14" s="3">
        <v>19.2</v>
      </c>
      <c r="F14" s="3">
        <v>18</v>
      </c>
      <c r="G14" s="3">
        <v>18.100000000000001</v>
      </c>
      <c r="H14" s="3">
        <v>7.4</v>
      </c>
      <c r="I14" s="3">
        <v>99.7</v>
      </c>
      <c r="J14" s="3">
        <v>47.9</v>
      </c>
      <c r="K14" s="3">
        <v>26.2</v>
      </c>
      <c r="L14" s="3">
        <v>14.4</v>
      </c>
      <c r="M14" s="3">
        <v>4.8</v>
      </c>
      <c r="N14" s="3">
        <v>33.5</v>
      </c>
      <c r="O14" s="3">
        <v>22.6</v>
      </c>
      <c r="P14" s="3">
        <v>13.5</v>
      </c>
      <c r="Q14" s="3">
        <v>7.1</v>
      </c>
      <c r="R14" s="3">
        <v>4.2</v>
      </c>
      <c r="S14" s="3">
        <v>1.8</v>
      </c>
    </row>
    <row r="15" spans="1:19" x14ac:dyDescent="0.25">
      <c r="A15" s="4">
        <v>37621</v>
      </c>
      <c r="B15" s="3">
        <f>B14+((B17-B14)/3)</f>
        <v>13</v>
      </c>
      <c r="C15" s="3">
        <f t="shared" ref="C15:S15" si="8">C14+((C17-C14)/3)</f>
        <v>14.033333333333333</v>
      </c>
      <c r="D15" s="3">
        <f t="shared" si="8"/>
        <v>16.133333333333333</v>
      </c>
      <c r="E15" s="3">
        <f t="shared" si="8"/>
        <v>20.533333333333331</v>
      </c>
      <c r="F15" s="3">
        <f t="shared" si="8"/>
        <v>19.2</v>
      </c>
      <c r="G15" s="3">
        <f t="shared" si="8"/>
        <v>19.633333333333333</v>
      </c>
      <c r="H15" s="3">
        <f t="shared" si="8"/>
        <v>7.9666666666666668</v>
      </c>
      <c r="I15" s="3">
        <f t="shared" si="8"/>
        <v>102.26666666666667</v>
      </c>
      <c r="J15" s="3">
        <f t="shared" si="8"/>
        <v>49.966666666666669</v>
      </c>
      <c r="K15" s="3">
        <f t="shared" si="8"/>
        <v>28.566666666666666</v>
      </c>
      <c r="L15" s="3">
        <f t="shared" si="8"/>
        <v>15</v>
      </c>
      <c r="M15" s="3">
        <f t="shared" si="8"/>
        <v>5.333333333333333</v>
      </c>
      <c r="N15" s="3">
        <f t="shared" si="8"/>
        <v>37.799999999999997</v>
      </c>
      <c r="O15" s="3">
        <f t="shared" si="8"/>
        <v>23.733333333333334</v>
      </c>
      <c r="P15" s="3">
        <f t="shared" si="8"/>
        <v>14.766666666666667</v>
      </c>
      <c r="Q15" s="3">
        <f t="shared" si="8"/>
        <v>7.833333333333333</v>
      </c>
      <c r="R15" s="3">
        <f t="shared" si="8"/>
        <v>4.5333333333333332</v>
      </c>
      <c r="S15" s="3">
        <f t="shared" si="8"/>
        <v>2.5333333333333332</v>
      </c>
    </row>
    <row r="16" spans="1:19" x14ac:dyDescent="0.25">
      <c r="A16" s="4">
        <v>37986</v>
      </c>
      <c r="B16" s="3">
        <f>AVERAGE(B15,B17)</f>
        <v>14</v>
      </c>
      <c r="C16" s="3">
        <f t="shared" ref="C16:S16" si="9">AVERAGE(C15,C17)</f>
        <v>14.566666666666666</v>
      </c>
      <c r="D16" s="3">
        <f t="shared" si="9"/>
        <v>17.766666666666666</v>
      </c>
      <c r="E16" s="3">
        <f t="shared" si="9"/>
        <v>21.866666666666667</v>
      </c>
      <c r="F16" s="3">
        <f t="shared" si="9"/>
        <v>20.399999999999999</v>
      </c>
      <c r="G16" s="3">
        <f t="shared" si="9"/>
        <v>21.166666666666664</v>
      </c>
      <c r="H16" s="3">
        <f t="shared" si="9"/>
        <v>8.5333333333333332</v>
      </c>
      <c r="I16" s="3">
        <f t="shared" si="9"/>
        <v>104.83333333333334</v>
      </c>
      <c r="J16" s="3">
        <f t="shared" si="9"/>
        <v>52.033333333333331</v>
      </c>
      <c r="K16" s="3">
        <f t="shared" si="9"/>
        <v>30.93333333333333</v>
      </c>
      <c r="L16" s="3">
        <f t="shared" si="9"/>
        <v>15.6</v>
      </c>
      <c r="M16" s="3">
        <f t="shared" si="9"/>
        <v>5.8666666666666671</v>
      </c>
      <c r="N16" s="3">
        <f t="shared" si="9"/>
        <v>42.099999999999994</v>
      </c>
      <c r="O16" s="3">
        <f t="shared" si="9"/>
        <v>24.866666666666667</v>
      </c>
      <c r="P16" s="3">
        <f t="shared" si="9"/>
        <v>16.033333333333335</v>
      </c>
      <c r="Q16" s="3">
        <f t="shared" si="9"/>
        <v>8.5666666666666664</v>
      </c>
      <c r="R16" s="3">
        <f t="shared" si="9"/>
        <v>4.8666666666666671</v>
      </c>
      <c r="S16" s="3">
        <f t="shared" si="9"/>
        <v>3.2666666666666666</v>
      </c>
    </row>
    <row r="17" spans="1:19" x14ac:dyDescent="0.25">
      <c r="A17" s="4">
        <v>38352</v>
      </c>
      <c r="B17" s="3">
        <v>15</v>
      </c>
      <c r="C17" s="3">
        <v>15.1</v>
      </c>
      <c r="D17" s="3">
        <v>19.399999999999999</v>
      </c>
      <c r="E17" s="3">
        <v>23.2</v>
      </c>
      <c r="F17" s="3">
        <v>21.6</v>
      </c>
      <c r="G17" s="3">
        <v>22.7</v>
      </c>
      <c r="H17" s="3">
        <v>9.1</v>
      </c>
      <c r="I17" s="3">
        <v>107.4</v>
      </c>
      <c r="J17" s="3">
        <v>54.1</v>
      </c>
      <c r="K17" s="3">
        <v>33.299999999999997</v>
      </c>
      <c r="L17" s="3">
        <v>16.2</v>
      </c>
      <c r="M17" s="3">
        <v>6.4</v>
      </c>
      <c r="N17" s="3">
        <v>46.4</v>
      </c>
      <c r="O17" s="3">
        <v>26</v>
      </c>
      <c r="P17" s="3">
        <v>17.3</v>
      </c>
      <c r="Q17" s="3">
        <v>9.3000000000000007</v>
      </c>
      <c r="R17" s="3">
        <v>5.2</v>
      </c>
      <c r="S17" s="3">
        <v>4</v>
      </c>
    </row>
    <row r="18" spans="1:19" x14ac:dyDescent="0.25">
      <c r="A18" s="4">
        <v>38717</v>
      </c>
      <c r="B18" s="3">
        <f>B17+((B20-B17)/3)</f>
        <v>14.933333333333334</v>
      </c>
      <c r="C18" s="3">
        <f t="shared" ref="C18:S18" si="10">C17+((C20-C17)/3)</f>
        <v>14.566666666666666</v>
      </c>
      <c r="D18" s="3">
        <f t="shared" si="10"/>
        <v>19.133333333333333</v>
      </c>
      <c r="E18" s="3">
        <f t="shared" si="10"/>
        <v>23.566666666666666</v>
      </c>
      <c r="F18" s="3">
        <f t="shared" si="10"/>
        <v>22.833333333333336</v>
      </c>
      <c r="G18" s="3">
        <f t="shared" si="10"/>
        <v>22.9</v>
      </c>
      <c r="H18" s="3">
        <f t="shared" si="10"/>
        <v>8.8333333333333339</v>
      </c>
      <c r="I18" s="3">
        <f t="shared" si="10"/>
        <v>107.73333333333333</v>
      </c>
      <c r="J18" s="3">
        <f t="shared" si="10"/>
        <v>54.866666666666667</v>
      </c>
      <c r="K18" s="3">
        <f t="shared" si="10"/>
        <v>32.766666666666666</v>
      </c>
      <c r="L18" s="3">
        <f t="shared" si="10"/>
        <v>16.633333333333333</v>
      </c>
      <c r="M18" s="3">
        <f t="shared" si="10"/>
        <v>6.3</v>
      </c>
      <c r="N18" s="3">
        <f t="shared" si="10"/>
        <v>45.699999999999996</v>
      </c>
      <c r="O18" s="3">
        <f t="shared" si="10"/>
        <v>26.7</v>
      </c>
      <c r="P18" s="3">
        <f t="shared" si="10"/>
        <v>16.966666666666669</v>
      </c>
      <c r="Q18" s="3">
        <f t="shared" si="10"/>
        <v>9.6</v>
      </c>
      <c r="R18" s="3">
        <f t="shared" si="10"/>
        <v>5.6333333333333337</v>
      </c>
      <c r="S18" s="3">
        <f t="shared" si="10"/>
        <v>3.4</v>
      </c>
    </row>
    <row r="19" spans="1:19" x14ac:dyDescent="0.25">
      <c r="A19" s="4">
        <v>39082</v>
      </c>
      <c r="B19" s="3">
        <f>AVERAGE(B18,B20)</f>
        <v>14.866666666666667</v>
      </c>
      <c r="C19" s="3">
        <f t="shared" ref="C19:S19" si="11">AVERAGE(C18,C20)</f>
        <v>14.033333333333333</v>
      </c>
      <c r="D19" s="3">
        <f t="shared" si="11"/>
        <v>18.866666666666667</v>
      </c>
      <c r="E19" s="3">
        <f t="shared" si="11"/>
        <v>23.933333333333334</v>
      </c>
      <c r="F19" s="3">
        <f t="shared" si="11"/>
        <v>24.06666666666667</v>
      </c>
      <c r="G19" s="3">
        <f t="shared" si="11"/>
        <v>23.1</v>
      </c>
      <c r="H19" s="3">
        <f t="shared" si="11"/>
        <v>8.5666666666666664</v>
      </c>
      <c r="I19" s="3">
        <f t="shared" si="11"/>
        <v>108.06666666666666</v>
      </c>
      <c r="J19" s="3">
        <f t="shared" si="11"/>
        <v>55.633333333333333</v>
      </c>
      <c r="K19" s="3">
        <f t="shared" si="11"/>
        <v>32.233333333333334</v>
      </c>
      <c r="L19" s="3">
        <f t="shared" si="11"/>
        <v>17.066666666666666</v>
      </c>
      <c r="M19" s="3">
        <f t="shared" si="11"/>
        <v>6.1999999999999993</v>
      </c>
      <c r="N19" s="3">
        <f t="shared" si="11"/>
        <v>45</v>
      </c>
      <c r="O19" s="3">
        <f t="shared" si="11"/>
        <v>27.4</v>
      </c>
      <c r="P19" s="3">
        <f t="shared" si="11"/>
        <v>16.633333333333333</v>
      </c>
      <c r="Q19" s="3">
        <f t="shared" si="11"/>
        <v>9.8999999999999986</v>
      </c>
      <c r="R19" s="3">
        <f t="shared" si="11"/>
        <v>6.0666666666666664</v>
      </c>
      <c r="S19" s="3">
        <f t="shared" si="11"/>
        <v>2.8</v>
      </c>
    </row>
    <row r="20" spans="1:19" x14ac:dyDescent="0.25">
      <c r="A20" s="4">
        <v>39447</v>
      </c>
      <c r="B20" s="3">
        <v>14.8</v>
      </c>
      <c r="C20" s="3">
        <v>13.5</v>
      </c>
      <c r="D20" s="3">
        <v>18.600000000000001</v>
      </c>
      <c r="E20" s="3">
        <v>24.3</v>
      </c>
      <c r="F20" s="3">
        <v>25.3</v>
      </c>
      <c r="G20" s="3">
        <v>23.3</v>
      </c>
      <c r="H20" s="3">
        <v>8.3000000000000007</v>
      </c>
      <c r="I20" s="3">
        <v>108.4</v>
      </c>
      <c r="J20" s="3">
        <v>56.4</v>
      </c>
      <c r="K20" s="3">
        <v>31.7</v>
      </c>
      <c r="L20" s="3">
        <v>17.5</v>
      </c>
      <c r="M20" s="3">
        <v>6.1</v>
      </c>
      <c r="N20" s="3">
        <v>44.3</v>
      </c>
      <c r="O20" s="3">
        <v>28.1</v>
      </c>
      <c r="P20" s="3">
        <v>16.3</v>
      </c>
      <c r="Q20" s="3">
        <v>10.199999999999999</v>
      </c>
      <c r="R20" s="3">
        <v>6.5</v>
      </c>
      <c r="S20" s="3">
        <v>2.2000000000000002</v>
      </c>
    </row>
    <row r="21" spans="1:19" x14ac:dyDescent="0.25">
      <c r="A21" s="4">
        <v>39813</v>
      </c>
      <c r="B21" s="3">
        <f>B20+((B23-B20)/3)</f>
        <v>15.333333333333334</v>
      </c>
      <c r="C21" s="3">
        <f t="shared" ref="C21:S21" si="12">C20+((C23-C20)/3)</f>
        <v>15.1</v>
      </c>
      <c r="D21" s="3">
        <f t="shared" si="12"/>
        <v>19.533333333333335</v>
      </c>
      <c r="E21" s="3">
        <f t="shared" si="12"/>
        <v>25.033333333333335</v>
      </c>
      <c r="F21" s="3">
        <f t="shared" si="12"/>
        <v>26.1</v>
      </c>
      <c r="G21" s="3">
        <f t="shared" si="12"/>
        <v>23.2</v>
      </c>
      <c r="H21" s="3">
        <f t="shared" si="12"/>
        <v>8.8000000000000007</v>
      </c>
      <c r="I21" s="3">
        <f t="shared" si="12"/>
        <v>115.16666666666667</v>
      </c>
      <c r="J21" s="3">
        <f t="shared" si="12"/>
        <v>59.1</v>
      </c>
      <c r="K21" s="3">
        <f t="shared" si="12"/>
        <v>32.93333333333333</v>
      </c>
      <c r="L21" s="3">
        <f t="shared" si="12"/>
        <v>17.633333333333333</v>
      </c>
      <c r="M21" s="3">
        <f t="shared" si="12"/>
        <v>6.333333333333333</v>
      </c>
      <c r="N21" s="3">
        <f t="shared" si="12"/>
        <v>46.733333333333334</v>
      </c>
      <c r="O21" s="3">
        <f t="shared" si="12"/>
        <v>31.166666666666668</v>
      </c>
      <c r="P21" s="3">
        <f t="shared" si="12"/>
        <v>17.433333333333334</v>
      </c>
      <c r="Q21" s="3">
        <f t="shared" si="12"/>
        <v>10.466666666666667</v>
      </c>
      <c r="R21" s="3">
        <f t="shared" si="12"/>
        <v>6.9333333333333336</v>
      </c>
      <c r="S21" s="3">
        <f t="shared" si="12"/>
        <v>2.7666666666666666</v>
      </c>
    </row>
    <row r="22" spans="1:19" x14ac:dyDescent="0.25">
      <c r="A22" s="4">
        <v>40178</v>
      </c>
      <c r="B22" s="3">
        <f>AVERAGE(B21,B23)</f>
        <v>15.866666666666667</v>
      </c>
      <c r="C22" s="3">
        <f t="shared" ref="C22:S22" si="13">AVERAGE(C21,C23)</f>
        <v>16.7</v>
      </c>
      <c r="D22" s="3">
        <f t="shared" si="13"/>
        <v>20.466666666666669</v>
      </c>
      <c r="E22" s="3">
        <f t="shared" si="13"/>
        <v>25.766666666666666</v>
      </c>
      <c r="F22" s="3">
        <f t="shared" si="13"/>
        <v>26.9</v>
      </c>
      <c r="G22" s="3">
        <f t="shared" si="13"/>
        <v>23.1</v>
      </c>
      <c r="H22" s="3">
        <f t="shared" si="13"/>
        <v>9.3000000000000007</v>
      </c>
      <c r="I22" s="3">
        <f t="shared" si="13"/>
        <v>121.93333333333334</v>
      </c>
      <c r="J22" s="3">
        <f t="shared" si="13"/>
        <v>61.8</v>
      </c>
      <c r="K22" s="3">
        <f t="shared" si="13"/>
        <v>34.166666666666664</v>
      </c>
      <c r="L22" s="3">
        <f t="shared" si="13"/>
        <v>17.766666666666666</v>
      </c>
      <c r="M22" s="3">
        <f t="shared" si="13"/>
        <v>6.5666666666666664</v>
      </c>
      <c r="N22" s="3">
        <f t="shared" si="13"/>
        <v>49.166666666666671</v>
      </c>
      <c r="O22" s="3">
        <f t="shared" si="13"/>
        <v>34.233333333333334</v>
      </c>
      <c r="P22" s="3">
        <f t="shared" si="13"/>
        <v>18.566666666666666</v>
      </c>
      <c r="Q22" s="3">
        <f t="shared" si="13"/>
        <v>10.733333333333334</v>
      </c>
      <c r="R22" s="3">
        <f t="shared" si="13"/>
        <v>7.3666666666666671</v>
      </c>
      <c r="S22" s="3">
        <f t="shared" si="13"/>
        <v>3.333333333333333</v>
      </c>
    </row>
    <row r="23" spans="1:19" x14ac:dyDescent="0.25">
      <c r="A23" s="4">
        <v>40543</v>
      </c>
      <c r="B23" s="3">
        <v>16.399999999999999</v>
      </c>
      <c r="C23" s="3">
        <v>18.3</v>
      </c>
      <c r="D23" s="3">
        <v>21.4</v>
      </c>
      <c r="E23" s="3">
        <v>26.5</v>
      </c>
      <c r="F23" s="3">
        <v>27.7</v>
      </c>
      <c r="G23" s="3">
        <v>23</v>
      </c>
      <c r="H23" s="3">
        <v>9.8000000000000007</v>
      </c>
      <c r="I23" s="3">
        <v>128.69999999999999</v>
      </c>
      <c r="J23" s="3">
        <v>64.5</v>
      </c>
      <c r="K23" s="3">
        <v>35.4</v>
      </c>
      <c r="L23" s="3">
        <v>17.899999999999999</v>
      </c>
      <c r="M23" s="3">
        <v>6.8</v>
      </c>
      <c r="N23" s="3">
        <v>51.6</v>
      </c>
      <c r="O23" s="3">
        <v>37.299999999999997</v>
      </c>
      <c r="P23" s="3">
        <v>19.7</v>
      </c>
      <c r="Q23" s="3">
        <v>11</v>
      </c>
      <c r="R23" s="3">
        <v>7.8</v>
      </c>
      <c r="S23" s="3">
        <v>3.9</v>
      </c>
    </row>
    <row r="24" spans="1:19" x14ac:dyDescent="0.25">
      <c r="A24" s="4">
        <v>40908</v>
      </c>
      <c r="B24" s="3">
        <f>B23+((B26-B23)/3)</f>
        <v>15.799999999999999</v>
      </c>
      <c r="C24" s="3">
        <f t="shared" ref="C24:S24" si="14">C23+((C26-C23)/3)</f>
        <v>18.400000000000002</v>
      </c>
      <c r="D24" s="3">
        <f t="shared" si="14"/>
        <v>21.733333333333331</v>
      </c>
      <c r="E24" s="3">
        <f t="shared" si="14"/>
        <v>26.133333333333333</v>
      </c>
      <c r="F24" s="3">
        <f t="shared" si="14"/>
        <v>26.566666666666666</v>
      </c>
      <c r="G24" s="3">
        <f t="shared" si="14"/>
        <v>22.566666666666666</v>
      </c>
      <c r="H24" s="3">
        <f t="shared" si="14"/>
        <v>9.3333333333333339</v>
      </c>
      <c r="I24" s="3">
        <f t="shared" si="14"/>
        <v>131.63333333333333</v>
      </c>
      <c r="J24" s="3">
        <f t="shared" si="14"/>
        <v>63.7</v>
      </c>
      <c r="K24" s="3">
        <f t="shared" si="14"/>
        <v>34.633333333333333</v>
      </c>
      <c r="L24" s="3">
        <f t="shared" si="14"/>
        <v>18</v>
      </c>
      <c r="M24" s="3">
        <f t="shared" si="14"/>
        <v>6.3999999999999995</v>
      </c>
      <c r="N24" s="3">
        <f t="shared" si="14"/>
        <v>49.633333333333333</v>
      </c>
      <c r="O24" s="3">
        <f t="shared" si="14"/>
        <v>33.9</v>
      </c>
      <c r="P24" s="3">
        <f t="shared" si="14"/>
        <v>19.466666666666665</v>
      </c>
      <c r="Q24" s="3">
        <f t="shared" si="14"/>
        <v>11.166666666666666</v>
      </c>
      <c r="R24" s="3">
        <f t="shared" si="14"/>
        <v>7.333333333333333</v>
      </c>
      <c r="S24" s="3">
        <f t="shared" si="14"/>
        <v>3.8</v>
      </c>
    </row>
    <row r="25" spans="1:19" x14ac:dyDescent="0.25">
      <c r="A25" s="4">
        <v>41274</v>
      </c>
      <c r="B25" s="3">
        <f>AVERAGE(B24,B26)</f>
        <v>15.2</v>
      </c>
      <c r="C25" s="3">
        <f t="shared" ref="C25:S25" si="15">AVERAGE(C24,C26)</f>
        <v>18.5</v>
      </c>
      <c r="D25" s="3">
        <f t="shared" si="15"/>
        <v>22.066666666666663</v>
      </c>
      <c r="E25" s="3">
        <f t="shared" si="15"/>
        <v>25.766666666666666</v>
      </c>
      <c r="F25" s="3">
        <f t="shared" si="15"/>
        <v>25.433333333333334</v>
      </c>
      <c r="G25" s="3">
        <f t="shared" si="15"/>
        <v>22.133333333333333</v>
      </c>
      <c r="H25" s="3">
        <f t="shared" si="15"/>
        <v>8.8666666666666671</v>
      </c>
      <c r="I25" s="3">
        <f t="shared" si="15"/>
        <v>134.56666666666666</v>
      </c>
      <c r="J25" s="3">
        <f t="shared" si="15"/>
        <v>62.900000000000006</v>
      </c>
      <c r="K25" s="3">
        <f t="shared" si="15"/>
        <v>33.866666666666667</v>
      </c>
      <c r="L25" s="3">
        <f t="shared" si="15"/>
        <v>18.100000000000001</v>
      </c>
      <c r="M25" s="3">
        <f t="shared" si="15"/>
        <v>6</v>
      </c>
      <c r="N25" s="3">
        <f t="shared" si="15"/>
        <v>47.666666666666671</v>
      </c>
      <c r="O25" s="3">
        <f t="shared" si="15"/>
        <v>30.5</v>
      </c>
      <c r="P25" s="3">
        <f t="shared" si="15"/>
        <v>19.233333333333334</v>
      </c>
      <c r="Q25" s="3">
        <f t="shared" si="15"/>
        <v>11.333333333333332</v>
      </c>
      <c r="R25" s="3">
        <f t="shared" si="15"/>
        <v>6.8666666666666671</v>
      </c>
      <c r="S25" s="3">
        <f t="shared" si="15"/>
        <v>3.7</v>
      </c>
    </row>
    <row r="26" spans="1:19" x14ac:dyDescent="0.25">
      <c r="A26" s="4">
        <v>41639</v>
      </c>
      <c r="B26" s="3">
        <v>14.6</v>
      </c>
      <c r="C26" s="3">
        <v>18.600000000000001</v>
      </c>
      <c r="D26" s="3">
        <v>22.4</v>
      </c>
      <c r="E26" s="3">
        <v>25.4</v>
      </c>
      <c r="F26" s="3">
        <v>24.3</v>
      </c>
      <c r="G26" s="3">
        <v>21.7</v>
      </c>
      <c r="H26" s="3">
        <v>8.4</v>
      </c>
      <c r="I26" s="3">
        <v>137.5</v>
      </c>
      <c r="J26" s="3">
        <v>62.1</v>
      </c>
      <c r="K26" s="3">
        <v>33.1</v>
      </c>
      <c r="L26" s="3">
        <v>18.2</v>
      </c>
      <c r="M26" s="3">
        <v>5.6</v>
      </c>
      <c r="N26" s="3">
        <v>45.7</v>
      </c>
      <c r="O26" s="3">
        <v>27.1</v>
      </c>
      <c r="P26" s="3">
        <v>19</v>
      </c>
      <c r="Q26" s="3">
        <v>11.5</v>
      </c>
      <c r="R26" s="3">
        <v>6.4</v>
      </c>
      <c r="S26" s="3">
        <v>3.6</v>
      </c>
    </row>
    <row r="27" spans="1:19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</row>
    <row r="28" spans="1:19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</row>
    <row r="29" spans="1:19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1" sqref="H1:M1"/>
    </sheetView>
  </sheetViews>
  <sheetFormatPr defaultRowHeight="15" x14ac:dyDescent="0.25"/>
  <cols>
    <col min="1" max="1" width="5.140625" bestFit="1" customWidth="1"/>
    <col min="2" max="2" width="51.28515625" bestFit="1" customWidth="1"/>
    <col min="3" max="3" width="64.28515625" bestFit="1" customWidth="1"/>
    <col min="4" max="4" width="75.7109375" bestFit="1" customWidth="1"/>
    <col min="5" max="5" width="57" bestFit="1" customWidth="1"/>
    <col min="6" max="6" width="71.5703125" bestFit="1" customWidth="1"/>
    <col min="7" max="7" width="61.5703125" bestFit="1" customWidth="1"/>
    <col min="8" max="8" width="72" bestFit="1" customWidth="1"/>
    <col min="9" max="9" width="76" bestFit="1" customWidth="1"/>
    <col min="10" max="10" width="76.28515625" bestFit="1" customWidth="1"/>
    <col min="11" max="11" width="75.5703125" bestFit="1" customWidth="1"/>
    <col min="12" max="12" width="76.7109375" bestFit="1" customWidth="1"/>
    <col min="13" max="13" width="74.5703125" bestFit="1" customWidth="1"/>
    <col min="14" max="14" width="67.28515625" bestFit="1" customWidth="1"/>
    <col min="15" max="15" width="77" bestFit="1" customWidth="1"/>
    <col min="16" max="16" width="77.85546875" bestFit="1" customWidth="1"/>
    <col min="17" max="17" width="73" bestFit="1" customWidth="1"/>
    <col min="18" max="18" width="77.42578125" bestFit="1" customWidth="1"/>
    <col min="19" max="19" width="75.7109375" bestFit="1" customWidth="1"/>
    <col min="20" max="20" width="67.28515625" bestFit="1" customWidth="1"/>
    <col min="21" max="21" width="77" bestFit="1" customWidth="1"/>
    <col min="22" max="22" width="77.85546875" bestFit="1" customWidth="1"/>
    <col min="23" max="23" width="73" bestFit="1" customWidth="1"/>
    <col min="24" max="24" width="77.42578125" bestFit="1" customWidth="1"/>
    <col min="25" max="25" width="75.7109375" bestFit="1" customWidth="1"/>
    <col min="26" max="26" width="67.28515625" bestFit="1" customWidth="1"/>
    <col min="27" max="27" width="77" bestFit="1" customWidth="1"/>
    <col min="28" max="28" width="77.85546875" bestFit="1" customWidth="1"/>
    <col min="29" max="29" width="73" bestFit="1" customWidth="1"/>
    <col min="30" max="30" width="77.42578125" bestFit="1" customWidth="1"/>
    <col min="31" max="31" width="75.7109375" bestFit="1" customWidth="1"/>
    <col min="32" max="32" width="66.5703125" bestFit="1" customWidth="1"/>
    <col min="33" max="33" width="77.28515625" bestFit="1" customWidth="1"/>
    <col min="34" max="34" width="78.42578125" bestFit="1" customWidth="1"/>
    <col min="35" max="35" width="72.42578125" bestFit="1" customWidth="1"/>
    <col min="36" max="36" width="76.85546875" bestFit="1" customWidth="1"/>
    <col min="37" max="37" width="76.5703125" bestFit="1" customWidth="1"/>
  </cols>
  <sheetData>
    <row r="1" spans="1:37" x14ac:dyDescent="0.25">
      <c r="A1" s="5" t="s">
        <v>772</v>
      </c>
      <c r="B1" s="6" t="s">
        <v>592</v>
      </c>
      <c r="C1" s="6" t="s">
        <v>593</v>
      </c>
      <c r="D1" s="6" t="s">
        <v>594</v>
      </c>
      <c r="E1" s="6" t="s">
        <v>595</v>
      </c>
      <c r="F1" s="6" t="s">
        <v>596</v>
      </c>
      <c r="G1" s="6" t="s">
        <v>597</v>
      </c>
      <c r="H1" s="6" t="s">
        <v>598</v>
      </c>
      <c r="I1" s="6" t="s">
        <v>599</v>
      </c>
      <c r="J1" s="6" t="s">
        <v>600</v>
      </c>
      <c r="K1" s="6" t="s">
        <v>601</v>
      </c>
      <c r="L1" s="6" t="s">
        <v>602</v>
      </c>
      <c r="M1" s="6" t="s">
        <v>603</v>
      </c>
      <c r="N1" s="6" t="s">
        <v>604</v>
      </c>
      <c r="O1" s="6" t="s">
        <v>605</v>
      </c>
      <c r="P1" s="6" t="s">
        <v>606</v>
      </c>
      <c r="Q1" s="6" t="s">
        <v>607</v>
      </c>
      <c r="R1" s="6" t="s">
        <v>608</v>
      </c>
      <c r="S1" s="6" t="s">
        <v>609</v>
      </c>
      <c r="T1" s="6" t="s">
        <v>610</v>
      </c>
      <c r="U1" s="6" t="s">
        <v>611</v>
      </c>
      <c r="V1" s="6" t="s">
        <v>612</v>
      </c>
      <c r="W1" s="6" t="s">
        <v>613</v>
      </c>
      <c r="X1" s="6" t="s">
        <v>614</v>
      </c>
      <c r="Y1" s="6" t="s">
        <v>615</v>
      </c>
      <c r="Z1" s="6" t="s">
        <v>616</v>
      </c>
      <c r="AA1" s="6" t="s">
        <v>617</v>
      </c>
      <c r="AB1" s="6" t="s">
        <v>618</v>
      </c>
      <c r="AC1" s="6" t="s">
        <v>619</v>
      </c>
      <c r="AD1" s="6" t="s">
        <v>620</v>
      </c>
      <c r="AE1" s="6" t="s">
        <v>621</v>
      </c>
      <c r="AF1" s="6" t="s">
        <v>622</v>
      </c>
      <c r="AG1" s="6" t="s">
        <v>623</v>
      </c>
      <c r="AH1" s="6" t="s">
        <v>624</v>
      </c>
      <c r="AI1" s="6" t="s">
        <v>625</v>
      </c>
      <c r="AJ1" s="6" t="s">
        <v>626</v>
      </c>
      <c r="AK1" s="6" t="s">
        <v>627</v>
      </c>
    </row>
    <row r="2" spans="1:37" x14ac:dyDescent="0.25">
      <c r="A2" s="4">
        <v>32873</v>
      </c>
      <c r="B2" s="3">
        <v>65.8</v>
      </c>
      <c r="C2" s="3">
        <v>6.4</v>
      </c>
      <c r="D2" s="3">
        <v>10.9</v>
      </c>
      <c r="E2" s="3">
        <v>5.2</v>
      </c>
      <c r="F2" s="3">
        <v>8.1999999999999993</v>
      </c>
      <c r="G2" s="3">
        <v>3.5</v>
      </c>
      <c r="H2" s="3">
        <v>78.599999999999994</v>
      </c>
      <c r="I2" s="3">
        <v>0.1</v>
      </c>
      <c r="J2" s="3">
        <v>1.6</v>
      </c>
      <c r="K2" s="3">
        <v>0.5</v>
      </c>
      <c r="L2" s="3">
        <v>7.8</v>
      </c>
      <c r="M2" s="3">
        <v>11.7</v>
      </c>
      <c r="N2" s="3">
        <v>82</v>
      </c>
      <c r="O2" s="3">
        <v>1.5</v>
      </c>
      <c r="P2" s="3">
        <v>3.5</v>
      </c>
      <c r="Q2" s="3">
        <v>0.4</v>
      </c>
      <c r="R2" s="3">
        <v>9</v>
      </c>
      <c r="S2" s="3">
        <v>3.6</v>
      </c>
      <c r="T2" s="3">
        <v>76.3</v>
      </c>
      <c r="U2" s="3">
        <v>2</v>
      </c>
      <c r="V2" s="3">
        <v>3.5</v>
      </c>
      <c r="W2" s="3">
        <v>1.9</v>
      </c>
      <c r="X2" s="3">
        <v>11.1</v>
      </c>
      <c r="Y2" s="3">
        <v>5.0999999999999996</v>
      </c>
      <c r="Z2" s="3">
        <v>72.3</v>
      </c>
      <c r="AA2" s="3">
        <v>4.8</v>
      </c>
      <c r="AB2" s="3">
        <v>9.1</v>
      </c>
      <c r="AC2" s="3">
        <v>2.6</v>
      </c>
      <c r="AD2" s="3">
        <v>9.5</v>
      </c>
      <c r="AE2" s="3">
        <v>1.8</v>
      </c>
      <c r="AF2" s="3">
        <v>44.2</v>
      </c>
      <c r="AG2" s="3">
        <v>14.1</v>
      </c>
      <c r="AH2" s="3">
        <v>23</v>
      </c>
      <c r="AI2" s="3">
        <v>12.3</v>
      </c>
      <c r="AJ2" s="3">
        <v>5.2</v>
      </c>
      <c r="AK2" s="3">
        <v>1.2</v>
      </c>
    </row>
    <row r="3" spans="1:37" x14ac:dyDescent="0.25">
      <c r="A3" s="4">
        <v>33238</v>
      </c>
      <c r="B3" s="3">
        <f>B2+((B5-B2)/3)</f>
        <v>64.86666666666666</v>
      </c>
      <c r="C3" s="3">
        <f t="shared" ref="C3:AK3" si="0">C2+((C5-C2)/3)</f>
        <v>6</v>
      </c>
      <c r="D3" s="3">
        <f t="shared" si="0"/>
        <v>11.666666666666666</v>
      </c>
      <c r="E3" s="3">
        <f t="shared" si="0"/>
        <v>4.0999999999999996</v>
      </c>
      <c r="F3" s="3">
        <f t="shared" si="0"/>
        <v>8.0333333333333332</v>
      </c>
      <c r="G3" s="3">
        <f t="shared" si="0"/>
        <v>5.333333333333333</v>
      </c>
      <c r="H3" s="3">
        <f t="shared" si="0"/>
        <v>77.099999999999994</v>
      </c>
      <c r="I3" s="3">
        <f t="shared" si="0"/>
        <v>0.13333333333333333</v>
      </c>
      <c r="J3" s="3">
        <f t="shared" si="0"/>
        <v>1.7</v>
      </c>
      <c r="K3" s="3">
        <f t="shared" si="0"/>
        <v>0.53333333333333333</v>
      </c>
      <c r="L3" s="3">
        <f t="shared" si="0"/>
        <v>7.8666666666666663</v>
      </c>
      <c r="M3" s="3">
        <f t="shared" si="0"/>
        <v>13.033333333333333</v>
      </c>
      <c r="N3" s="3">
        <f t="shared" si="0"/>
        <v>81.766666666666666</v>
      </c>
      <c r="O3" s="3">
        <f t="shared" si="0"/>
        <v>1.1666666666666667</v>
      </c>
      <c r="P3" s="3">
        <f t="shared" si="0"/>
        <v>3.4333333333333331</v>
      </c>
      <c r="Q3" s="3">
        <f t="shared" si="0"/>
        <v>0.3</v>
      </c>
      <c r="R3" s="3">
        <f t="shared" si="0"/>
        <v>8.3666666666666671</v>
      </c>
      <c r="S3" s="3">
        <f t="shared" si="0"/>
        <v>4.9666666666666668</v>
      </c>
      <c r="T3" s="3">
        <f t="shared" si="0"/>
        <v>75.033333333333331</v>
      </c>
      <c r="U3" s="3">
        <f t="shared" si="0"/>
        <v>1.9333333333333333</v>
      </c>
      <c r="V3" s="3">
        <f t="shared" si="0"/>
        <v>4.4333333333333336</v>
      </c>
      <c r="W3" s="3">
        <f t="shared" si="0"/>
        <v>1.4</v>
      </c>
      <c r="X3" s="3">
        <f t="shared" si="0"/>
        <v>10.6</v>
      </c>
      <c r="Y3" s="3">
        <f t="shared" si="0"/>
        <v>6.5333333333333332</v>
      </c>
      <c r="Z3" s="3">
        <f t="shared" si="0"/>
        <v>69.5</v>
      </c>
      <c r="AA3" s="3">
        <f t="shared" si="0"/>
        <v>4.666666666666667</v>
      </c>
      <c r="AB3" s="3">
        <f t="shared" si="0"/>
        <v>8.9666666666666668</v>
      </c>
      <c r="AC3" s="3">
        <f t="shared" si="0"/>
        <v>2.2333333333333334</v>
      </c>
      <c r="AD3" s="3">
        <f t="shared" si="0"/>
        <v>9.6333333333333329</v>
      </c>
      <c r="AE3" s="3">
        <f t="shared" si="0"/>
        <v>5.0666666666666664</v>
      </c>
      <c r="AF3" s="3">
        <f t="shared" si="0"/>
        <v>43.9</v>
      </c>
      <c r="AG3" s="3">
        <f t="shared" si="0"/>
        <v>13.366666666666667</v>
      </c>
      <c r="AH3" s="3">
        <f t="shared" si="0"/>
        <v>25</v>
      </c>
      <c r="AI3" s="3">
        <f t="shared" si="0"/>
        <v>9.7000000000000011</v>
      </c>
      <c r="AJ3" s="3">
        <f t="shared" si="0"/>
        <v>5.2666666666666666</v>
      </c>
      <c r="AK3" s="3">
        <f t="shared" si="0"/>
        <v>2.7666666666666666</v>
      </c>
    </row>
    <row r="4" spans="1:37" x14ac:dyDescent="0.25">
      <c r="A4" s="4">
        <v>33603</v>
      </c>
      <c r="B4" s="3">
        <f>AVERAGE(B3,B5)</f>
        <v>63.93333333333333</v>
      </c>
      <c r="C4" s="3">
        <f t="shared" ref="C4:AK4" si="1">AVERAGE(C3,C5)</f>
        <v>5.6</v>
      </c>
      <c r="D4" s="3">
        <f t="shared" si="1"/>
        <v>12.433333333333334</v>
      </c>
      <c r="E4" s="3">
        <f t="shared" si="1"/>
        <v>3</v>
      </c>
      <c r="F4" s="3">
        <f t="shared" si="1"/>
        <v>7.8666666666666671</v>
      </c>
      <c r="G4" s="3">
        <f t="shared" si="1"/>
        <v>7.1666666666666661</v>
      </c>
      <c r="H4" s="3">
        <f t="shared" si="1"/>
        <v>75.599999999999994</v>
      </c>
      <c r="I4" s="3">
        <f t="shared" si="1"/>
        <v>0.16666666666666669</v>
      </c>
      <c r="J4" s="3">
        <f t="shared" si="1"/>
        <v>1.7999999999999998</v>
      </c>
      <c r="K4" s="3">
        <f t="shared" si="1"/>
        <v>0.56666666666666665</v>
      </c>
      <c r="L4" s="3">
        <f t="shared" si="1"/>
        <v>7.9333333333333336</v>
      </c>
      <c r="M4" s="3">
        <f t="shared" si="1"/>
        <v>14.366666666666667</v>
      </c>
      <c r="N4" s="3">
        <f t="shared" si="1"/>
        <v>81.533333333333331</v>
      </c>
      <c r="O4" s="3">
        <f t="shared" si="1"/>
        <v>0.83333333333333337</v>
      </c>
      <c r="P4" s="3">
        <f t="shared" si="1"/>
        <v>3.3666666666666663</v>
      </c>
      <c r="Q4" s="3">
        <f t="shared" si="1"/>
        <v>0.2</v>
      </c>
      <c r="R4" s="3">
        <f t="shared" si="1"/>
        <v>7.7333333333333334</v>
      </c>
      <c r="S4" s="3">
        <f t="shared" si="1"/>
        <v>6.3333333333333339</v>
      </c>
      <c r="T4" s="3">
        <f t="shared" si="1"/>
        <v>73.766666666666666</v>
      </c>
      <c r="U4" s="3">
        <f t="shared" si="1"/>
        <v>1.8666666666666667</v>
      </c>
      <c r="V4" s="3">
        <f t="shared" si="1"/>
        <v>5.3666666666666671</v>
      </c>
      <c r="W4" s="3">
        <f t="shared" si="1"/>
        <v>0.89999999999999991</v>
      </c>
      <c r="X4" s="3">
        <f t="shared" si="1"/>
        <v>10.1</v>
      </c>
      <c r="Y4" s="3">
        <f t="shared" si="1"/>
        <v>7.9666666666666668</v>
      </c>
      <c r="Z4" s="3">
        <f t="shared" si="1"/>
        <v>66.7</v>
      </c>
      <c r="AA4" s="3">
        <f t="shared" si="1"/>
        <v>4.5333333333333332</v>
      </c>
      <c r="AB4" s="3">
        <f t="shared" si="1"/>
        <v>8.8333333333333321</v>
      </c>
      <c r="AC4" s="3">
        <f t="shared" si="1"/>
        <v>1.8666666666666667</v>
      </c>
      <c r="AD4" s="3">
        <f t="shared" si="1"/>
        <v>9.7666666666666657</v>
      </c>
      <c r="AE4" s="3">
        <f t="shared" si="1"/>
        <v>8.3333333333333321</v>
      </c>
      <c r="AF4" s="3">
        <f t="shared" si="1"/>
        <v>43.599999999999994</v>
      </c>
      <c r="AG4" s="3">
        <f t="shared" si="1"/>
        <v>12.633333333333333</v>
      </c>
      <c r="AH4" s="3">
        <f t="shared" si="1"/>
        <v>27</v>
      </c>
      <c r="AI4" s="3">
        <f t="shared" si="1"/>
        <v>7.1000000000000005</v>
      </c>
      <c r="AJ4" s="3">
        <f t="shared" si="1"/>
        <v>5.3333333333333339</v>
      </c>
      <c r="AK4" s="3">
        <f t="shared" si="1"/>
        <v>4.3333333333333339</v>
      </c>
    </row>
    <row r="5" spans="1:37" x14ac:dyDescent="0.25">
      <c r="A5" s="4">
        <v>33969</v>
      </c>
      <c r="B5" s="3">
        <v>63</v>
      </c>
      <c r="C5" s="3">
        <v>5.2</v>
      </c>
      <c r="D5" s="3">
        <v>13.2</v>
      </c>
      <c r="E5" s="3">
        <v>1.9</v>
      </c>
      <c r="F5" s="3">
        <v>7.7</v>
      </c>
      <c r="G5" s="3">
        <v>9</v>
      </c>
      <c r="H5" s="3">
        <v>74.099999999999994</v>
      </c>
      <c r="I5" s="3">
        <v>0.2</v>
      </c>
      <c r="J5" s="3">
        <v>1.9</v>
      </c>
      <c r="K5" s="3">
        <v>0.6</v>
      </c>
      <c r="L5" s="3">
        <v>8</v>
      </c>
      <c r="M5" s="3">
        <v>15.7</v>
      </c>
      <c r="N5" s="3">
        <v>81.3</v>
      </c>
      <c r="O5" s="3">
        <v>0.5</v>
      </c>
      <c r="P5" s="3">
        <v>3.3</v>
      </c>
      <c r="Q5" s="3">
        <v>0.1</v>
      </c>
      <c r="R5" s="3">
        <v>7.1</v>
      </c>
      <c r="S5" s="3">
        <v>7.7</v>
      </c>
      <c r="T5" s="3">
        <v>72.5</v>
      </c>
      <c r="U5" s="3">
        <v>1.8</v>
      </c>
      <c r="V5" s="3">
        <v>6.3</v>
      </c>
      <c r="W5" s="3">
        <v>0.4</v>
      </c>
      <c r="X5" s="3">
        <v>9.6</v>
      </c>
      <c r="Y5" s="3">
        <v>9.4</v>
      </c>
      <c r="Z5" s="3">
        <v>63.9</v>
      </c>
      <c r="AA5" s="3">
        <v>4.4000000000000004</v>
      </c>
      <c r="AB5" s="3">
        <v>8.6999999999999993</v>
      </c>
      <c r="AC5" s="3">
        <v>1.5</v>
      </c>
      <c r="AD5" s="3">
        <v>9.9</v>
      </c>
      <c r="AE5" s="3">
        <v>11.6</v>
      </c>
      <c r="AF5" s="3">
        <v>43.3</v>
      </c>
      <c r="AG5" s="3">
        <v>11.9</v>
      </c>
      <c r="AH5" s="3">
        <v>29</v>
      </c>
      <c r="AI5" s="3">
        <v>4.5</v>
      </c>
      <c r="AJ5" s="3">
        <v>5.4</v>
      </c>
      <c r="AK5" s="3">
        <v>5.9</v>
      </c>
    </row>
    <row r="6" spans="1:37" x14ac:dyDescent="0.25">
      <c r="A6" s="4">
        <v>34334</v>
      </c>
      <c r="B6" s="3">
        <f>B5+((B8-B5)/3)</f>
        <v>65.3</v>
      </c>
      <c r="C6" s="3">
        <f t="shared" ref="C6:AK6" si="2">C5+((C8-C5)/3)</f>
        <v>5.1333333333333337</v>
      </c>
      <c r="D6" s="3">
        <f t="shared" si="2"/>
        <v>12.666666666666666</v>
      </c>
      <c r="E6" s="3">
        <f t="shared" si="2"/>
        <v>2.1333333333333333</v>
      </c>
      <c r="F6" s="3">
        <f t="shared" si="2"/>
        <v>8</v>
      </c>
      <c r="G6" s="3">
        <f t="shared" si="2"/>
        <v>6.7666666666666666</v>
      </c>
      <c r="H6" s="3">
        <f t="shared" si="2"/>
        <v>76.133333333333326</v>
      </c>
      <c r="I6" s="3">
        <f t="shared" si="2"/>
        <v>0.2</v>
      </c>
      <c r="J6" s="3">
        <f t="shared" si="2"/>
        <v>1.9</v>
      </c>
      <c r="K6" s="3">
        <f t="shared" si="2"/>
        <v>0.6333333333333333</v>
      </c>
      <c r="L6" s="3">
        <f t="shared" si="2"/>
        <v>7.9333333333333336</v>
      </c>
      <c r="M6" s="3">
        <f t="shared" si="2"/>
        <v>13.533333333333333</v>
      </c>
      <c r="N6" s="3">
        <f t="shared" si="2"/>
        <v>82.666666666666671</v>
      </c>
      <c r="O6" s="3">
        <f t="shared" si="2"/>
        <v>0.46666666666666667</v>
      </c>
      <c r="P6" s="3">
        <f t="shared" si="2"/>
        <v>3.1</v>
      </c>
      <c r="Q6" s="3">
        <f t="shared" si="2"/>
        <v>0.23333333333333334</v>
      </c>
      <c r="R6" s="3">
        <f t="shared" si="2"/>
        <v>7.3999999999999995</v>
      </c>
      <c r="S6" s="3">
        <f t="shared" si="2"/>
        <v>6.166666666666667</v>
      </c>
      <c r="T6" s="3">
        <f t="shared" si="2"/>
        <v>75.13333333333334</v>
      </c>
      <c r="U6" s="3">
        <f t="shared" si="2"/>
        <v>1.6333333333333333</v>
      </c>
      <c r="V6" s="3">
        <f t="shared" si="2"/>
        <v>6.0333333333333332</v>
      </c>
      <c r="W6" s="3">
        <f t="shared" si="2"/>
        <v>0.6</v>
      </c>
      <c r="X6" s="3">
        <f t="shared" si="2"/>
        <v>9.7333333333333325</v>
      </c>
      <c r="Y6" s="3">
        <f t="shared" si="2"/>
        <v>6.8666666666666671</v>
      </c>
      <c r="Z6" s="3">
        <f t="shared" si="2"/>
        <v>66.766666666666666</v>
      </c>
      <c r="AA6" s="3">
        <f t="shared" si="2"/>
        <v>4.0333333333333332</v>
      </c>
      <c r="AB6" s="3">
        <f t="shared" si="2"/>
        <v>8.5333333333333332</v>
      </c>
      <c r="AC6" s="3">
        <f t="shared" si="2"/>
        <v>1.4</v>
      </c>
      <c r="AD6" s="3">
        <f t="shared" si="2"/>
        <v>11.333333333333334</v>
      </c>
      <c r="AE6" s="3">
        <f t="shared" si="2"/>
        <v>7.9666666666666668</v>
      </c>
      <c r="AF6" s="3">
        <f t="shared" si="2"/>
        <v>45.699999999999996</v>
      </c>
      <c r="AG6" s="3">
        <f t="shared" si="2"/>
        <v>12</v>
      </c>
      <c r="AH6" s="3">
        <f t="shared" si="2"/>
        <v>27.6</v>
      </c>
      <c r="AI6" s="3">
        <f t="shared" si="2"/>
        <v>5</v>
      </c>
      <c r="AJ6" s="3">
        <f t="shared" si="2"/>
        <v>5.3666666666666671</v>
      </c>
      <c r="AK6" s="3">
        <f t="shared" si="2"/>
        <v>4.3</v>
      </c>
    </row>
    <row r="7" spans="1:37" x14ac:dyDescent="0.25">
      <c r="A7" s="4">
        <v>34699</v>
      </c>
      <c r="B7" s="3">
        <f>AVERAGE(B6,B8)</f>
        <v>67.599999999999994</v>
      </c>
      <c r="C7" s="3">
        <f t="shared" ref="C7:AK7" si="3">AVERAGE(C6,C8)</f>
        <v>5.0666666666666664</v>
      </c>
      <c r="D7" s="3">
        <f t="shared" si="3"/>
        <v>12.133333333333333</v>
      </c>
      <c r="E7" s="3">
        <f t="shared" si="3"/>
        <v>2.3666666666666667</v>
      </c>
      <c r="F7" s="3">
        <f t="shared" si="3"/>
        <v>8.3000000000000007</v>
      </c>
      <c r="G7" s="3">
        <f t="shared" si="3"/>
        <v>4.5333333333333332</v>
      </c>
      <c r="H7" s="3">
        <f t="shared" si="3"/>
        <v>78.166666666666657</v>
      </c>
      <c r="I7" s="3">
        <f t="shared" si="3"/>
        <v>0.2</v>
      </c>
      <c r="J7" s="3">
        <f t="shared" si="3"/>
        <v>1.9</v>
      </c>
      <c r="K7" s="3">
        <f t="shared" si="3"/>
        <v>0.66666666666666663</v>
      </c>
      <c r="L7" s="3">
        <f t="shared" si="3"/>
        <v>7.8666666666666671</v>
      </c>
      <c r="M7" s="3">
        <f t="shared" si="3"/>
        <v>11.366666666666667</v>
      </c>
      <c r="N7" s="3">
        <f t="shared" si="3"/>
        <v>84.033333333333331</v>
      </c>
      <c r="O7" s="3">
        <f t="shared" si="3"/>
        <v>0.43333333333333335</v>
      </c>
      <c r="P7" s="3">
        <f t="shared" si="3"/>
        <v>2.9000000000000004</v>
      </c>
      <c r="Q7" s="3">
        <f t="shared" si="3"/>
        <v>0.3666666666666667</v>
      </c>
      <c r="R7" s="3">
        <f t="shared" si="3"/>
        <v>7.6999999999999993</v>
      </c>
      <c r="S7" s="3">
        <f t="shared" si="3"/>
        <v>4.6333333333333337</v>
      </c>
      <c r="T7" s="3">
        <f t="shared" si="3"/>
        <v>77.76666666666668</v>
      </c>
      <c r="U7" s="3">
        <f t="shared" si="3"/>
        <v>1.4666666666666668</v>
      </c>
      <c r="V7" s="3">
        <f t="shared" si="3"/>
        <v>5.7666666666666666</v>
      </c>
      <c r="W7" s="3">
        <f t="shared" si="3"/>
        <v>0.8</v>
      </c>
      <c r="X7" s="3">
        <f t="shared" si="3"/>
        <v>9.8666666666666671</v>
      </c>
      <c r="Y7" s="3">
        <f t="shared" si="3"/>
        <v>4.3333333333333339</v>
      </c>
      <c r="Z7" s="3">
        <f t="shared" si="3"/>
        <v>69.633333333333326</v>
      </c>
      <c r="AA7" s="3">
        <f t="shared" si="3"/>
        <v>3.6666666666666665</v>
      </c>
      <c r="AB7" s="3">
        <f t="shared" si="3"/>
        <v>8.3666666666666671</v>
      </c>
      <c r="AC7" s="3">
        <f t="shared" si="3"/>
        <v>1.2999999999999998</v>
      </c>
      <c r="AD7" s="3">
        <f t="shared" si="3"/>
        <v>12.766666666666666</v>
      </c>
      <c r="AE7" s="3">
        <f t="shared" si="3"/>
        <v>4.333333333333333</v>
      </c>
      <c r="AF7" s="3">
        <f t="shared" si="3"/>
        <v>48.099999999999994</v>
      </c>
      <c r="AG7" s="3">
        <f t="shared" si="3"/>
        <v>12.1</v>
      </c>
      <c r="AH7" s="3">
        <f t="shared" si="3"/>
        <v>26.200000000000003</v>
      </c>
      <c r="AI7" s="3">
        <f t="shared" si="3"/>
        <v>5.5</v>
      </c>
      <c r="AJ7" s="3">
        <f t="shared" si="3"/>
        <v>5.3333333333333339</v>
      </c>
      <c r="AK7" s="3">
        <f t="shared" si="3"/>
        <v>2.7</v>
      </c>
    </row>
    <row r="8" spans="1:37" x14ac:dyDescent="0.25">
      <c r="A8" s="4">
        <v>35064</v>
      </c>
      <c r="B8" s="3">
        <v>69.900000000000006</v>
      </c>
      <c r="C8" s="3">
        <v>5</v>
      </c>
      <c r="D8" s="3">
        <v>11.6</v>
      </c>
      <c r="E8" s="3">
        <v>2.6</v>
      </c>
      <c r="F8" s="3">
        <v>8.6</v>
      </c>
      <c r="G8" s="3">
        <v>2.2999999999999998</v>
      </c>
      <c r="H8" s="3">
        <v>80.2</v>
      </c>
      <c r="I8" s="3">
        <v>0.2</v>
      </c>
      <c r="J8" s="3">
        <v>1.9</v>
      </c>
      <c r="K8" s="3">
        <v>0.7</v>
      </c>
      <c r="L8" s="3">
        <v>7.8</v>
      </c>
      <c r="M8" s="3">
        <v>9.1999999999999993</v>
      </c>
      <c r="N8" s="3">
        <v>85.4</v>
      </c>
      <c r="O8" s="3">
        <v>0.4</v>
      </c>
      <c r="P8" s="3">
        <v>2.7</v>
      </c>
      <c r="Q8" s="3">
        <v>0.5</v>
      </c>
      <c r="R8" s="3">
        <v>8</v>
      </c>
      <c r="S8" s="3">
        <v>3.1</v>
      </c>
      <c r="T8" s="3">
        <v>80.400000000000006</v>
      </c>
      <c r="U8" s="3">
        <v>1.3</v>
      </c>
      <c r="V8" s="3">
        <v>5.5</v>
      </c>
      <c r="W8" s="3">
        <v>1</v>
      </c>
      <c r="X8" s="3">
        <v>10</v>
      </c>
      <c r="Y8" s="3">
        <v>1.8</v>
      </c>
      <c r="Z8" s="3">
        <v>72.5</v>
      </c>
      <c r="AA8" s="3">
        <v>3.3</v>
      </c>
      <c r="AB8" s="3">
        <v>8.1999999999999993</v>
      </c>
      <c r="AC8" s="3">
        <v>1.2</v>
      </c>
      <c r="AD8" s="3">
        <v>14.2</v>
      </c>
      <c r="AE8" s="3">
        <v>0.7</v>
      </c>
      <c r="AF8" s="3">
        <v>50.5</v>
      </c>
      <c r="AG8" s="3">
        <v>12.2</v>
      </c>
      <c r="AH8" s="3">
        <v>24.8</v>
      </c>
      <c r="AI8" s="3">
        <v>6</v>
      </c>
      <c r="AJ8" s="3">
        <v>5.3</v>
      </c>
      <c r="AK8" s="3">
        <v>1.1000000000000001</v>
      </c>
    </row>
    <row r="9" spans="1:37" x14ac:dyDescent="0.25">
      <c r="A9" s="4">
        <v>35430</v>
      </c>
      <c r="B9" s="3">
        <f>B8+((B11-B8)/3)</f>
        <v>69.433333333333337</v>
      </c>
      <c r="C9" s="3">
        <f t="shared" ref="C9:AK9" si="4">C8+((C11-C8)/3)</f>
        <v>4.7333333333333334</v>
      </c>
      <c r="D9" s="3">
        <f t="shared" si="4"/>
        <v>12</v>
      </c>
      <c r="E9" s="3">
        <f t="shared" si="4"/>
        <v>3.2333333333333334</v>
      </c>
      <c r="F9" s="3">
        <f t="shared" si="4"/>
        <v>8.4333333333333336</v>
      </c>
      <c r="G9" s="3">
        <f t="shared" si="4"/>
        <v>2.1333333333333333</v>
      </c>
      <c r="H9" s="3">
        <f t="shared" si="4"/>
        <v>81.833333333333329</v>
      </c>
      <c r="I9" s="3">
        <f t="shared" si="4"/>
        <v>0.16666666666666669</v>
      </c>
      <c r="J9" s="3">
        <f t="shared" si="4"/>
        <v>1.8</v>
      </c>
      <c r="K9" s="3">
        <f t="shared" si="4"/>
        <v>0.5</v>
      </c>
      <c r="L9" s="3">
        <f t="shared" si="4"/>
        <v>7.6333333333333329</v>
      </c>
      <c r="M9" s="3">
        <f t="shared" si="4"/>
        <v>8.0666666666666664</v>
      </c>
      <c r="N9" s="3">
        <f t="shared" si="4"/>
        <v>85.866666666666674</v>
      </c>
      <c r="O9" s="3">
        <f t="shared" si="4"/>
        <v>0.4</v>
      </c>
      <c r="P9" s="3">
        <f t="shared" si="4"/>
        <v>2.9666666666666668</v>
      </c>
      <c r="Q9" s="3">
        <f t="shared" si="4"/>
        <v>0.5</v>
      </c>
      <c r="R9" s="3">
        <f t="shared" si="4"/>
        <v>7.666666666666667</v>
      </c>
      <c r="S9" s="3">
        <f t="shared" si="4"/>
        <v>2.666666666666667</v>
      </c>
      <c r="T9" s="3">
        <f t="shared" si="4"/>
        <v>80.233333333333334</v>
      </c>
      <c r="U9" s="3">
        <f t="shared" si="4"/>
        <v>1.3</v>
      </c>
      <c r="V9" s="3">
        <f t="shared" si="4"/>
        <v>5.166666666666667</v>
      </c>
      <c r="W9" s="3">
        <f t="shared" si="4"/>
        <v>0.8666666666666667</v>
      </c>
      <c r="X9" s="3">
        <f t="shared" si="4"/>
        <v>10.7</v>
      </c>
      <c r="Y9" s="3">
        <f t="shared" si="4"/>
        <v>1.7333333333333334</v>
      </c>
      <c r="Z9" s="3">
        <f t="shared" si="4"/>
        <v>72.36666666666666</v>
      </c>
      <c r="AA9" s="3">
        <f t="shared" si="4"/>
        <v>3.4</v>
      </c>
      <c r="AB9" s="3">
        <f t="shared" si="4"/>
        <v>8.6666666666666661</v>
      </c>
      <c r="AC9" s="3">
        <f t="shared" si="4"/>
        <v>1.5666666666666667</v>
      </c>
      <c r="AD9" s="3">
        <f t="shared" si="4"/>
        <v>13.2</v>
      </c>
      <c r="AE9" s="3">
        <f t="shared" si="4"/>
        <v>0.83333333333333337</v>
      </c>
      <c r="AF9" s="3">
        <f t="shared" si="4"/>
        <v>49.233333333333334</v>
      </c>
      <c r="AG9" s="3">
        <f t="shared" si="4"/>
        <v>11.166666666666666</v>
      </c>
      <c r="AH9" s="3">
        <f t="shared" si="4"/>
        <v>25.5</v>
      </c>
      <c r="AI9" s="3">
        <f t="shared" si="4"/>
        <v>7.7333333333333334</v>
      </c>
      <c r="AJ9" s="3">
        <f t="shared" si="4"/>
        <v>5.1333333333333329</v>
      </c>
      <c r="AK9" s="3">
        <f t="shared" si="4"/>
        <v>1.1333333333333333</v>
      </c>
    </row>
    <row r="10" spans="1:37" x14ac:dyDescent="0.25">
      <c r="A10" s="4">
        <v>35795</v>
      </c>
      <c r="B10" s="3">
        <f>AVERAGE(B9,B11)</f>
        <v>68.966666666666669</v>
      </c>
      <c r="C10" s="3">
        <f t="shared" ref="C10:AK10" si="5">AVERAGE(C9,C11)</f>
        <v>4.4666666666666668</v>
      </c>
      <c r="D10" s="3">
        <f t="shared" si="5"/>
        <v>12.4</v>
      </c>
      <c r="E10" s="3">
        <f t="shared" si="5"/>
        <v>3.8666666666666667</v>
      </c>
      <c r="F10" s="3">
        <f t="shared" si="5"/>
        <v>8.2666666666666657</v>
      </c>
      <c r="G10" s="3">
        <f t="shared" si="5"/>
        <v>1.9666666666666668</v>
      </c>
      <c r="H10" s="3">
        <f t="shared" si="5"/>
        <v>83.466666666666669</v>
      </c>
      <c r="I10" s="3">
        <f t="shared" si="5"/>
        <v>0.13333333333333336</v>
      </c>
      <c r="J10" s="3">
        <f t="shared" si="5"/>
        <v>1.7000000000000002</v>
      </c>
      <c r="K10" s="3">
        <f t="shared" si="5"/>
        <v>0.3</v>
      </c>
      <c r="L10" s="3">
        <f t="shared" si="5"/>
        <v>7.4666666666666668</v>
      </c>
      <c r="M10" s="3">
        <f t="shared" si="5"/>
        <v>6.9333333333333336</v>
      </c>
      <c r="N10" s="3">
        <f t="shared" si="5"/>
        <v>86.333333333333343</v>
      </c>
      <c r="O10" s="3">
        <f t="shared" si="5"/>
        <v>0.4</v>
      </c>
      <c r="P10" s="3">
        <f t="shared" si="5"/>
        <v>3.2333333333333334</v>
      </c>
      <c r="Q10" s="3">
        <f t="shared" si="5"/>
        <v>0.5</v>
      </c>
      <c r="R10" s="3">
        <f t="shared" si="5"/>
        <v>7.3333333333333339</v>
      </c>
      <c r="S10" s="3">
        <f t="shared" si="5"/>
        <v>2.2333333333333334</v>
      </c>
      <c r="T10" s="3">
        <f t="shared" si="5"/>
        <v>80.066666666666663</v>
      </c>
      <c r="U10" s="3">
        <f t="shared" si="5"/>
        <v>1.3</v>
      </c>
      <c r="V10" s="3">
        <f t="shared" si="5"/>
        <v>4.8333333333333339</v>
      </c>
      <c r="W10" s="3">
        <f t="shared" si="5"/>
        <v>0.73333333333333339</v>
      </c>
      <c r="X10" s="3">
        <f t="shared" si="5"/>
        <v>11.399999999999999</v>
      </c>
      <c r="Y10" s="3">
        <f t="shared" si="5"/>
        <v>1.6666666666666667</v>
      </c>
      <c r="Z10" s="3">
        <f t="shared" si="5"/>
        <v>72.23333333333332</v>
      </c>
      <c r="AA10" s="3">
        <f t="shared" si="5"/>
        <v>3.5</v>
      </c>
      <c r="AB10" s="3">
        <f t="shared" si="5"/>
        <v>9.1333333333333329</v>
      </c>
      <c r="AC10" s="3">
        <f t="shared" si="5"/>
        <v>1.9333333333333331</v>
      </c>
      <c r="AD10" s="3">
        <f t="shared" si="5"/>
        <v>12.2</v>
      </c>
      <c r="AE10" s="3">
        <f t="shared" si="5"/>
        <v>0.96666666666666679</v>
      </c>
      <c r="AF10" s="3">
        <f t="shared" si="5"/>
        <v>47.966666666666669</v>
      </c>
      <c r="AG10" s="3">
        <f t="shared" si="5"/>
        <v>10.133333333333333</v>
      </c>
      <c r="AH10" s="3">
        <f t="shared" si="5"/>
        <v>26.2</v>
      </c>
      <c r="AI10" s="3">
        <f t="shared" si="5"/>
        <v>9.4666666666666668</v>
      </c>
      <c r="AJ10" s="3">
        <f t="shared" si="5"/>
        <v>4.9666666666666668</v>
      </c>
      <c r="AK10" s="3">
        <f t="shared" si="5"/>
        <v>1.1666666666666665</v>
      </c>
    </row>
    <row r="11" spans="1:37" x14ac:dyDescent="0.25">
      <c r="A11" s="4">
        <v>36160</v>
      </c>
      <c r="B11" s="3">
        <v>68.5</v>
      </c>
      <c r="C11" s="3">
        <v>4.2</v>
      </c>
      <c r="D11" s="3">
        <v>12.8</v>
      </c>
      <c r="E11" s="3">
        <v>4.5</v>
      </c>
      <c r="F11" s="3">
        <v>8.1</v>
      </c>
      <c r="G11" s="3">
        <v>1.8</v>
      </c>
      <c r="H11" s="3">
        <v>85.1</v>
      </c>
      <c r="I11" s="3">
        <v>0.1</v>
      </c>
      <c r="J11" s="3">
        <v>1.6</v>
      </c>
      <c r="K11" s="3">
        <v>0.1</v>
      </c>
      <c r="L11" s="3">
        <v>7.3</v>
      </c>
      <c r="M11" s="3">
        <v>5.8</v>
      </c>
      <c r="N11" s="3">
        <v>86.8</v>
      </c>
      <c r="O11" s="3">
        <v>0.4</v>
      </c>
      <c r="P11" s="3">
        <v>3.5</v>
      </c>
      <c r="Q11" s="3">
        <v>0.5</v>
      </c>
      <c r="R11" s="3">
        <v>7</v>
      </c>
      <c r="S11" s="3">
        <v>1.8</v>
      </c>
      <c r="T11" s="3">
        <v>79.900000000000006</v>
      </c>
      <c r="U11" s="3">
        <v>1.3</v>
      </c>
      <c r="V11" s="3">
        <v>4.5</v>
      </c>
      <c r="W11" s="3">
        <v>0.6</v>
      </c>
      <c r="X11" s="3">
        <v>12.1</v>
      </c>
      <c r="Y11" s="3">
        <v>1.6</v>
      </c>
      <c r="Z11" s="3">
        <v>72.099999999999994</v>
      </c>
      <c r="AA11" s="3">
        <v>3.6</v>
      </c>
      <c r="AB11" s="3">
        <v>9.6</v>
      </c>
      <c r="AC11" s="3">
        <v>2.2999999999999998</v>
      </c>
      <c r="AD11" s="3">
        <v>11.2</v>
      </c>
      <c r="AE11" s="3">
        <v>1.1000000000000001</v>
      </c>
      <c r="AF11" s="3">
        <v>46.7</v>
      </c>
      <c r="AG11" s="3">
        <v>9.1</v>
      </c>
      <c r="AH11" s="3">
        <v>26.9</v>
      </c>
      <c r="AI11" s="3">
        <v>11.2</v>
      </c>
      <c r="AJ11" s="3">
        <v>4.8</v>
      </c>
      <c r="AK11" s="3">
        <v>1.2</v>
      </c>
    </row>
    <row r="12" spans="1:37" x14ac:dyDescent="0.25">
      <c r="A12" s="4">
        <v>36525</v>
      </c>
      <c r="B12" s="3">
        <f>B11+((B14-B11)/3)</f>
        <v>68.766666666666666</v>
      </c>
      <c r="C12" s="3">
        <f t="shared" ref="C12:AK12" si="6">C11+((C14-C11)/3)</f>
        <v>4.2</v>
      </c>
      <c r="D12" s="3">
        <f t="shared" si="6"/>
        <v>12.433333333333334</v>
      </c>
      <c r="E12" s="3">
        <f t="shared" si="6"/>
        <v>4.833333333333333</v>
      </c>
      <c r="F12" s="3">
        <f t="shared" si="6"/>
        <v>8</v>
      </c>
      <c r="G12" s="3">
        <f t="shared" si="6"/>
        <v>1.7333333333333334</v>
      </c>
      <c r="H12" s="3">
        <f t="shared" si="6"/>
        <v>84.8</v>
      </c>
      <c r="I12" s="3">
        <f t="shared" si="6"/>
        <v>0.1</v>
      </c>
      <c r="J12" s="3">
        <f t="shared" si="6"/>
        <v>1.7</v>
      </c>
      <c r="K12" s="3">
        <f t="shared" si="6"/>
        <v>6.666666666666668E-2</v>
      </c>
      <c r="L12" s="3">
        <f t="shared" si="6"/>
        <v>7.833333333333333</v>
      </c>
      <c r="M12" s="3">
        <f t="shared" si="6"/>
        <v>5.4666666666666668</v>
      </c>
      <c r="N12" s="3">
        <f t="shared" si="6"/>
        <v>86.833333333333329</v>
      </c>
      <c r="O12" s="3">
        <f t="shared" si="6"/>
        <v>0.4</v>
      </c>
      <c r="P12" s="3">
        <f t="shared" si="6"/>
        <v>2.7666666666666666</v>
      </c>
      <c r="Q12" s="3">
        <f t="shared" si="6"/>
        <v>0.43333333333333335</v>
      </c>
      <c r="R12" s="3">
        <f t="shared" si="6"/>
        <v>7.6333333333333337</v>
      </c>
      <c r="S12" s="3">
        <f t="shared" si="6"/>
        <v>1.9333333333333333</v>
      </c>
      <c r="T12" s="3">
        <f t="shared" si="6"/>
        <v>80.7</v>
      </c>
      <c r="U12" s="3">
        <f t="shared" si="6"/>
        <v>1.2333333333333334</v>
      </c>
      <c r="V12" s="3">
        <f t="shared" si="6"/>
        <v>4.4666666666666668</v>
      </c>
      <c r="W12" s="3">
        <f t="shared" si="6"/>
        <v>0.76666666666666672</v>
      </c>
      <c r="X12" s="3">
        <f t="shared" si="6"/>
        <v>11.466666666666667</v>
      </c>
      <c r="Y12" s="3">
        <f t="shared" si="6"/>
        <v>1.4000000000000001</v>
      </c>
      <c r="Z12" s="3">
        <f t="shared" si="6"/>
        <v>72.966666666666669</v>
      </c>
      <c r="AA12" s="3">
        <f t="shared" si="6"/>
        <v>3.5666666666666669</v>
      </c>
      <c r="AB12" s="3">
        <f t="shared" si="6"/>
        <v>8.8000000000000007</v>
      </c>
      <c r="AC12" s="3">
        <f t="shared" si="6"/>
        <v>2.4</v>
      </c>
      <c r="AD12" s="3">
        <f t="shared" si="6"/>
        <v>11.033333333333333</v>
      </c>
      <c r="AE12" s="3">
        <f t="shared" si="6"/>
        <v>1.1666666666666667</v>
      </c>
      <c r="AF12" s="3">
        <f t="shared" si="6"/>
        <v>47.633333333333333</v>
      </c>
      <c r="AG12" s="3">
        <f t="shared" si="6"/>
        <v>8.9666666666666668</v>
      </c>
      <c r="AH12" s="3">
        <f t="shared" si="6"/>
        <v>25.9</v>
      </c>
      <c r="AI12" s="3">
        <f t="shared" si="6"/>
        <v>11.6</v>
      </c>
      <c r="AJ12" s="3">
        <f t="shared" si="6"/>
        <v>4.666666666666667</v>
      </c>
      <c r="AK12" s="3">
        <f t="shared" si="6"/>
        <v>1.1666666666666667</v>
      </c>
    </row>
    <row r="13" spans="1:37" x14ac:dyDescent="0.25">
      <c r="A13" s="4">
        <v>36891</v>
      </c>
      <c r="B13" s="3">
        <f>AVERAGE(B12,B14)</f>
        <v>69.033333333333331</v>
      </c>
      <c r="C13" s="3">
        <f t="shared" ref="C13:AK13" si="7">AVERAGE(C12,C14)</f>
        <v>4.2</v>
      </c>
      <c r="D13" s="3">
        <f t="shared" si="7"/>
        <v>12.066666666666666</v>
      </c>
      <c r="E13" s="3">
        <f t="shared" si="7"/>
        <v>5.1666666666666661</v>
      </c>
      <c r="F13" s="3">
        <f t="shared" si="7"/>
        <v>7.9</v>
      </c>
      <c r="G13" s="3">
        <f t="shared" si="7"/>
        <v>1.6666666666666667</v>
      </c>
      <c r="H13" s="3">
        <f t="shared" si="7"/>
        <v>84.5</v>
      </c>
      <c r="I13" s="3">
        <f t="shared" si="7"/>
        <v>0.1</v>
      </c>
      <c r="J13" s="3">
        <f t="shared" si="7"/>
        <v>1.7999999999999998</v>
      </c>
      <c r="K13" s="3">
        <f t="shared" si="7"/>
        <v>3.333333333333334E-2</v>
      </c>
      <c r="L13" s="3">
        <f t="shared" si="7"/>
        <v>8.3666666666666671</v>
      </c>
      <c r="M13" s="3">
        <f t="shared" si="7"/>
        <v>5.1333333333333329</v>
      </c>
      <c r="N13" s="3">
        <f t="shared" si="7"/>
        <v>86.866666666666674</v>
      </c>
      <c r="O13" s="3">
        <f t="shared" si="7"/>
        <v>0.4</v>
      </c>
      <c r="P13" s="3">
        <f t="shared" si="7"/>
        <v>2.0333333333333332</v>
      </c>
      <c r="Q13" s="3">
        <f t="shared" si="7"/>
        <v>0.3666666666666667</v>
      </c>
      <c r="R13" s="3">
        <f t="shared" si="7"/>
        <v>8.2666666666666675</v>
      </c>
      <c r="S13" s="3">
        <f t="shared" si="7"/>
        <v>2.0666666666666669</v>
      </c>
      <c r="T13" s="3">
        <f t="shared" si="7"/>
        <v>81.5</v>
      </c>
      <c r="U13" s="3">
        <f t="shared" si="7"/>
        <v>1.1666666666666667</v>
      </c>
      <c r="V13" s="3">
        <f t="shared" si="7"/>
        <v>4.4333333333333336</v>
      </c>
      <c r="W13" s="3">
        <f t="shared" si="7"/>
        <v>0.93333333333333335</v>
      </c>
      <c r="X13" s="3">
        <f t="shared" si="7"/>
        <v>10.833333333333332</v>
      </c>
      <c r="Y13" s="3">
        <f t="shared" si="7"/>
        <v>1.2000000000000002</v>
      </c>
      <c r="Z13" s="3">
        <f t="shared" si="7"/>
        <v>73.833333333333343</v>
      </c>
      <c r="AA13" s="3">
        <f t="shared" si="7"/>
        <v>3.5333333333333332</v>
      </c>
      <c r="AB13" s="3">
        <f t="shared" si="7"/>
        <v>8</v>
      </c>
      <c r="AC13" s="3">
        <f t="shared" si="7"/>
        <v>2.5</v>
      </c>
      <c r="AD13" s="3">
        <f t="shared" si="7"/>
        <v>10.866666666666667</v>
      </c>
      <c r="AE13" s="3">
        <f t="shared" si="7"/>
        <v>1.2333333333333334</v>
      </c>
      <c r="AF13" s="3">
        <f t="shared" si="7"/>
        <v>48.566666666666663</v>
      </c>
      <c r="AG13" s="3">
        <f t="shared" si="7"/>
        <v>8.8333333333333321</v>
      </c>
      <c r="AH13" s="3">
        <f t="shared" si="7"/>
        <v>24.9</v>
      </c>
      <c r="AI13" s="3">
        <f t="shared" si="7"/>
        <v>12</v>
      </c>
      <c r="AJ13" s="3">
        <f t="shared" si="7"/>
        <v>4.5333333333333332</v>
      </c>
      <c r="AK13" s="3">
        <f t="shared" si="7"/>
        <v>1.1333333333333333</v>
      </c>
    </row>
    <row r="14" spans="1:37" x14ac:dyDescent="0.25">
      <c r="A14" s="4">
        <v>37256</v>
      </c>
      <c r="B14" s="3">
        <v>69.3</v>
      </c>
      <c r="C14" s="3">
        <v>4.2</v>
      </c>
      <c r="D14" s="3">
        <v>11.7</v>
      </c>
      <c r="E14" s="3">
        <v>5.5</v>
      </c>
      <c r="F14" s="3">
        <v>7.8</v>
      </c>
      <c r="G14" s="3">
        <v>1.6</v>
      </c>
      <c r="H14" s="3">
        <v>84.2</v>
      </c>
      <c r="I14" s="3">
        <v>0.1</v>
      </c>
      <c r="J14" s="3">
        <v>1.9</v>
      </c>
      <c r="K14" s="3">
        <v>0</v>
      </c>
      <c r="L14" s="3">
        <v>8.9</v>
      </c>
      <c r="M14" s="3">
        <v>4.8</v>
      </c>
      <c r="N14" s="3">
        <v>86.9</v>
      </c>
      <c r="O14" s="3">
        <v>0.4</v>
      </c>
      <c r="P14" s="3">
        <v>1.3</v>
      </c>
      <c r="Q14" s="3">
        <v>0.3</v>
      </c>
      <c r="R14" s="3">
        <v>8.9</v>
      </c>
      <c r="S14" s="3">
        <v>2.2000000000000002</v>
      </c>
      <c r="T14" s="3">
        <v>82.3</v>
      </c>
      <c r="U14" s="3">
        <v>1.1000000000000001</v>
      </c>
      <c r="V14" s="3">
        <v>4.4000000000000004</v>
      </c>
      <c r="W14" s="3">
        <v>1.1000000000000001</v>
      </c>
      <c r="X14" s="3">
        <v>10.199999999999999</v>
      </c>
      <c r="Y14" s="3">
        <v>1</v>
      </c>
      <c r="Z14" s="3">
        <v>74.7</v>
      </c>
      <c r="AA14" s="3">
        <v>3.5</v>
      </c>
      <c r="AB14" s="3">
        <v>7.2</v>
      </c>
      <c r="AC14" s="3">
        <v>2.6</v>
      </c>
      <c r="AD14" s="3">
        <v>10.7</v>
      </c>
      <c r="AE14" s="3">
        <v>1.3</v>
      </c>
      <c r="AF14" s="3">
        <v>49.5</v>
      </c>
      <c r="AG14" s="3">
        <v>8.6999999999999993</v>
      </c>
      <c r="AH14" s="3">
        <v>23.9</v>
      </c>
      <c r="AI14" s="3">
        <v>12.4</v>
      </c>
      <c r="AJ14" s="3">
        <v>4.4000000000000004</v>
      </c>
      <c r="AK14" s="3">
        <v>1.1000000000000001</v>
      </c>
    </row>
    <row r="15" spans="1:37" x14ac:dyDescent="0.25">
      <c r="A15" s="4">
        <v>37621</v>
      </c>
      <c r="B15" s="3">
        <f>B14+((B17-B14)/3)</f>
        <v>69.433333333333337</v>
      </c>
      <c r="C15" s="3">
        <f t="shared" ref="C15:AK15" si="8">C14+((C17-C14)/3)</f>
        <v>3.9666666666666668</v>
      </c>
      <c r="D15" s="3">
        <f t="shared" si="8"/>
        <v>11.433333333333334</v>
      </c>
      <c r="E15" s="3">
        <f t="shared" si="8"/>
        <v>4.7333333333333334</v>
      </c>
      <c r="F15" s="3">
        <f t="shared" si="8"/>
        <v>8.8333333333333339</v>
      </c>
      <c r="G15" s="3">
        <f t="shared" si="8"/>
        <v>1.6666666666666667</v>
      </c>
      <c r="H15" s="3">
        <f t="shared" si="8"/>
        <v>83.5</v>
      </c>
      <c r="I15" s="3">
        <f t="shared" si="8"/>
        <v>6.666666666666668E-2</v>
      </c>
      <c r="J15" s="3">
        <f t="shared" si="8"/>
        <v>1.6333333333333333</v>
      </c>
      <c r="K15" s="3">
        <f t="shared" si="8"/>
        <v>0</v>
      </c>
      <c r="L15" s="3">
        <f t="shared" si="8"/>
        <v>9.1333333333333329</v>
      </c>
      <c r="M15" s="3">
        <f t="shared" si="8"/>
        <v>5.6</v>
      </c>
      <c r="N15" s="3">
        <f t="shared" si="8"/>
        <v>86.433333333333337</v>
      </c>
      <c r="O15" s="3">
        <f t="shared" si="8"/>
        <v>0.3666666666666667</v>
      </c>
      <c r="P15" s="3">
        <f t="shared" si="8"/>
        <v>1.7333333333333334</v>
      </c>
      <c r="Q15" s="3">
        <f t="shared" si="8"/>
        <v>0.2</v>
      </c>
      <c r="R15" s="3">
        <f t="shared" si="8"/>
        <v>9</v>
      </c>
      <c r="S15" s="3">
        <f t="shared" si="8"/>
        <v>2.3000000000000003</v>
      </c>
      <c r="T15" s="3">
        <f t="shared" si="8"/>
        <v>81.3</v>
      </c>
      <c r="U15" s="3">
        <f t="shared" si="8"/>
        <v>0.96666666666666667</v>
      </c>
      <c r="V15" s="3">
        <f t="shared" si="8"/>
        <v>4.6333333333333337</v>
      </c>
      <c r="W15" s="3">
        <f t="shared" si="8"/>
        <v>0.73333333333333339</v>
      </c>
      <c r="X15" s="3">
        <f t="shared" si="8"/>
        <v>11.2</v>
      </c>
      <c r="Y15" s="3">
        <f t="shared" si="8"/>
        <v>1.2333333333333334</v>
      </c>
      <c r="Z15" s="3">
        <f t="shared" si="8"/>
        <v>73.933333333333337</v>
      </c>
      <c r="AA15" s="3">
        <f t="shared" si="8"/>
        <v>2.9666666666666668</v>
      </c>
      <c r="AB15" s="3">
        <f t="shared" si="8"/>
        <v>7.666666666666667</v>
      </c>
      <c r="AC15" s="3">
        <f t="shared" si="8"/>
        <v>2.1333333333333333</v>
      </c>
      <c r="AD15" s="3">
        <f t="shared" si="8"/>
        <v>12.233333333333333</v>
      </c>
      <c r="AE15" s="3">
        <f t="shared" si="8"/>
        <v>1.1000000000000001</v>
      </c>
      <c r="AF15" s="3">
        <f t="shared" si="8"/>
        <v>50.666666666666664</v>
      </c>
      <c r="AG15" s="3">
        <f t="shared" si="8"/>
        <v>8.5333333333333332</v>
      </c>
      <c r="AH15" s="3">
        <f t="shared" si="8"/>
        <v>23.099999999999998</v>
      </c>
      <c r="AI15" s="3">
        <f t="shared" si="8"/>
        <v>11.033333333333333</v>
      </c>
      <c r="AJ15" s="3">
        <f t="shared" si="8"/>
        <v>5.666666666666667</v>
      </c>
      <c r="AK15" s="3">
        <f t="shared" si="8"/>
        <v>1</v>
      </c>
    </row>
    <row r="16" spans="1:37" x14ac:dyDescent="0.25">
      <c r="A16" s="4">
        <v>37986</v>
      </c>
      <c r="B16" s="3">
        <f>AVERAGE(B15,B17)</f>
        <v>69.566666666666663</v>
      </c>
      <c r="C16" s="3">
        <f t="shared" ref="C16:AK16" si="9">AVERAGE(C15,C17)</f>
        <v>3.7333333333333334</v>
      </c>
      <c r="D16" s="3">
        <f t="shared" si="9"/>
        <v>11.166666666666668</v>
      </c>
      <c r="E16" s="3">
        <f t="shared" si="9"/>
        <v>3.9666666666666668</v>
      </c>
      <c r="F16" s="3">
        <f t="shared" si="9"/>
        <v>9.8666666666666671</v>
      </c>
      <c r="G16" s="3">
        <f t="shared" si="9"/>
        <v>1.7333333333333334</v>
      </c>
      <c r="H16" s="3">
        <f t="shared" si="9"/>
        <v>82.8</v>
      </c>
      <c r="I16" s="3">
        <f t="shared" si="9"/>
        <v>3.333333333333334E-2</v>
      </c>
      <c r="J16" s="3">
        <f t="shared" si="9"/>
        <v>1.3666666666666667</v>
      </c>
      <c r="K16" s="3">
        <f t="shared" si="9"/>
        <v>0</v>
      </c>
      <c r="L16" s="3">
        <f t="shared" si="9"/>
        <v>9.3666666666666671</v>
      </c>
      <c r="M16" s="3">
        <f t="shared" si="9"/>
        <v>6.4</v>
      </c>
      <c r="N16" s="3">
        <f t="shared" si="9"/>
        <v>85.966666666666669</v>
      </c>
      <c r="O16" s="3">
        <f t="shared" si="9"/>
        <v>0.33333333333333337</v>
      </c>
      <c r="P16" s="3">
        <f t="shared" si="9"/>
        <v>2.166666666666667</v>
      </c>
      <c r="Q16" s="3">
        <f t="shared" si="9"/>
        <v>0.1</v>
      </c>
      <c r="R16" s="3">
        <f t="shared" si="9"/>
        <v>9.1</v>
      </c>
      <c r="S16" s="3">
        <f t="shared" si="9"/>
        <v>2.4000000000000004</v>
      </c>
      <c r="T16" s="3">
        <f t="shared" si="9"/>
        <v>80.3</v>
      </c>
      <c r="U16" s="3">
        <f t="shared" si="9"/>
        <v>0.83333333333333326</v>
      </c>
      <c r="V16" s="3">
        <f t="shared" si="9"/>
        <v>4.8666666666666671</v>
      </c>
      <c r="W16" s="3">
        <f t="shared" si="9"/>
        <v>0.3666666666666667</v>
      </c>
      <c r="X16" s="3">
        <f t="shared" si="9"/>
        <v>12.2</v>
      </c>
      <c r="Y16" s="3">
        <f t="shared" si="9"/>
        <v>1.4666666666666668</v>
      </c>
      <c r="Z16" s="3">
        <f t="shared" si="9"/>
        <v>73.166666666666671</v>
      </c>
      <c r="AA16" s="3">
        <f t="shared" si="9"/>
        <v>2.4333333333333336</v>
      </c>
      <c r="AB16" s="3">
        <f t="shared" si="9"/>
        <v>8.1333333333333329</v>
      </c>
      <c r="AC16" s="3">
        <f t="shared" si="9"/>
        <v>1.6666666666666665</v>
      </c>
      <c r="AD16" s="3">
        <f t="shared" si="9"/>
        <v>13.766666666666666</v>
      </c>
      <c r="AE16" s="3">
        <f t="shared" si="9"/>
        <v>0.9</v>
      </c>
      <c r="AF16" s="3">
        <f t="shared" si="9"/>
        <v>51.833333333333329</v>
      </c>
      <c r="AG16" s="3">
        <f t="shared" si="9"/>
        <v>8.3666666666666671</v>
      </c>
      <c r="AH16" s="3">
        <f t="shared" si="9"/>
        <v>22.299999999999997</v>
      </c>
      <c r="AI16" s="3">
        <f t="shared" si="9"/>
        <v>9.6666666666666679</v>
      </c>
      <c r="AJ16" s="3">
        <f t="shared" si="9"/>
        <v>6.9333333333333336</v>
      </c>
      <c r="AK16" s="3">
        <f t="shared" si="9"/>
        <v>0.9</v>
      </c>
    </row>
    <row r="17" spans="1:37" x14ac:dyDescent="0.25">
      <c r="A17" s="4">
        <v>38352</v>
      </c>
      <c r="B17" s="3">
        <v>69.7</v>
      </c>
      <c r="C17" s="3">
        <v>3.5</v>
      </c>
      <c r="D17" s="3">
        <v>10.9</v>
      </c>
      <c r="E17" s="3">
        <v>3.2</v>
      </c>
      <c r="F17" s="3">
        <v>10.9</v>
      </c>
      <c r="G17" s="3">
        <v>1.8</v>
      </c>
      <c r="H17" s="3">
        <v>82.1</v>
      </c>
      <c r="I17" s="3">
        <v>0</v>
      </c>
      <c r="J17" s="3">
        <v>1.1000000000000001</v>
      </c>
      <c r="K17" s="3">
        <v>0</v>
      </c>
      <c r="L17" s="3">
        <v>9.6</v>
      </c>
      <c r="M17" s="3">
        <v>7.2</v>
      </c>
      <c r="N17" s="3">
        <v>85.5</v>
      </c>
      <c r="O17" s="3">
        <v>0.3</v>
      </c>
      <c r="P17" s="3">
        <v>2.6</v>
      </c>
      <c r="Q17" s="3">
        <v>0</v>
      </c>
      <c r="R17" s="3">
        <v>9.1999999999999993</v>
      </c>
      <c r="S17" s="3">
        <v>2.5</v>
      </c>
      <c r="T17" s="3">
        <v>79.3</v>
      </c>
      <c r="U17" s="3">
        <v>0.7</v>
      </c>
      <c r="V17" s="3">
        <v>5.0999999999999996</v>
      </c>
      <c r="W17" s="3">
        <v>0</v>
      </c>
      <c r="X17" s="3">
        <v>13.2</v>
      </c>
      <c r="Y17" s="3">
        <v>1.7</v>
      </c>
      <c r="Z17" s="3">
        <v>72.400000000000006</v>
      </c>
      <c r="AA17" s="3">
        <v>1.9</v>
      </c>
      <c r="AB17" s="3">
        <v>8.6</v>
      </c>
      <c r="AC17" s="3">
        <v>1.2</v>
      </c>
      <c r="AD17" s="3">
        <v>15.3</v>
      </c>
      <c r="AE17" s="3">
        <v>0.7</v>
      </c>
      <c r="AF17" s="3">
        <v>53</v>
      </c>
      <c r="AG17" s="3">
        <v>8.1999999999999993</v>
      </c>
      <c r="AH17" s="3">
        <v>21.5</v>
      </c>
      <c r="AI17" s="3">
        <v>8.3000000000000007</v>
      </c>
      <c r="AJ17" s="3">
        <v>8.1999999999999993</v>
      </c>
      <c r="AK17" s="3">
        <v>0.8</v>
      </c>
    </row>
    <row r="18" spans="1:37" x14ac:dyDescent="0.25">
      <c r="A18" s="4">
        <v>38717</v>
      </c>
      <c r="B18" s="3">
        <f>B17+((B20-B17)/3)</f>
        <v>67.966666666666669</v>
      </c>
      <c r="C18" s="3">
        <f t="shared" ref="C18:AK18" si="10">C17+((C20-C17)/3)</f>
        <v>3.5666666666666669</v>
      </c>
      <c r="D18" s="3">
        <f t="shared" si="10"/>
        <v>11.8</v>
      </c>
      <c r="E18" s="3">
        <f t="shared" si="10"/>
        <v>4.3666666666666671</v>
      </c>
      <c r="F18" s="3">
        <f t="shared" si="10"/>
        <v>10.466666666666667</v>
      </c>
      <c r="G18" s="3">
        <f t="shared" si="10"/>
        <v>1.8333333333333333</v>
      </c>
      <c r="H18" s="3">
        <f t="shared" si="10"/>
        <v>81.36666666666666</v>
      </c>
      <c r="I18" s="3">
        <f t="shared" si="10"/>
        <v>3.3333333333333333E-2</v>
      </c>
      <c r="J18" s="3">
        <f t="shared" si="10"/>
        <v>1.3333333333333335</v>
      </c>
      <c r="K18" s="3">
        <f t="shared" si="10"/>
        <v>3.3333333333333333E-2</v>
      </c>
      <c r="L18" s="3">
        <f t="shared" si="10"/>
        <v>9.5666666666666664</v>
      </c>
      <c r="M18" s="3">
        <f t="shared" si="10"/>
        <v>7.666666666666667</v>
      </c>
      <c r="N18" s="3">
        <f t="shared" si="10"/>
        <v>83.666666666666671</v>
      </c>
      <c r="O18" s="3">
        <f t="shared" si="10"/>
        <v>0.3</v>
      </c>
      <c r="P18" s="3">
        <f t="shared" si="10"/>
        <v>3.5</v>
      </c>
      <c r="Q18" s="3">
        <f t="shared" si="10"/>
        <v>0.13333333333333333</v>
      </c>
      <c r="R18" s="3">
        <f t="shared" si="10"/>
        <v>9.7666666666666657</v>
      </c>
      <c r="S18" s="3">
        <f t="shared" si="10"/>
        <v>2.7333333333333334</v>
      </c>
      <c r="T18" s="3">
        <f t="shared" si="10"/>
        <v>78.766666666666666</v>
      </c>
      <c r="U18" s="3">
        <f t="shared" si="10"/>
        <v>0.7</v>
      </c>
      <c r="V18" s="3">
        <f t="shared" si="10"/>
        <v>5.7</v>
      </c>
      <c r="W18" s="3">
        <f t="shared" si="10"/>
        <v>0.43333333333333335</v>
      </c>
      <c r="X18" s="3">
        <f t="shared" si="10"/>
        <v>12.733333333333333</v>
      </c>
      <c r="Y18" s="3">
        <f t="shared" si="10"/>
        <v>1.6666666666666667</v>
      </c>
      <c r="Z18" s="3">
        <f t="shared" si="10"/>
        <v>72.366666666666674</v>
      </c>
      <c r="AA18" s="3">
        <f t="shared" si="10"/>
        <v>1.9</v>
      </c>
      <c r="AB18" s="3">
        <f t="shared" si="10"/>
        <v>8.3666666666666671</v>
      </c>
      <c r="AC18" s="3">
        <f t="shared" si="10"/>
        <v>1.7666666666666666</v>
      </c>
      <c r="AD18" s="3">
        <f t="shared" si="10"/>
        <v>14.933333333333334</v>
      </c>
      <c r="AE18" s="3">
        <f t="shared" si="10"/>
        <v>0.73333333333333328</v>
      </c>
      <c r="AF18" s="3">
        <f t="shared" si="10"/>
        <v>50.766666666666666</v>
      </c>
      <c r="AG18" s="3">
        <f t="shared" si="10"/>
        <v>8.0666666666666664</v>
      </c>
      <c r="AH18" s="3">
        <f t="shared" si="10"/>
        <v>22.533333333333335</v>
      </c>
      <c r="AI18" s="3">
        <f t="shared" si="10"/>
        <v>10.333333333333334</v>
      </c>
      <c r="AJ18" s="3">
        <f t="shared" si="10"/>
        <v>7.5333333333333332</v>
      </c>
      <c r="AK18" s="3">
        <f t="shared" si="10"/>
        <v>0.76666666666666672</v>
      </c>
    </row>
    <row r="19" spans="1:37" x14ac:dyDescent="0.25">
      <c r="A19" s="4">
        <v>39082</v>
      </c>
      <c r="B19" s="3">
        <f>AVERAGE(B18,B20)</f>
        <v>66.233333333333334</v>
      </c>
      <c r="C19" s="3">
        <f t="shared" ref="C19:AK19" si="11">AVERAGE(C18,C20)</f>
        <v>3.6333333333333337</v>
      </c>
      <c r="D19" s="3">
        <f t="shared" si="11"/>
        <v>12.7</v>
      </c>
      <c r="E19" s="3">
        <f t="shared" si="11"/>
        <v>5.5333333333333332</v>
      </c>
      <c r="F19" s="3">
        <f t="shared" si="11"/>
        <v>10.033333333333333</v>
      </c>
      <c r="G19" s="3">
        <f t="shared" si="11"/>
        <v>1.8666666666666667</v>
      </c>
      <c r="H19" s="3">
        <f t="shared" si="11"/>
        <v>80.633333333333326</v>
      </c>
      <c r="I19" s="3">
        <f t="shared" si="11"/>
        <v>6.6666666666666666E-2</v>
      </c>
      <c r="J19" s="3">
        <f t="shared" si="11"/>
        <v>1.5666666666666669</v>
      </c>
      <c r="K19" s="3">
        <f t="shared" si="11"/>
        <v>6.6666666666666666E-2</v>
      </c>
      <c r="L19" s="3">
        <f t="shared" si="11"/>
        <v>9.5333333333333332</v>
      </c>
      <c r="M19" s="3">
        <f t="shared" si="11"/>
        <v>8.1333333333333329</v>
      </c>
      <c r="N19" s="3">
        <f t="shared" si="11"/>
        <v>81.833333333333343</v>
      </c>
      <c r="O19" s="3">
        <f t="shared" si="11"/>
        <v>0.3</v>
      </c>
      <c r="P19" s="3">
        <f t="shared" si="11"/>
        <v>4.4000000000000004</v>
      </c>
      <c r="Q19" s="3">
        <f t="shared" si="11"/>
        <v>0.26666666666666666</v>
      </c>
      <c r="R19" s="3">
        <f t="shared" si="11"/>
        <v>10.333333333333332</v>
      </c>
      <c r="S19" s="3">
        <f t="shared" si="11"/>
        <v>2.9666666666666668</v>
      </c>
      <c r="T19" s="3">
        <f t="shared" si="11"/>
        <v>78.233333333333334</v>
      </c>
      <c r="U19" s="3">
        <f t="shared" si="11"/>
        <v>0.7</v>
      </c>
      <c r="V19" s="3">
        <f t="shared" si="11"/>
        <v>6.3000000000000007</v>
      </c>
      <c r="W19" s="3">
        <f t="shared" si="11"/>
        <v>0.8666666666666667</v>
      </c>
      <c r="X19" s="3">
        <f t="shared" si="11"/>
        <v>12.266666666666666</v>
      </c>
      <c r="Y19" s="3">
        <f t="shared" si="11"/>
        <v>1.6333333333333333</v>
      </c>
      <c r="Z19" s="3">
        <f t="shared" si="11"/>
        <v>72.333333333333343</v>
      </c>
      <c r="AA19" s="3">
        <f t="shared" si="11"/>
        <v>1.9</v>
      </c>
      <c r="AB19" s="3">
        <f t="shared" si="11"/>
        <v>8.1333333333333329</v>
      </c>
      <c r="AC19" s="3">
        <f t="shared" si="11"/>
        <v>2.333333333333333</v>
      </c>
      <c r="AD19" s="3">
        <f t="shared" si="11"/>
        <v>14.566666666666666</v>
      </c>
      <c r="AE19" s="3">
        <f t="shared" si="11"/>
        <v>0.76666666666666661</v>
      </c>
      <c r="AF19" s="3">
        <f t="shared" si="11"/>
        <v>48.533333333333331</v>
      </c>
      <c r="AG19" s="3">
        <f t="shared" si="11"/>
        <v>7.9333333333333336</v>
      </c>
      <c r="AH19" s="3">
        <f t="shared" si="11"/>
        <v>23.56666666666667</v>
      </c>
      <c r="AI19" s="3">
        <f t="shared" si="11"/>
        <v>12.366666666666667</v>
      </c>
      <c r="AJ19" s="3">
        <f t="shared" si="11"/>
        <v>6.8666666666666671</v>
      </c>
      <c r="AK19" s="3">
        <f t="shared" si="11"/>
        <v>0.73333333333333339</v>
      </c>
    </row>
    <row r="20" spans="1:37" x14ac:dyDescent="0.25">
      <c r="A20" s="4">
        <v>39447</v>
      </c>
      <c r="B20" s="3">
        <v>64.5</v>
      </c>
      <c r="C20" s="3">
        <v>3.7</v>
      </c>
      <c r="D20" s="3">
        <v>13.6</v>
      </c>
      <c r="E20" s="3">
        <v>6.7</v>
      </c>
      <c r="F20" s="3">
        <v>9.6</v>
      </c>
      <c r="G20" s="3">
        <v>1.9</v>
      </c>
      <c r="H20" s="3">
        <v>79.900000000000006</v>
      </c>
      <c r="I20" s="3">
        <v>0.1</v>
      </c>
      <c r="J20" s="3">
        <v>1.8</v>
      </c>
      <c r="K20" s="3">
        <v>0.1</v>
      </c>
      <c r="L20" s="3">
        <v>9.5</v>
      </c>
      <c r="M20" s="3">
        <v>8.6</v>
      </c>
      <c r="N20" s="3">
        <v>80</v>
      </c>
      <c r="O20" s="3">
        <v>0.3</v>
      </c>
      <c r="P20" s="3">
        <v>5.3</v>
      </c>
      <c r="Q20" s="3">
        <v>0.4</v>
      </c>
      <c r="R20" s="3">
        <v>10.9</v>
      </c>
      <c r="S20" s="3">
        <v>3.2</v>
      </c>
      <c r="T20" s="3">
        <v>77.7</v>
      </c>
      <c r="U20" s="3">
        <v>0.7</v>
      </c>
      <c r="V20" s="3">
        <v>6.9</v>
      </c>
      <c r="W20" s="3">
        <v>1.3</v>
      </c>
      <c r="X20" s="3">
        <v>11.8</v>
      </c>
      <c r="Y20" s="3">
        <v>1.6</v>
      </c>
      <c r="Z20" s="3">
        <v>72.3</v>
      </c>
      <c r="AA20" s="3">
        <v>1.9</v>
      </c>
      <c r="AB20" s="3">
        <v>7.9</v>
      </c>
      <c r="AC20" s="3">
        <v>2.9</v>
      </c>
      <c r="AD20" s="3">
        <v>14.2</v>
      </c>
      <c r="AE20" s="3">
        <v>0.8</v>
      </c>
      <c r="AF20" s="3">
        <v>46.3</v>
      </c>
      <c r="AG20" s="3">
        <v>7.8</v>
      </c>
      <c r="AH20" s="3">
        <v>24.6</v>
      </c>
      <c r="AI20" s="3">
        <v>14.4</v>
      </c>
      <c r="AJ20" s="3">
        <v>6.2</v>
      </c>
      <c r="AK20" s="3">
        <v>0.7</v>
      </c>
    </row>
    <row r="21" spans="1:37" x14ac:dyDescent="0.25">
      <c r="A21" s="4">
        <v>39813</v>
      </c>
      <c r="B21" s="3">
        <f>B20+((B23-B20)/3)</f>
        <v>65.7</v>
      </c>
      <c r="C21" s="3">
        <f t="shared" ref="C21:AK21" si="12">C20+((C23-C20)/3)</f>
        <v>3.666666666666667</v>
      </c>
      <c r="D21" s="3">
        <f t="shared" si="12"/>
        <v>13.133333333333333</v>
      </c>
      <c r="E21" s="3">
        <f t="shared" si="12"/>
        <v>4.7666666666666666</v>
      </c>
      <c r="F21" s="3">
        <f t="shared" si="12"/>
        <v>10.4</v>
      </c>
      <c r="G21" s="3">
        <f t="shared" si="12"/>
        <v>2.3333333333333335</v>
      </c>
      <c r="H21" s="3">
        <f t="shared" si="12"/>
        <v>78.566666666666677</v>
      </c>
      <c r="I21" s="3">
        <f t="shared" si="12"/>
        <v>0.1</v>
      </c>
      <c r="J21" s="3">
        <f t="shared" si="12"/>
        <v>2.3666666666666667</v>
      </c>
      <c r="K21" s="3">
        <f t="shared" si="12"/>
        <v>0.1</v>
      </c>
      <c r="L21" s="3">
        <f t="shared" si="12"/>
        <v>9.4666666666666668</v>
      </c>
      <c r="M21" s="3">
        <f t="shared" si="12"/>
        <v>9.4333333333333336</v>
      </c>
      <c r="N21" s="3">
        <f t="shared" si="12"/>
        <v>80.233333333333334</v>
      </c>
      <c r="O21" s="3">
        <f t="shared" si="12"/>
        <v>0.23333333333333334</v>
      </c>
      <c r="P21" s="3">
        <f t="shared" si="12"/>
        <v>5.0666666666666664</v>
      </c>
      <c r="Q21" s="3">
        <f t="shared" si="12"/>
        <v>0.33333333333333337</v>
      </c>
      <c r="R21" s="3">
        <f t="shared" si="12"/>
        <v>10.466666666666667</v>
      </c>
      <c r="S21" s="3">
        <f t="shared" si="12"/>
        <v>3.7</v>
      </c>
      <c r="T21" s="3">
        <f t="shared" si="12"/>
        <v>77.233333333333334</v>
      </c>
      <c r="U21" s="3">
        <f t="shared" si="12"/>
        <v>0.6</v>
      </c>
      <c r="V21" s="3">
        <f t="shared" si="12"/>
        <v>6.2</v>
      </c>
      <c r="W21" s="3">
        <f t="shared" si="12"/>
        <v>0.90000000000000013</v>
      </c>
      <c r="X21" s="3">
        <f t="shared" si="12"/>
        <v>13.166666666666668</v>
      </c>
      <c r="Y21" s="3">
        <f t="shared" si="12"/>
        <v>1.9000000000000001</v>
      </c>
      <c r="Z21" s="3">
        <f t="shared" si="12"/>
        <v>71.433333333333337</v>
      </c>
      <c r="AA21" s="3">
        <f t="shared" si="12"/>
        <v>1.8</v>
      </c>
      <c r="AB21" s="3">
        <f t="shared" si="12"/>
        <v>7.666666666666667</v>
      </c>
      <c r="AC21" s="3">
        <f t="shared" si="12"/>
        <v>1.8666666666666665</v>
      </c>
      <c r="AD21" s="3">
        <f t="shared" si="12"/>
        <v>16.166666666666668</v>
      </c>
      <c r="AE21" s="3">
        <f t="shared" si="12"/>
        <v>1.1000000000000001</v>
      </c>
      <c r="AF21" s="3">
        <f t="shared" si="12"/>
        <v>49.466666666666661</v>
      </c>
      <c r="AG21" s="3">
        <f t="shared" si="12"/>
        <v>8.1</v>
      </c>
      <c r="AH21" s="3">
        <f t="shared" si="12"/>
        <v>24.366666666666667</v>
      </c>
      <c r="AI21" s="3">
        <f t="shared" si="12"/>
        <v>10.366666666666667</v>
      </c>
      <c r="AJ21" s="3">
        <f t="shared" si="12"/>
        <v>6.7333333333333334</v>
      </c>
      <c r="AK21" s="3">
        <f t="shared" si="12"/>
        <v>0.96666666666666656</v>
      </c>
    </row>
    <row r="22" spans="1:37" x14ac:dyDescent="0.25">
      <c r="A22" s="4">
        <v>40178</v>
      </c>
      <c r="B22" s="3">
        <f>AVERAGE(B21,B23)</f>
        <v>66.900000000000006</v>
      </c>
      <c r="C22" s="3">
        <f t="shared" ref="C22:AK22" si="13">AVERAGE(C21,C23)</f>
        <v>3.6333333333333337</v>
      </c>
      <c r="D22" s="3">
        <f t="shared" si="13"/>
        <v>12.666666666666666</v>
      </c>
      <c r="E22" s="3">
        <f t="shared" si="13"/>
        <v>2.8333333333333335</v>
      </c>
      <c r="F22" s="3">
        <f t="shared" si="13"/>
        <v>11.2</v>
      </c>
      <c r="G22" s="3">
        <f t="shared" si="13"/>
        <v>2.7666666666666666</v>
      </c>
      <c r="H22" s="3">
        <f t="shared" si="13"/>
        <v>77.233333333333348</v>
      </c>
      <c r="I22" s="3">
        <f t="shared" si="13"/>
        <v>0.1</v>
      </c>
      <c r="J22" s="3">
        <f t="shared" si="13"/>
        <v>2.9333333333333336</v>
      </c>
      <c r="K22" s="3">
        <f t="shared" si="13"/>
        <v>0.1</v>
      </c>
      <c r="L22" s="3">
        <f t="shared" si="13"/>
        <v>9.4333333333333336</v>
      </c>
      <c r="M22" s="3">
        <f t="shared" si="13"/>
        <v>10.266666666666666</v>
      </c>
      <c r="N22" s="3">
        <f t="shared" si="13"/>
        <v>80.466666666666669</v>
      </c>
      <c r="O22" s="3">
        <f t="shared" si="13"/>
        <v>0.16666666666666669</v>
      </c>
      <c r="P22" s="3">
        <f t="shared" si="13"/>
        <v>4.833333333333333</v>
      </c>
      <c r="Q22" s="3">
        <f t="shared" si="13"/>
        <v>0.26666666666666672</v>
      </c>
      <c r="R22" s="3">
        <f t="shared" si="13"/>
        <v>10.033333333333333</v>
      </c>
      <c r="S22" s="3">
        <f t="shared" si="13"/>
        <v>4.2</v>
      </c>
      <c r="T22" s="3">
        <f t="shared" si="13"/>
        <v>76.766666666666666</v>
      </c>
      <c r="U22" s="3">
        <f t="shared" si="13"/>
        <v>0.5</v>
      </c>
      <c r="V22" s="3">
        <f t="shared" si="13"/>
        <v>5.5</v>
      </c>
      <c r="W22" s="3">
        <f t="shared" si="13"/>
        <v>0.50000000000000011</v>
      </c>
      <c r="X22" s="3">
        <f t="shared" si="13"/>
        <v>14.533333333333335</v>
      </c>
      <c r="Y22" s="3">
        <f t="shared" si="13"/>
        <v>2.2000000000000002</v>
      </c>
      <c r="Z22" s="3">
        <f t="shared" si="13"/>
        <v>70.566666666666663</v>
      </c>
      <c r="AA22" s="3">
        <f t="shared" si="13"/>
        <v>1.7000000000000002</v>
      </c>
      <c r="AB22" s="3">
        <f t="shared" si="13"/>
        <v>7.4333333333333336</v>
      </c>
      <c r="AC22" s="3">
        <f t="shared" si="13"/>
        <v>0.83333333333333326</v>
      </c>
      <c r="AD22" s="3">
        <f t="shared" si="13"/>
        <v>18.133333333333333</v>
      </c>
      <c r="AE22" s="3">
        <f t="shared" si="13"/>
        <v>1.4</v>
      </c>
      <c r="AF22" s="3">
        <f t="shared" si="13"/>
        <v>52.633333333333326</v>
      </c>
      <c r="AG22" s="3">
        <f t="shared" si="13"/>
        <v>8.3999999999999986</v>
      </c>
      <c r="AH22" s="3">
        <f t="shared" si="13"/>
        <v>24.133333333333333</v>
      </c>
      <c r="AI22" s="3">
        <f t="shared" si="13"/>
        <v>6.3333333333333339</v>
      </c>
      <c r="AJ22" s="3">
        <f t="shared" si="13"/>
        <v>7.2666666666666666</v>
      </c>
      <c r="AK22" s="3">
        <f t="shared" si="13"/>
        <v>1.2333333333333334</v>
      </c>
    </row>
    <row r="23" spans="1:37" x14ac:dyDescent="0.25">
      <c r="A23" s="4">
        <v>40543</v>
      </c>
      <c r="B23" s="3">
        <v>68.099999999999994</v>
      </c>
      <c r="C23" s="3">
        <v>3.6</v>
      </c>
      <c r="D23" s="3">
        <v>12.2</v>
      </c>
      <c r="E23" s="3">
        <v>0.9</v>
      </c>
      <c r="F23" s="3">
        <v>12</v>
      </c>
      <c r="G23" s="3">
        <v>3.2</v>
      </c>
      <c r="H23" s="3">
        <v>75.900000000000006</v>
      </c>
      <c r="I23" s="3">
        <v>0.1</v>
      </c>
      <c r="J23" s="3">
        <v>3.5</v>
      </c>
      <c r="K23" s="3">
        <v>0.1</v>
      </c>
      <c r="L23" s="3">
        <v>9.4</v>
      </c>
      <c r="M23" s="3">
        <v>11.1</v>
      </c>
      <c r="N23" s="3">
        <v>80.7</v>
      </c>
      <c r="O23" s="3">
        <v>0.1</v>
      </c>
      <c r="P23" s="3">
        <v>4.5999999999999996</v>
      </c>
      <c r="Q23" s="3">
        <v>0.2</v>
      </c>
      <c r="R23" s="3">
        <v>9.6</v>
      </c>
      <c r="S23" s="3">
        <v>4.7</v>
      </c>
      <c r="T23" s="3">
        <v>76.3</v>
      </c>
      <c r="U23" s="3">
        <v>0.4</v>
      </c>
      <c r="V23" s="3">
        <v>4.8</v>
      </c>
      <c r="W23" s="3">
        <v>0.1</v>
      </c>
      <c r="X23" s="3">
        <v>15.9</v>
      </c>
      <c r="Y23" s="3">
        <v>2.5</v>
      </c>
      <c r="Z23" s="3">
        <v>69.7</v>
      </c>
      <c r="AA23" s="3">
        <v>1.6</v>
      </c>
      <c r="AB23" s="3">
        <v>7.2</v>
      </c>
      <c r="AC23" s="3">
        <v>-0.2</v>
      </c>
      <c r="AD23" s="3">
        <v>20.100000000000001</v>
      </c>
      <c r="AE23" s="3">
        <v>1.7</v>
      </c>
      <c r="AF23" s="3">
        <v>55.8</v>
      </c>
      <c r="AG23" s="3">
        <v>8.6999999999999993</v>
      </c>
      <c r="AH23" s="3">
        <v>23.9</v>
      </c>
      <c r="AI23" s="3">
        <v>2.2999999999999998</v>
      </c>
      <c r="AJ23" s="3">
        <v>7.8</v>
      </c>
      <c r="AK23" s="3">
        <v>1.5</v>
      </c>
    </row>
    <row r="24" spans="1:37" x14ac:dyDescent="0.25">
      <c r="A24" s="4">
        <v>40908</v>
      </c>
      <c r="B24" s="3">
        <f>B23+((B26-B23)/3)</f>
        <v>66.199999999999989</v>
      </c>
      <c r="C24" s="3">
        <f t="shared" ref="C24:AK24" si="14">C23+((C26-C23)/3)</f>
        <v>3.6333333333333333</v>
      </c>
      <c r="D24" s="3">
        <f t="shared" si="14"/>
        <v>12.366666666666665</v>
      </c>
      <c r="E24" s="3">
        <f t="shared" si="14"/>
        <v>2.2000000000000002</v>
      </c>
      <c r="F24" s="3">
        <f t="shared" si="14"/>
        <v>12.333333333333334</v>
      </c>
      <c r="G24" s="3">
        <f t="shared" si="14"/>
        <v>3.2666666666666666</v>
      </c>
      <c r="H24" s="3">
        <f t="shared" si="14"/>
        <v>75.166666666666671</v>
      </c>
      <c r="I24" s="3">
        <f t="shared" si="14"/>
        <v>6.666666666666668E-2</v>
      </c>
      <c r="J24" s="3">
        <f t="shared" si="14"/>
        <v>3.3</v>
      </c>
      <c r="K24" s="3">
        <f t="shared" si="14"/>
        <v>6.666666666666668E-2</v>
      </c>
      <c r="L24" s="3">
        <f t="shared" si="14"/>
        <v>10.033333333333333</v>
      </c>
      <c r="M24" s="3">
        <f t="shared" si="14"/>
        <v>11.433333333333334</v>
      </c>
      <c r="N24" s="3">
        <f t="shared" si="14"/>
        <v>80.233333333333334</v>
      </c>
      <c r="O24" s="3">
        <f t="shared" si="14"/>
        <v>0.1</v>
      </c>
      <c r="P24" s="3">
        <f t="shared" si="14"/>
        <v>4.0999999999999996</v>
      </c>
      <c r="Q24" s="3">
        <f t="shared" si="14"/>
        <v>0.16666666666666669</v>
      </c>
      <c r="R24" s="3">
        <f t="shared" si="14"/>
        <v>10.566666666666666</v>
      </c>
      <c r="S24" s="3">
        <f t="shared" si="14"/>
        <v>4.7333333333333334</v>
      </c>
      <c r="T24" s="3">
        <f t="shared" si="14"/>
        <v>75.133333333333326</v>
      </c>
      <c r="U24" s="3">
        <f t="shared" si="14"/>
        <v>0.4</v>
      </c>
      <c r="V24" s="3">
        <f t="shared" si="14"/>
        <v>4.5666666666666664</v>
      </c>
      <c r="W24" s="3">
        <f t="shared" si="14"/>
        <v>0.3</v>
      </c>
      <c r="X24" s="3">
        <f t="shared" si="14"/>
        <v>16.899999999999999</v>
      </c>
      <c r="Y24" s="3">
        <f t="shared" si="14"/>
        <v>2.7333333333333334</v>
      </c>
      <c r="Z24" s="3">
        <f t="shared" si="14"/>
        <v>69.5</v>
      </c>
      <c r="AA24" s="3">
        <f t="shared" si="14"/>
        <v>1.4666666666666668</v>
      </c>
      <c r="AB24" s="3">
        <f t="shared" si="14"/>
        <v>7.3666666666666671</v>
      </c>
      <c r="AC24" s="3">
        <f t="shared" si="14"/>
        <v>0.33333333333333331</v>
      </c>
      <c r="AD24" s="3">
        <f t="shared" si="14"/>
        <v>19.600000000000001</v>
      </c>
      <c r="AE24" s="3">
        <f t="shared" si="14"/>
        <v>1.8</v>
      </c>
      <c r="AF24" s="3">
        <f t="shared" si="14"/>
        <v>52.766666666666666</v>
      </c>
      <c r="AG24" s="3">
        <f t="shared" si="14"/>
        <v>8.6</v>
      </c>
      <c r="AH24" s="3">
        <f t="shared" si="14"/>
        <v>23.966666666666665</v>
      </c>
      <c r="AI24" s="3">
        <f t="shared" si="14"/>
        <v>5.0666666666666664</v>
      </c>
      <c r="AJ24" s="3">
        <f t="shared" si="14"/>
        <v>8</v>
      </c>
      <c r="AK24" s="3">
        <f t="shared" si="14"/>
        <v>1.5666666666666667</v>
      </c>
    </row>
    <row r="25" spans="1:37" x14ac:dyDescent="0.25">
      <c r="A25" s="4">
        <v>41274</v>
      </c>
      <c r="B25" s="3">
        <f>AVERAGE(B24,B26)</f>
        <v>64.3</v>
      </c>
      <c r="C25" s="3">
        <f t="shared" ref="C25:AK25" si="15">AVERAGE(C24,C26)</f>
        <v>3.666666666666667</v>
      </c>
      <c r="D25" s="3">
        <f t="shared" si="15"/>
        <v>12.533333333333331</v>
      </c>
      <c r="E25" s="3">
        <f t="shared" si="15"/>
        <v>3.5</v>
      </c>
      <c r="F25" s="3">
        <f t="shared" si="15"/>
        <v>12.666666666666668</v>
      </c>
      <c r="G25" s="3">
        <f t="shared" si="15"/>
        <v>3.333333333333333</v>
      </c>
      <c r="H25" s="3">
        <f t="shared" si="15"/>
        <v>74.433333333333337</v>
      </c>
      <c r="I25" s="3">
        <f t="shared" si="15"/>
        <v>3.333333333333334E-2</v>
      </c>
      <c r="J25" s="3">
        <f t="shared" si="15"/>
        <v>3.0999999999999996</v>
      </c>
      <c r="K25" s="3">
        <f t="shared" si="15"/>
        <v>3.333333333333334E-2</v>
      </c>
      <c r="L25" s="3">
        <f t="shared" si="15"/>
        <v>10.666666666666668</v>
      </c>
      <c r="M25" s="3">
        <f t="shared" si="15"/>
        <v>11.766666666666666</v>
      </c>
      <c r="N25" s="3">
        <f t="shared" si="15"/>
        <v>79.766666666666666</v>
      </c>
      <c r="O25" s="3">
        <f t="shared" si="15"/>
        <v>0.1</v>
      </c>
      <c r="P25" s="3">
        <f t="shared" si="15"/>
        <v>3.5999999999999996</v>
      </c>
      <c r="Q25" s="3">
        <f t="shared" si="15"/>
        <v>0.13333333333333336</v>
      </c>
      <c r="R25" s="3">
        <f t="shared" si="15"/>
        <v>11.533333333333333</v>
      </c>
      <c r="S25" s="3">
        <f t="shared" si="15"/>
        <v>4.7666666666666666</v>
      </c>
      <c r="T25" s="3">
        <f t="shared" si="15"/>
        <v>73.966666666666669</v>
      </c>
      <c r="U25" s="3">
        <f t="shared" si="15"/>
        <v>0.4</v>
      </c>
      <c r="V25" s="3">
        <f t="shared" si="15"/>
        <v>4.333333333333333</v>
      </c>
      <c r="W25" s="3">
        <f t="shared" si="15"/>
        <v>0.5</v>
      </c>
      <c r="X25" s="3">
        <f t="shared" si="15"/>
        <v>17.899999999999999</v>
      </c>
      <c r="Y25" s="3">
        <f t="shared" si="15"/>
        <v>2.9666666666666668</v>
      </c>
      <c r="Z25" s="3">
        <f t="shared" si="15"/>
        <v>69.3</v>
      </c>
      <c r="AA25" s="3">
        <f t="shared" si="15"/>
        <v>1.3333333333333335</v>
      </c>
      <c r="AB25" s="3">
        <f t="shared" si="15"/>
        <v>7.5333333333333332</v>
      </c>
      <c r="AC25" s="3">
        <f t="shared" si="15"/>
        <v>0.86666666666666659</v>
      </c>
      <c r="AD25" s="3">
        <f t="shared" si="15"/>
        <v>19.100000000000001</v>
      </c>
      <c r="AE25" s="3">
        <f t="shared" si="15"/>
        <v>1.9</v>
      </c>
      <c r="AF25" s="3">
        <f t="shared" si="15"/>
        <v>49.733333333333334</v>
      </c>
      <c r="AG25" s="3">
        <f t="shared" si="15"/>
        <v>8.5</v>
      </c>
      <c r="AH25" s="3">
        <f t="shared" si="15"/>
        <v>24.033333333333331</v>
      </c>
      <c r="AI25" s="3">
        <f t="shared" si="15"/>
        <v>7.833333333333333</v>
      </c>
      <c r="AJ25" s="3">
        <f t="shared" si="15"/>
        <v>8.1999999999999993</v>
      </c>
      <c r="AK25" s="3">
        <f t="shared" si="15"/>
        <v>1.6333333333333333</v>
      </c>
    </row>
    <row r="26" spans="1:37" x14ac:dyDescent="0.25">
      <c r="A26" s="4">
        <v>41639</v>
      </c>
      <c r="B26" s="3">
        <v>62.4</v>
      </c>
      <c r="C26" s="3">
        <v>3.7</v>
      </c>
      <c r="D26" s="3">
        <v>12.7</v>
      </c>
      <c r="E26" s="3">
        <v>4.8</v>
      </c>
      <c r="F26" s="3">
        <v>13</v>
      </c>
      <c r="G26" s="3">
        <v>3.4</v>
      </c>
      <c r="H26" s="3">
        <v>73.7</v>
      </c>
      <c r="I26" s="3">
        <v>0</v>
      </c>
      <c r="J26" s="3">
        <v>2.9</v>
      </c>
      <c r="K26" s="3">
        <v>0</v>
      </c>
      <c r="L26" s="3">
        <v>11.3</v>
      </c>
      <c r="M26" s="3">
        <v>12.1</v>
      </c>
      <c r="N26" s="3">
        <v>79.3</v>
      </c>
      <c r="O26" s="3">
        <v>0.1</v>
      </c>
      <c r="P26" s="3">
        <v>3.1</v>
      </c>
      <c r="Q26" s="3">
        <v>0.1</v>
      </c>
      <c r="R26" s="3">
        <v>12.5</v>
      </c>
      <c r="S26" s="3">
        <v>4.8</v>
      </c>
      <c r="T26" s="3">
        <v>72.8</v>
      </c>
      <c r="U26" s="3">
        <v>0.4</v>
      </c>
      <c r="V26" s="3">
        <v>4.0999999999999996</v>
      </c>
      <c r="W26" s="3">
        <v>0.7</v>
      </c>
      <c r="X26" s="3">
        <v>18.899999999999999</v>
      </c>
      <c r="Y26" s="3">
        <v>3.2</v>
      </c>
      <c r="Z26" s="3">
        <v>69.099999999999994</v>
      </c>
      <c r="AA26" s="3">
        <v>1.2</v>
      </c>
      <c r="AB26" s="3">
        <v>7.7</v>
      </c>
      <c r="AC26" s="3">
        <v>1.4</v>
      </c>
      <c r="AD26" s="3">
        <v>18.600000000000001</v>
      </c>
      <c r="AE26" s="3">
        <v>2</v>
      </c>
      <c r="AF26" s="3">
        <v>46.7</v>
      </c>
      <c r="AG26" s="3">
        <v>8.4</v>
      </c>
      <c r="AH26" s="3">
        <v>24.1</v>
      </c>
      <c r="AI26" s="3">
        <v>10.6</v>
      </c>
      <c r="AJ26" s="3">
        <v>8.4</v>
      </c>
      <c r="AK26" s="3">
        <v>1.7</v>
      </c>
    </row>
    <row r="27" spans="1:37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</row>
    <row r="28" spans="1:37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</row>
    <row r="29" spans="1:37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54.85546875" bestFit="1" customWidth="1"/>
    <col min="3" max="3" width="73.85546875" bestFit="1" customWidth="1"/>
    <col min="4" max="7" width="70.140625" bestFit="1" customWidth="1"/>
    <col min="8" max="8" width="69.5703125" bestFit="1" customWidth="1"/>
    <col min="9" max="9" width="76.85546875" bestFit="1" customWidth="1"/>
    <col min="10" max="12" width="73.140625" bestFit="1" customWidth="1"/>
    <col min="13" max="13" width="72.5703125" bestFit="1" customWidth="1"/>
    <col min="14" max="14" width="72.85546875" bestFit="1" customWidth="1"/>
    <col min="15" max="18" width="66.7109375" bestFit="1" customWidth="1"/>
    <col min="19" max="19" width="65" bestFit="1" customWidth="1"/>
    <col min="20" max="20" width="34.7109375" bestFit="1" customWidth="1"/>
    <col min="21" max="21" width="56" bestFit="1" customWidth="1"/>
    <col min="22" max="25" width="59.42578125" bestFit="1" customWidth="1"/>
    <col min="26" max="26" width="58.85546875" bestFit="1" customWidth="1"/>
    <col min="27" max="27" width="56" bestFit="1" customWidth="1"/>
    <col min="28" max="30" width="59.42578125" bestFit="1" customWidth="1"/>
    <col min="31" max="31" width="58.85546875" bestFit="1" customWidth="1"/>
    <col min="32" max="32" width="62" bestFit="1" customWidth="1"/>
    <col min="33" max="36" width="63.85546875" bestFit="1" customWidth="1"/>
    <col min="37" max="37" width="62" bestFit="1" customWidth="1"/>
    <col min="38" max="38" width="32.85546875" bestFit="1" customWidth="1"/>
    <col min="39" max="39" width="54.140625" bestFit="1" customWidth="1"/>
    <col min="40" max="43" width="57.5703125" bestFit="1" customWidth="1"/>
    <col min="44" max="44" width="57" bestFit="1" customWidth="1"/>
    <col min="45" max="45" width="54.140625" bestFit="1" customWidth="1"/>
    <col min="46" max="48" width="57.5703125" bestFit="1" customWidth="1"/>
    <col min="49" max="49" width="57" bestFit="1" customWidth="1"/>
    <col min="50" max="50" width="60.28515625" bestFit="1" customWidth="1"/>
    <col min="51" max="54" width="62" bestFit="1" customWidth="1"/>
    <col min="55" max="55" width="60.28515625" bestFit="1" customWidth="1"/>
    <col min="56" max="56" width="32.85546875" bestFit="1" customWidth="1"/>
    <col min="57" max="57" width="54.140625" bestFit="1" customWidth="1"/>
    <col min="58" max="61" width="57.5703125" bestFit="1" customWidth="1"/>
    <col min="62" max="62" width="57" bestFit="1" customWidth="1"/>
    <col min="63" max="63" width="32.85546875" bestFit="1" customWidth="1"/>
    <col min="64" max="64" width="54.140625" bestFit="1" customWidth="1"/>
    <col min="65" max="68" width="57.5703125" bestFit="1" customWidth="1"/>
    <col min="69" max="69" width="57" bestFit="1" customWidth="1"/>
    <col min="71" max="71" width="34.7109375" bestFit="1" customWidth="1"/>
    <col min="72" max="72" width="56" bestFit="1" customWidth="1"/>
    <col min="73" max="76" width="59.42578125" bestFit="1" customWidth="1"/>
    <col min="77" max="77" width="58.85546875" bestFit="1" customWidth="1"/>
    <col min="78" max="78" width="34.7109375" bestFit="1" customWidth="1"/>
    <col min="79" max="79" width="56" bestFit="1" customWidth="1"/>
    <col min="80" max="83" width="59.42578125" bestFit="1" customWidth="1"/>
    <col min="84" max="84" width="58.85546875" bestFit="1" customWidth="1"/>
    <col min="85" max="85" width="5.140625" bestFit="1" customWidth="1"/>
    <col min="86" max="86" width="20.5703125" bestFit="1" customWidth="1"/>
    <col min="87" max="87" width="34.140625" bestFit="1" customWidth="1"/>
    <col min="88" max="91" width="37.42578125" bestFit="1" customWidth="1"/>
    <col min="92" max="92" width="36.85546875" bestFit="1" customWidth="1"/>
    <col min="93" max="93" width="5.140625" bestFit="1" customWidth="1"/>
  </cols>
  <sheetData>
    <row r="1" spans="1:93" x14ac:dyDescent="0.25">
      <c r="A1" s="5" t="s">
        <v>772</v>
      </c>
      <c r="B1" s="6" t="s">
        <v>628</v>
      </c>
      <c r="C1" s="6" t="s">
        <v>629</v>
      </c>
      <c r="D1" s="6" t="s">
        <v>630</v>
      </c>
      <c r="E1" s="6" t="s">
        <v>631</v>
      </c>
      <c r="F1" s="6" t="s">
        <v>632</v>
      </c>
      <c r="G1" s="6" t="s">
        <v>633</v>
      </c>
      <c r="H1" s="6" t="s">
        <v>634</v>
      </c>
      <c r="I1" s="6" t="s">
        <v>635</v>
      </c>
      <c r="J1" s="6" t="s">
        <v>636</v>
      </c>
      <c r="K1" s="6" t="s">
        <v>637</v>
      </c>
      <c r="L1" s="6" t="s">
        <v>638</v>
      </c>
      <c r="M1" s="6" t="s">
        <v>639</v>
      </c>
      <c r="N1" s="6" t="s">
        <v>640</v>
      </c>
      <c r="O1" s="6" t="s">
        <v>641</v>
      </c>
      <c r="P1" s="6" t="s">
        <v>642</v>
      </c>
      <c r="Q1" s="6" t="s">
        <v>643</v>
      </c>
      <c r="R1" s="6" t="s">
        <v>644</v>
      </c>
      <c r="S1" s="6" t="s">
        <v>645</v>
      </c>
      <c r="T1" s="6" t="s">
        <v>646</v>
      </c>
      <c r="U1" s="6" t="s">
        <v>647</v>
      </c>
      <c r="V1" s="6" t="s">
        <v>648</v>
      </c>
      <c r="W1" s="6" t="s">
        <v>649</v>
      </c>
      <c r="X1" s="6" t="s">
        <v>650</v>
      </c>
      <c r="Y1" s="6" t="s">
        <v>651</v>
      </c>
      <c r="Z1" s="6" t="s">
        <v>652</v>
      </c>
      <c r="AA1" s="6" t="s">
        <v>653</v>
      </c>
      <c r="AB1" s="6" t="s">
        <v>654</v>
      </c>
      <c r="AC1" s="6" t="s">
        <v>655</v>
      </c>
      <c r="AD1" s="6" t="s">
        <v>656</v>
      </c>
      <c r="AE1" s="6" t="s">
        <v>657</v>
      </c>
      <c r="AF1" s="6" t="s">
        <v>658</v>
      </c>
      <c r="AG1" s="6" t="s">
        <v>659</v>
      </c>
      <c r="AH1" s="6" t="s">
        <v>660</v>
      </c>
      <c r="AI1" s="6" t="s">
        <v>661</v>
      </c>
      <c r="AJ1" s="6" t="s">
        <v>662</v>
      </c>
      <c r="AK1" s="6" t="s">
        <v>663</v>
      </c>
      <c r="AL1" s="6" t="s">
        <v>664</v>
      </c>
      <c r="AM1" s="6" t="s">
        <v>665</v>
      </c>
      <c r="AN1" s="6" t="s">
        <v>666</v>
      </c>
      <c r="AO1" s="6" t="s">
        <v>667</v>
      </c>
      <c r="AP1" s="6" t="s">
        <v>668</v>
      </c>
      <c r="AQ1" s="6" t="s">
        <v>669</v>
      </c>
      <c r="AR1" s="6" t="s">
        <v>670</v>
      </c>
      <c r="AS1" s="6" t="s">
        <v>671</v>
      </c>
      <c r="AT1" s="6" t="s">
        <v>672</v>
      </c>
      <c r="AU1" s="6" t="s">
        <v>673</v>
      </c>
      <c r="AV1" s="6" t="s">
        <v>674</v>
      </c>
      <c r="AW1" s="6" t="s">
        <v>675</v>
      </c>
      <c r="AX1" s="6" t="s">
        <v>676</v>
      </c>
      <c r="AY1" s="6" t="s">
        <v>677</v>
      </c>
      <c r="AZ1" s="6" t="s">
        <v>678</v>
      </c>
      <c r="BA1" s="6" t="s">
        <v>679</v>
      </c>
      <c r="BB1" s="6" t="s">
        <v>680</v>
      </c>
      <c r="BC1" s="6" t="s">
        <v>681</v>
      </c>
      <c r="BD1" s="6" t="s">
        <v>664</v>
      </c>
      <c r="BE1" s="6" t="s">
        <v>665</v>
      </c>
      <c r="BF1" s="6" t="s">
        <v>666</v>
      </c>
      <c r="BG1" s="6" t="s">
        <v>667</v>
      </c>
      <c r="BH1" s="6" t="s">
        <v>668</v>
      </c>
      <c r="BI1" s="6" t="s">
        <v>669</v>
      </c>
      <c r="BJ1" s="6" t="s">
        <v>670</v>
      </c>
      <c r="BK1" s="6" t="s">
        <v>664</v>
      </c>
      <c r="BL1" s="6" t="s">
        <v>665</v>
      </c>
      <c r="BM1" s="6" t="s">
        <v>666</v>
      </c>
      <c r="BN1" s="6" t="s">
        <v>667</v>
      </c>
      <c r="BO1" s="6" t="s">
        <v>668</v>
      </c>
      <c r="BP1" s="6" t="s">
        <v>669</v>
      </c>
      <c r="BQ1" s="6" t="s">
        <v>670</v>
      </c>
      <c r="BR1" s="6" t="s">
        <v>780</v>
      </c>
      <c r="BS1" s="6" t="s">
        <v>646</v>
      </c>
      <c r="BT1" s="6" t="s">
        <v>647</v>
      </c>
      <c r="BU1" s="6" t="s">
        <v>648</v>
      </c>
      <c r="BV1" s="6" t="s">
        <v>649</v>
      </c>
      <c r="BW1" s="6" t="s">
        <v>650</v>
      </c>
      <c r="BX1" s="6" t="s">
        <v>651</v>
      </c>
      <c r="BY1" s="6" t="s">
        <v>652</v>
      </c>
      <c r="BZ1" s="6" t="s">
        <v>646</v>
      </c>
      <c r="CA1" s="6" t="s">
        <v>647</v>
      </c>
      <c r="CB1" s="6" t="s">
        <v>648</v>
      </c>
      <c r="CC1" s="6" t="s">
        <v>649</v>
      </c>
      <c r="CD1" s="6" t="s">
        <v>650</v>
      </c>
      <c r="CE1" s="6" t="s">
        <v>651</v>
      </c>
      <c r="CF1" s="6" t="s">
        <v>652</v>
      </c>
      <c r="CG1" s="6" t="s">
        <v>780</v>
      </c>
      <c r="CH1" s="6" t="s">
        <v>781</v>
      </c>
      <c r="CI1" s="6" t="s">
        <v>782</v>
      </c>
      <c r="CJ1" s="6" t="s">
        <v>783</v>
      </c>
      <c r="CK1" s="6" t="s">
        <v>784</v>
      </c>
      <c r="CL1" s="6" t="s">
        <v>785</v>
      </c>
      <c r="CM1" s="6" t="s">
        <v>786</v>
      </c>
      <c r="CN1" s="6" t="s">
        <v>787</v>
      </c>
      <c r="CO1" s="6" t="s">
        <v>780</v>
      </c>
    </row>
    <row r="2" spans="1:93" x14ac:dyDescent="0.25">
      <c r="A2" s="4">
        <v>32873</v>
      </c>
      <c r="B2" s="3">
        <v>58</v>
      </c>
      <c r="C2" s="3">
        <v>30.8</v>
      </c>
      <c r="D2" s="3">
        <v>49.8</v>
      </c>
      <c r="E2" s="3">
        <v>60</v>
      </c>
      <c r="F2" s="3">
        <v>70.7</v>
      </c>
      <c r="G2" s="3">
        <v>72.3</v>
      </c>
      <c r="H2" s="3">
        <v>82.5</v>
      </c>
      <c r="I2" s="3">
        <v>38</v>
      </c>
      <c r="J2" s="3">
        <v>53.1</v>
      </c>
      <c r="K2" s="3">
        <v>64</v>
      </c>
      <c r="L2" s="3">
        <v>71.5</v>
      </c>
      <c r="M2" s="3">
        <v>81.5</v>
      </c>
      <c r="N2" s="3">
        <v>59.5</v>
      </c>
      <c r="O2" s="3">
        <v>57</v>
      </c>
      <c r="P2" s="3">
        <v>59.5</v>
      </c>
      <c r="Q2" s="3">
        <v>59.6</v>
      </c>
      <c r="R2" s="3">
        <v>54.6</v>
      </c>
      <c r="S2" s="3">
        <v>49.8</v>
      </c>
      <c r="T2" s="3">
        <v>46.5</v>
      </c>
      <c r="U2" s="3">
        <v>11.3</v>
      </c>
      <c r="V2" s="3">
        <v>26.4</v>
      </c>
      <c r="W2" s="3">
        <v>46.5</v>
      </c>
      <c r="X2" s="3">
        <v>73.5</v>
      </c>
      <c r="Y2" s="3">
        <v>107.5</v>
      </c>
      <c r="Z2" s="3">
        <v>188.6</v>
      </c>
      <c r="AA2" s="3">
        <v>18.899999999999999</v>
      </c>
      <c r="AB2" s="3">
        <v>39.799999999999997</v>
      </c>
      <c r="AC2" s="3">
        <v>57</v>
      </c>
      <c r="AD2" s="3">
        <v>75.400000000000006</v>
      </c>
      <c r="AE2" s="3">
        <v>141.4</v>
      </c>
      <c r="AF2" s="3">
        <v>37.700000000000003</v>
      </c>
      <c r="AG2" s="3">
        <v>66</v>
      </c>
      <c r="AH2" s="3">
        <v>69.8</v>
      </c>
      <c r="AI2" s="3">
        <v>47.7</v>
      </c>
      <c r="AJ2" s="3">
        <v>29.2</v>
      </c>
      <c r="AK2" s="3">
        <v>24.9</v>
      </c>
      <c r="AL2" s="3">
        <v>73.400000000000006</v>
      </c>
      <c r="AM2" s="3">
        <v>10.7</v>
      </c>
      <c r="AN2" s="3">
        <v>26.5</v>
      </c>
      <c r="AO2" s="3">
        <v>46.8</v>
      </c>
      <c r="AP2" s="3">
        <v>73.900000000000006</v>
      </c>
      <c r="AQ2" s="3">
        <v>110.5</v>
      </c>
      <c r="AR2" s="3">
        <v>307.3</v>
      </c>
      <c r="AS2" s="3">
        <v>26.5</v>
      </c>
      <c r="AT2" s="3">
        <v>45.5</v>
      </c>
      <c r="AU2" s="3">
        <v>65.2</v>
      </c>
      <c r="AV2" s="3">
        <v>92</v>
      </c>
      <c r="AW2" s="3">
        <v>252.9</v>
      </c>
      <c r="AX2" s="3">
        <v>50.4</v>
      </c>
      <c r="AY2" s="3">
        <v>89.3</v>
      </c>
      <c r="AZ2" s="3">
        <v>109.1</v>
      </c>
      <c r="BA2" s="3">
        <v>86.1</v>
      </c>
      <c r="BB2" s="3">
        <v>59.9</v>
      </c>
      <c r="BC2" s="3">
        <v>45.7</v>
      </c>
      <c r="BD2" s="3"/>
      <c r="BE2" s="3"/>
      <c r="BF2" s="3"/>
      <c r="BG2" s="3"/>
      <c r="BH2" s="3"/>
      <c r="BI2" s="3"/>
      <c r="BJ2" s="3"/>
      <c r="BK2" s="2"/>
      <c r="BL2" s="2"/>
      <c r="BM2" s="2"/>
      <c r="BN2" s="2"/>
      <c r="BO2" s="2"/>
      <c r="BP2" s="2"/>
      <c r="BQ2" s="2"/>
      <c r="BR2" s="2">
        <v>1</v>
      </c>
      <c r="BS2" s="3"/>
      <c r="BT2" s="3"/>
      <c r="BU2" s="3"/>
      <c r="BV2" s="3"/>
      <c r="BW2" s="3"/>
      <c r="BX2" s="3"/>
      <c r="BY2" s="3"/>
      <c r="BZ2" s="2"/>
      <c r="CA2" s="2"/>
      <c r="CB2" s="2"/>
      <c r="CC2" s="2"/>
      <c r="CD2" s="2"/>
      <c r="CE2" s="2"/>
      <c r="CF2" s="2"/>
      <c r="CG2" s="2">
        <v>1</v>
      </c>
      <c r="CH2" s="2">
        <f>AL2/T2</f>
        <v>1.5784946236559141</v>
      </c>
      <c r="CI2" s="2">
        <f t="shared" ref="CI2:CN2" si="0">AM2/U2</f>
        <v>0.94690265486725655</v>
      </c>
      <c r="CJ2" s="2">
        <f t="shared" si="0"/>
        <v>1.0037878787878789</v>
      </c>
      <c r="CK2" s="2">
        <f t="shared" si="0"/>
        <v>1.0064516129032257</v>
      </c>
      <c r="CL2" s="2">
        <f t="shared" si="0"/>
        <v>1.0054421768707484</v>
      </c>
      <c r="CM2" s="2">
        <f t="shared" si="0"/>
        <v>1.027906976744186</v>
      </c>
      <c r="CN2" s="2">
        <f t="shared" si="0"/>
        <v>1.6293743372216332</v>
      </c>
      <c r="CO2" s="2">
        <v>1</v>
      </c>
    </row>
    <row r="3" spans="1:93" x14ac:dyDescent="0.25">
      <c r="A3" s="4">
        <v>33238</v>
      </c>
      <c r="B3" s="3">
        <f>B2+((B5-B2)/3)</f>
        <v>57.7</v>
      </c>
      <c r="C3" s="3">
        <f t="shared" ref="C3:BC3" si="1">C2+((C5-C2)/3)</f>
        <v>30.6</v>
      </c>
      <c r="D3" s="3">
        <f t="shared" si="1"/>
        <v>49.566666666666663</v>
      </c>
      <c r="E3" s="3">
        <f t="shared" si="1"/>
        <v>59.733333333333334</v>
      </c>
      <c r="F3" s="3">
        <f t="shared" si="1"/>
        <v>70.466666666666669</v>
      </c>
      <c r="G3" s="3">
        <f t="shared" si="1"/>
        <v>72.066666666666663</v>
      </c>
      <c r="H3" s="3">
        <f t="shared" si="1"/>
        <v>82.333333333333329</v>
      </c>
      <c r="I3" s="3">
        <f t="shared" si="1"/>
        <v>37.799999999999997</v>
      </c>
      <c r="J3" s="3">
        <f t="shared" si="1"/>
        <v>52.9</v>
      </c>
      <c r="K3" s="3">
        <f t="shared" si="1"/>
        <v>63.833333333333336</v>
      </c>
      <c r="L3" s="3">
        <f t="shared" si="1"/>
        <v>71.233333333333334</v>
      </c>
      <c r="M3" s="3">
        <f t="shared" si="1"/>
        <v>81.36666666666666</v>
      </c>
      <c r="N3" s="3">
        <f t="shared" si="1"/>
        <v>59.366666666666667</v>
      </c>
      <c r="O3" s="3">
        <f t="shared" si="1"/>
        <v>56.966666666666669</v>
      </c>
      <c r="P3" s="3">
        <f t="shared" si="1"/>
        <v>59.333333333333336</v>
      </c>
      <c r="Q3" s="3">
        <f t="shared" si="1"/>
        <v>59.466666666666669</v>
      </c>
      <c r="R3" s="3">
        <f t="shared" si="1"/>
        <v>54.433333333333337</v>
      </c>
      <c r="S3" s="3">
        <f t="shared" si="1"/>
        <v>49.666666666666664</v>
      </c>
      <c r="T3" s="3">
        <f t="shared" si="1"/>
        <v>45.43333333333333</v>
      </c>
      <c r="U3" s="3">
        <f t="shared" si="1"/>
        <v>11.200000000000001</v>
      </c>
      <c r="V3" s="3">
        <f t="shared" si="1"/>
        <v>26.2</v>
      </c>
      <c r="W3" s="3">
        <f t="shared" si="1"/>
        <v>45.43333333333333</v>
      </c>
      <c r="X3" s="3">
        <f t="shared" si="1"/>
        <v>71.86666666666666</v>
      </c>
      <c r="Y3" s="3">
        <f t="shared" si="1"/>
        <v>105.83333333333333</v>
      </c>
      <c r="Z3" s="3">
        <f t="shared" si="1"/>
        <v>184.03333333333333</v>
      </c>
      <c r="AA3" s="3">
        <f t="shared" si="1"/>
        <v>19.633333333333333</v>
      </c>
      <c r="AB3" s="3">
        <f t="shared" si="1"/>
        <v>39.866666666666667</v>
      </c>
      <c r="AC3" s="3">
        <f t="shared" si="1"/>
        <v>55.766666666666666</v>
      </c>
      <c r="AD3" s="3">
        <f t="shared" si="1"/>
        <v>73.566666666666677</v>
      </c>
      <c r="AE3" s="3">
        <f t="shared" si="1"/>
        <v>138.06666666666666</v>
      </c>
      <c r="AF3" s="3">
        <f t="shared" si="1"/>
        <v>38.466666666666669</v>
      </c>
      <c r="AG3" s="3">
        <f t="shared" si="1"/>
        <v>63.43333333333333</v>
      </c>
      <c r="AH3" s="3">
        <f t="shared" si="1"/>
        <v>69.133333333333326</v>
      </c>
      <c r="AI3" s="3">
        <f t="shared" si="1"/>
        <v>47.9</v>
      </c>
      <c r="AJ3" s="3">
        <f t="shared" si="1"/>
        <v>29.133333333333333</v>
      </c>
      <c r="AK3" s="3">
        <f t="shared" si="1"/>
        <v>24.066666666666666</v>
      </c>
      <c r="AL3" s="3">
        <f t="shared" si="1"/>
        <v>70.63333333333334</v>
      </c>
      <c r="AM3" s="3">
        <f t="shared" si="1"/>
        <v>10.7</v>
      </c>
      <c r="AN3" s="3">
        <f t="shared" si="1"/>
        <v>26.266666666666666</v>
      </c>
      <c r="AO3" s="3">
        <f t="shared" si="1"/>
        <v>45.9</v>
      </c>
      <c r="AP3" s="3">
        <f t="shared" si="1"/>
        <v>72.7</v>
      </c>
      <c r="AQ3" s="3">
        <f t="shared" si="1"/>
        <v>108.46666666666667</v>
      </c>
      <c r="AR3" s="3">
        <f t="shared" si="1"/>
        <v>286.3</v>
      </c>
      <c r="AS3" s="3">
        <f t="shared" si="1"/>
        <v>27.033333333333335</v>
      </c>
      <c r="AT3" s="3">
        <f t="shared" si="1"/>
        <v>45.366666666666667</v>
      </c>
      <c r="AU3" s="3">
        <f t="shared" si="1"/>
        <v>63.2</v>
      </c>
      <c r="AV3" s="3">
        <f t="shared" si="1"/>
        <v>88.9</v>
      </c>
      <c r="AW3" s="3">
        <f t="shared" si="1"/>
        <v>233.76666666666668</v>
      </c>
      <c r="AX3" s="3">
        <f t="shared" si="1"/>
        <v>50</v>
      </c>
      <c r="AY3" s="3">
        <f t="shared" si="1"/>
        <v>84.8</v>
      </c>
      <c r="AZ3" s="3">
        <f t="shared" si="1"/>
        <v>103.46666666666667</v>
      </c>
      <c r="BA3" s="3">
        <f t="shared" si="1"/>
        <v>84.266666666666666</v>
      </c>
      <c r="BB3" s="3">
        <f t="shared" si="1"/>
        <v>55.633333333333333</v>
      </c>
      <c r="BC3" s="3">
        <f t="shared" si="1"/>
        <v>43.1</v>
      </c>
      <c r="BD3" s="3">
        <f>(AL3/AL2-1)*100</f>
        <v>-3.769300635785644</v>
      </c>
      <c r="BE3" s="3">
        <f t="shared" ref="BE3:BJ3" si="2">(AM3/AM2-1)*100</f>
        <v>0</v>
      </c>
      <c r="BF3" s="3">
        <f t="shared" si="2"/>
        <v>-0.88050314465408785</v>
      </c>
      <c r="BG3" s="3">
        <f t="shared" si="2"/>
        <v>-1.9230769230769162</v>
      </c>
      <c r="BH3" s="3">
        <f t="shared" si="2"/>
        <v>-1.6238159675236896</v>
      </c>
      <c r="BI3" s="3">
        <f t="shared" si="2"/>
        <v>-1.8401206636500689</v>
      </c>
      <c r="BJ3" s="3">
        <f t="shared" si="2"/>
        <v>-6.8337129840546744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3">
        <f>(T3/T2-1)*100</f>
        <v>-2.2939068100358506</v>
      </c>
      <c r="BT3" s="3">
        <f t="shared" ref="BT3:BY18" si="3">(U3/U2-1)*100</f>
        <v>-0.88495575221239076</v>
      </c>
      <c r="BU3" s="3">
        <f t="shared" si="3"/>
        <v>-0.7575757575757569</v>
      </c>
      <c r="BV3" s="3">
        <f t="shared" si="3"/>
        <v>-2.2939068100358506</v>
      </c>
      <c r="BW3" s="3">
        <f t="shared" si="3"/>
        <v>-2.2222222222222365</v>
      </c>
      <c r="BX3" s="3">
        <f t="shared" si="3"/>
        <v>-1.5503875968992276</v>
      </c>
      <c r="BY3" s="3">
        <f t="shared" si="3"/>
        <v>-2.4213503004595238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f t="shared" ref="CH3:CH26" si="4">AL3/T3</f>
        <v>1.55465884079237</v>
      </c>
      <c r="CI3" s="2">
        <f t="shared" ref="CI3:CI26" si="5">AM3/U3</f>
        <v>0.95535714285714268</v>
      </c>
      <c r="CJ3" s="2">
        <f t="shared" ref="CJ3:CJ26" si="6">AN3/V3</f>
        <v>1.0025445292620865</v>
      </c>
      <c r="CK3" s="2">
        <f t="shared" ref="CK3:CK26" si="7">AO3/W3</f>
        <v>1.0102714600146736</v>
      </c>
      <c r="CL3" s="2">
        <f t="shared" ref="CL3:CL26" si="8">AP3/X3</f>
        <v>1.0115955473098333</v>
      </c>
      <c r="CM3" s="2">
        <f t="shared" ref="CM3:CM26" si="9">AQ3/Y3</f>
        <v>1.0248818897637797</v>
      </c>
      <c r="CN3" s="2">
        <f t="shared" ref="CN3:CN26" si="10">AR3/Z3</f>
        <v>1.5556964318058324</v>
      </c>
      <c r="CO3" s="2">
        <v>1</v>
      </c>
    </row>
    <row r="4" spans="1:93" x14ac:dyDescent="0.25">
      <c r="A4" s="4">
        <v>33603</v>
      </c>
      <c r="B4" s="3">
        <f>AVERAGE(B3,B5)</f>
        <v>57.400000000000006</v>
      </c>
      <c r="C4" s="3">
        <f t="shared" ref="C4:BC4" si="11">AVERAGE(C3,C5)</f>
        <v>30.4</v>
      </c>
      <c r="D4" s="3">
        <f t="shared" si="11"/>
        <v>49.333333333333329</v>
      </c>
      <c r="E4" s="3">
        <f t="shared" si="11"/>
        <v>59.466666666666669</v>
      </c>
      <c r="F4" s="3">
        <f t="shared" si="11"/>
        <v>70.233333333333334</v>
      </c>
      <c r="G4" s="3">
        <f t="shared" si="11"/>
        <v>71.833333333333329</v>
      </c>
      <c r="H4" s="3">
        <f t="shared" si="11"/>
        <v>82.166666666666657</v>
      </c>
      <c r="I4" s="3">
        <f t="shared" si="11"/>
        <v>37.599999999999994</v>
      </c>
      <c r="J4" s="3">
        <f t="shared" si="11"/>
        <v>52.7</v>
      </c>
      <c r="K4" s="3">
        <f t="shared" si="11"/>
        <v>63.666666666666671</v>
      </c>
      <c r="L4" s="3">
        <f t="shared" si="11"/>
        <v>70.966666666666669</v>
      </c>
      <c r="M4" s="3">
        <f t="shared" si="11"/>
        <v>81.23333333333332</v>
      </c>
      <c r="N4" s="3">
        <f t="shared" si="11"/>
        <v>59.233333333333334</v>
      </c>
      <c r="O4" s="3">
        <f t="shared" si="11"/>
        <v>56.933333333333337</v>
      </c>
      <c r="P4" s="3">
        <f t="shared" si="11"/>
        <v>59.166666666666671</v>
      </c>
      <c r="Q4" s="3">
        <f t="shared" si="11"/>
        <v>59.333333333333336</v>
      </c>
      <c r="R4" s="3">
        <f t="shared" si="11"/>
        <v>54.266666666666666</v>
      </c>
      <c r="S4" s="3">
        <f t="shared" si="11"/>
        <v>49.533333333333331</v>
      </c>
      <c r="T4" s="3">
        <f t="shared" si="11"/>
        <v>44.36666666666666</v>
      </c>
      <c r="U4" s="3">
        <f t="shared" si="11"/>
        <v>11.100000000000001</v>
      </c>
      <c r="V4" s="3">
        <f t="shared" si="11"/>
        <v>26</v>
      </c>
      <c r="W4" s="3">
        <f t="shared" si="11"/>
        <v>44.36666666666666</v>
      </c>
      <c r="X4" s="3">
        <f t="shared" si="11"/>
        <v>70.23333333333332</v>
      </c>
      <c r="Y4" s="3">
        <f t="shared" si="11"/>
        <v>104.16666666666666</v>
      </c>
      <c r="Z4" s="3">
        <f t="shared" si="11"/>
        <v>179.46666666666667</v>
      </c>
      <c r="AA4" s="3">
        <f t="shared" si="11"/>
        <v>20.366666666666667</v>
      </c>
      <c r="AB4" s="3">
        <f t="shared" si="11"/>
        <v>39.933333333333337</v>
      </c>
      <c r="AC4" s="3">
        <f t="shared" si="11"/>
        <v>54.533333333333331</v>
      </c>
      <c r="AD4" s="3">
        <f t="shared" si="11"/>
        <v>71.733333333333348</v>
      </c>
      <c r="AE4" s="3">
        <f t="shared" si="11"/>
        <v>134.73333333333335</v>
      </c>
      <c r="AF4" s="3">
        <f t="shared" si="11"/>
        <v>39.233333333333334</v>
      </c>
      <c r="AG4" s="3">
        <f t="shared" si="11"/>
        <v>60.86666666666666</v>
      </c>
      <c r="AH4" s="3">
        <f t="shared" si="11"/>
        <v>68.466666666666669</v>
      </c>
      <c r="AI4" s="3">
        <f t="shared" si="11"/>
        <v>48.099999999999994</v>
      </c>
      <c r="AJ4" s="3">
        <f t="shared" si="11"/>
        <v>29.066666666666666</v>
      </c>
      <c r="AK4" s="3">
        <f t="shared" si="11"/>
        <v>23.233333333333334</v>
      </c>
      <c r="AL4" s="3">
        <f t="shared" si="11"/>
        <v>67.866666666666674</v>
      </c>
      <c r="AM4" s="3">
        <f t="shared" si="11"/>
        <v>10.7</v>
      </c>
      <c r="AN4" s="3">
        <f t="shared" si="11"/>
        <v>26.033333333333331</v>
      </c>
      <c r="AO4" s="3">
        <f t="shared" si="11"/>
        <v>45</v>
      </c>
      <c r="AP4" s="3">
        <f t="shared" si="11"/>
        <v>71.5</v>
      </c>
      <c r="AQ4" s="3">
        <f t="shared" si="11"/>
        <v>106.43333333333334</v>
      </c>
      <c r="AR4" s="3">
        <f t="shared" si="11"/>
        <v>265.3</v>
      </c>
      <c r="AS4" s="3">
        <f t="shared" si="11"/>
        <v>27.56666666666667</v>
      </c>
      <c r="AT4" s="3">
        <f t="shared" si="11"/>
        <v>45.233333333333334</v>
      </c>
      <c r="AU4" s="3">
        <f t="shared" si="11"/>
        <v>61.2</v>
      </c>
      <c r="AV4" s="3">
        <f t="shared" si="11"/>
        <v>85.800000000000011</v>
      </c>
      <c r="AW4" s="3">
        <f t="shared" si="11"/>
        <v>214.63333333333333</v>
      </c>
      <c r="AX4" s="3">
        <f t="shared" si="11"/>
        <v>49.6</v>
      </c>
      <c r="AY4" s="3">
        <f t="shared" si="11"/>
        <v>80.3</v>
      </c>
      <c r="AZ4" s="3">
        <f t="shared" si="11"/>
        <v>97.833333333333343</v>
      </c>
      <c r="BA4" s="3">
        <f t="shared" si="11"/>
        <v>82.433333333333337</v>
      </c>
      <c r="BB4" s="3">
        <f t="shared" si="11"/>
        <v>51.366666666666667</v>
      </c>
      <c r="BC4" s="3">
        <f t="shared" si="11"/>
        <v>40.5</v>
      </c>
      <c r="BD4" s="3">
        <f t="shared" ref="BD4:BD26" si="12">(AL4/AL3-1)*100</f>
        <v>-3.9169419537517625</v>
      </c>
      <c r="BE4" s="3">
        <f t="shared" ref="BE4:BE26" si="13">(AM4/AM3-1)*100</f>
        <v>0</v>
      </c>
      <c r="BF4" s="3">
        <f t="shared" ref="BF4:BF26" si="14">(AN4/AN3-1)*100</f>
        <v>-0.88832487309644659</v>
      </c>
      <c r="BG4" s="3">
        <f t="shared" ref="BG4:BG26" si="15">(AO4/AO3-1)*100</f>
        <v>-1.9607843137254832</v>
      </c>
      <c r="BH4" s="3">
        <f t="shared" ref="BH4:BH26" si="16">(AP4/AP3-1)*100</f>
        <v>-1.6506189821183015</v>
      </c>
      <c r="BI4" s="3">
        <f t="shared" ref="BI4:BI26" si="17">(AQ4/AQ3-1)*100</f>
        <v>-1.8746158574062699</v>
      </c>
      <c r="BJ4" s="3">
        <f t="shared" ref="BJ4:BJ26" si="18">(AR4/AR3-1)*100</f>
        <v>-7.3349633251833746</v>
      </c>
      <c r="BK4" s="2">
        <f t="shared" ref="BK4:BK26" si="19">BK3*(1+BD4/100)</f>
        <v>0.96083058046248238</v>
      </c>
      <c r="BL4" s="2">
        <f t="shared" ref="BL4:BL26" si="20">BL3*(1+BE4/100)</f>
        <v>1</v>
      </c>
      <c r="BM4" s="2">
        <f t="shared" ref="BM4:BM26" si="21">BM3*(1+BF4/100)</f>
        <v>0.99111675126903553</v>
      </c>
      <c r="BN4" s="2">
        <f t="shared" ref="BN4:BN26" si="22">BN3*(1+BG4/100)</f>
        <v>0.98039215686274517</v>
      </c>
      <c r="BO4" s="2">
        <f t="shared" ref="BO4:BO26" si="23">BO3*(1+BH4/100)</f>
        <v>0.98349381017881699</v>
      </c>
      <c r="BP4" s="2">
        <f t="shared" ref="BP4:BP26" si="24">BP3*(1+BI4/100)</f>
        <v>0.9812538414259373</v>
      </c>
      <c r="BQ4" s="2">
        <f t="shared" ref="BQ4:BQ26" si="25">BQ3*(1+BJ4/100)</f>
        <v>0.92665036674816625</v>
      </c>
      <c r="BR4" s="2">
        <v>1</v>
      </c>
      <c r="BS4" s="3">
        <f t="shared" ref="BS4:BS26" si="26">(T4/T3-1)*100</f>
        <v>-2.3477622890682448</v>
      </c>
      <c r="BT4" s="3">
        <f t="shared" si="3"/>
        <v>-0.89285714285713969</v>
      </c>
      <c r="BU4" s="3">
        <f t="shared" si="3"/>
        <v>-0.76335877862595547</v>
      </c>
      <c r="BV4" s="3">
        <f t="shared" si="3"/>
        <v>-2.3477622890682448</v>
      </c>
      <c r="BW4" s="3">
        <f t="shared" si="3"/>
        <v>-2.2727272727272818</v>
      </c>
      <c r="BX4" s="3">
        <f t="shared" si="3"/>
        <v>-1.5748031496063075</v>
      </c>
      <c r="BY4" s="3">
        <f t="shared" si="3"/>
        <v>-2.481434522731385</v>
      </c>
      <c r="BZ4" s="2">
        <f t="shared" ref="BZ4:BZ13" si="27">BZ3*(1+BS4/100)</f>
        <v>0.97652237710931755</v>
      </c>
      <c r="CA4" s="2">
        <f t="shared" ref="CA4:CA13" si="28">CA3*(1+BT4/100)</f>
        <v>0.9910714285714286</v>
      </c>
      <c r="CB4" s="2">
        <f t="shared" ref="CB4:CB13" si="29">CB3*(1+BU4/100)</f>
        <v>0.99236641221374045</v>
      </c>
      <c r="CC4" s="2">
        <f t="shared" ref="CC4:CC13" si="30">CC3*(1+BV4/100)</f>
        <v>0.97652237710931755</v>
      </c>
      <c r="CD4" s="2">
        <f t="shared" ref="CD4:CD13" si="31">CD3*(1+BW4/100)</f>
        <v>0.97727272727272718</v>
      </c>
      <c r="CE4" s="2">
        <f t="shared" ref="CE4:CE13" si="32">CE3*(1+BX4/100)</f>
        <v>0.98425196850393692</v>
      </c>
      <c r="CF4" s="2">
        <f t="shared" ref="CF4:CF13" si="33">CF3*(1+BY4/100)</f>
        <v>0.97518565477268615</v>
      </c>
      <c r="CG4" s="2">
        <v>1</v>
      </c>
      <c r="CH4" s="2">
        <f t="shared" si="4"/>
        <v>1.5296769346356127</v>
      </c>
      <c r="CI4" s="2">
        <f t="shared" si="5"/>
        <v>0.96396396396396378</v>
      </c>
      <c r="CJ4" s="2">
        <f t="shared" si="6"/>
        <v>1.0012820512820513</v>
      </c>
      <c r="CK4" s="2">
        <f t="shared" si="7"/>
        <v>1.0142749812171301</v>
      </c>
      <c r="CL4" s="2">
        <f t="shared" si="8"/>
        <v>1.0180351210251544</v>
      </c>
      <c r="CM4" s="2">
        <f t="shared" si="9"/>
        <v>1.0217600000000002</v>
      </c>
      <c r="CN4" s="2">
        <f t="shared" si="10"/>
        <v>1.4782689450222883</v>
      </c>
      <c r="CO4" s="2">
        <v>1</v>
      </c>
    </row>
    <row r="5" spans="1:93" x14ac:dyDescent="0.25">
      <c r="A5" s="4">
        <v>33969</v>
      </c>
      <c r="B5" s="3">
        <v>57.1</v>
      </c>
      <c r="C5" s="3">
        <v>30.2</v>
      </c>
      <c r="D5" s="3">
        <v>49.1</v>
      </c>
      <c r="E5" s="3">
        <v>59.2</v>
      </c>
      <c r="F5" s="3">
        <v>70</v>
      </c>
      <c r="G5" s="3">
        <v>71.599999999999994</v>
      </c>
      <c r="H5" s="3">
        <v>82</v>
      </c>
      <c r="I5" s="3">
        <v>37.4</v>
      </c>
      <c r="J5" s="3">
        <v>52.5</v>
      </c>
      <c r="K5" s="3">
        <v>63.5</v>
      </c>
      <c r="L5" s="3">
        <v>70.7</v>
      </c>
      <c r="M5" s="3">
        <v>81.099999999999994</v>
      </c>
      <c r="N5" s="3">
        <v>59.1</v>
      </c>
      <c r="O5" s="3">
        <v>56.9</v>
      </c>
      <c r="P5" s="3">
        <v>59</v>
      </c>
      <c r="Q5" s="3">
        <v>59.2</v>
      </c>
      <c r="R5" s="3">
        <v>54.1</v>
      </c>
      <c r="S5" s="3">
        <v>49.4</v>
      </c>
      <c r="T5" s="3">
        <v>43.3</v>
      </c>
      <c r="U5" s="3">
        <v>11</v>
      </c>
      <c r="V5" s="3">
        <v>25.8</v>
      </c>
      <c r="W5" s="3">
        <v>43.3</v>
      </c>
      <c r="X5" s="3">
        <v>68.599999999999994</v>
      </c>
      <c r="Y5" s="3">
        <v>102.5</v>
      </c>
      <c r="Z5" s="3">
        <v>174.9</v>
      </c>
      <c r="AA5" s="3">
        <v>21.1</v>
      </c>
      <c r="AB5" s="3">
        <v>40</v>
      </c>
      <c r="AC5" s="3">
        <v>53.3</v>
      </c>
      <c r="AD5" s="3">
        <v>69.900000000000006</v>
      </c>
      <c r="AE5" s="3">
        <v>131.4</v>
      </c>
      <c r="AF5" s="3">
        <v>40</v>
      </c>
      <c r="AG5" s="3">
        <v>58.3</v>
      </c>
      <c r="AH5" s="3">
        <v>67.8</v>
      </c>
      <c r="AI5" s="3">
        <v>48.3</v>
      </c>
      <c r="AJ5" s="3">
        <v>29</v>
      </c>
      <c r="AK5" s="3">
        <v>22.4</v>
      </c>
      <c r="AL5" s="3">
        <v>65.099999999999994</v>
      </c>
      <c r="AM5" s="3">
        <v>10.7</v>
      </c>
      <c r="AN5" s="3">
        <v>25.8</v>
      </c>
      <c r="AO5" s="3">
        <v>44.1</v>
      </c>
      <c r="AP5" s="3">
        <v>70.3</v>
      </c>
      <c r="AQ5" s="3">
        <v>104.4</v>
      </c>
      <c r="AR5" s="3">
        <v>244.3</v>
      </c>
      <c r="AS5" s="3">
        <v>28.1</v>
      </c>
      <c r="AT5" s="3">
        <v>45.1</v>
      </c>
      <c r="AU5" s="3">
        <v>59.2</v>
      </c>
      <c r="AV5" s="3">
        <v>82.7</v>
      </c>
      <c r="AW5" s="3">
        <v>195.5</v>
      </c>
      <c r="AX5" s="3">
        <v>49.2</v>
      </c>
      <c r="AY5" s="3">
        <v>75.8</v>
      </c>
      <c r="AZ5" s="3">
        <v>92.2</v>
      </c>
      <c r="BA5" s="3">
        <v>80.599999999999994</v>
      </c>
      <c r="BB5" s="3">
        <v>47.1</v>
      </c>
      <c r="BC5" s="3">
        <v>37.9</v>
      </c>
      <c r="BD5" s="3">
        <f t="shared" si="12"/>
        <v>-4.0766208251473701</v>
      </c>
      <c r="BE5" s="3">
        <f t="shared" si="13"/>
        <v>0</v>
      </c>
      <c r="BF5" s="3">
        <f t="shared" si="14"/>
        <v>-0.89628681177975622</v>
      </c>
      <c r="BG5" s="3">
        <f t="shared" si="15"/>
        <v>-2.0000000000000018</v>
      </c>
      <c r="BH5" s="3">
        <f t="shared" si="16"/>
        <v>-1.6783216783216814</v>
      </c>
      <c r="BI5" s="3">
        <f t="shared" si="17"/>
        <v>-1.9104290635765686</v>
      </c>
      <c r="BJ5" s="3">
        <f t="shared" si="18"/>
        <v>-7.9155672823219003</v>
      </c>
      <c r="BK5" s="2">
        <f t="shared" si="19"/>
        <v>0.92166116092496442</v>
      </c>
      <c r="BL5" s="2">
        <f t="shared" si="20"/>
        <v>1</v>
      </c>
      <c r="BM5" s="2">
        <f t="shared" si="21"/>
        <v>0.98223350253807118</v>
      </c>
      <c r="BN5" s="2">
        <f t="shared" si="22"/>
        <v>0.96078431372549022</v>
      </c>
      <c r="BO5" s="2">
        <f t="shared" si="23"/>
        <v>0.96698762035763397</v>
      </c>
      <c r="BP5" s="2">
        <f t="shared" si="24"/>
        <v>0.96250768285187471</v>
      </c>
      <c r="BQ5" s="2">
        <f t="shared" si="25"/>
        <v>0.85330073349633251</v>
      </c>
      <c r="BR5" s="2">
        <v>1</v>
      </c>
      <c r="BS5" s="3">
        <f t="shared" si="26"/>
        <v>-2.4042073628850358</v>
      </c>
      <c r="BT5" s="3">
        <f t="shared" si="3"/>
        <v>-0.9009009009009139</v>
      </c>
      <c r="BU5" s="3">
        <f t="shared" si="3"/>
        <v>-0.7692307692307665</v>
      </c>
      <c r="BV5" s="3">
        <f t="shared" si="3"/>
        <v>-2.4042073628850358</v>
      </c>
      <c r="BW5" s="3">
        <f t="shared" si="3"/>
        <v>-2.3255813953488302</v>
      </c>
      <c r="BX5" s="3">
        <f t="shared" si="3"/>
        <v>-1.5999999999999903</v>
      </c>
      <c r="BY5" s="3">
        <f t="shared" si="3"/>
        <v>-2.5445765230312056</v>
      </c>
      <c r="BZ5" s="2">
        <f t="shared" si="27"/>
        <v>0.95304475421863533</v>
      </c>
      <c r="CA5" s="2">
        <f t="shared" si="28"/>
        <v>0.9821428571428571</v>
      </c>
      <c r="CB5" s="2">
        <f t="shared" si="29"/>
        <v>0.98473282442748089</v>
      </c>
      <c r="CC5" s="2">
        <f t="shared" si="30"/>
        <v>0.95304475421863533</v>
      </c>
      <c r="CD5" s="2">
        <f t="shared" si="31"/>
        <v>0.95454545454545447</v>
      </c>
      <c r="CE5" s="2">
        <f t="shared" si="32"/>
        <v>0.96850393700787407</v>
      </c>
      <c r="CF5" s="2">
        <f t="shared" si="33"/>
        <v>0.95037130954537219</v>
      </c>
      <c r="CG5" s="2">
        <v>1</v>
      </c>
      <c r="CH5" s="2">
        <f t="shared" si="4"/>
        <v>1.5034642032332564</v>
      </c>
      <c r="CI5" s="2">
        <f t="shared" si="5"/>
        <v>0.97272727272727266</v>
      </c>
      <c r="CJ5" s="2">
        <f t="shared" si="6"/>
        <v>1</v>
      </c>
      <c r="CK5" s="2">
        <f t="shared" si="7"/>
        <v>1.0184757505773674</v>
      </c>
      <c r="CL5" s="2">
        <f t="shared" si="8"/>
        <v>1.0247813411078717</v>
      </c>
      <c r="CM5" s="2">
        <f t="shared" si="9"/>
        <v>1.0185365853658537</v>
      </c>
      <c r="CN5" s="2">
        <f t="shared" si="10"/>
        <v>1.3967981703830761</v>
      </c>
      <c r="CO5" s="2">
        <v>1</v>
      </c>
    </row>
    <row r="6" spans="1:93" x14ac:dyDescent="0.25">
      <c r="A6" s="4">
        <v>34334</v>
      </c>
      <c r="B6" s="3">
        <f>B5+((B8-B5)/3)</f>
        <v>56.466666666666669</v>
      </c>
      <c r="C6" s="3">
        <f t="shared" ref="C6:BC6" si="34">C5+((C8-C5)/3)</f>
        <v>30.666666666666668</v>
      </c>
      <c r="D6" s="3">
        <f t="shared" si="34"/>
        <v>47.2</v>
      </c>
      <c r="E6" s="3">
        <f t="shared" si="34"/>
        <v>58.533333333333339</v>
      </c>
      <c r="F6" s="3">
        <f t="shared" si="34"/>
        <v>68.933333333333337</v>
      </c>
      <c r="G6" s="3">
        <f t="shared" si="34"/>
        <v>71.033333333333331</v>
      </c>
      <c r="H6" s="3">
        <f t="shared" si="34"/>
        <v>82.733333333333334</v>
      </c>
      <c r="I6" s="3">
        <f t="shared" si="34"/>
        <v>36.833333333333336</v>
      </c>
      <c r="J6" s="3">
        <f t="shared" si="34"/>
        <v>52.06666666666667</v>
      </c>
      <c r="K6" s="3">
        <f t="shared" si="34"/>
        <v>62.2</v>
      </c>
      <c r="L6" s="3">
        <f t="shared" si="34"/>
        <v>70</v>
      </c>
      <c r="M6" s="3">
        <f t="shared" si="34"/>
        <v>81.599999999999994</v>
      </c>
      <c r="N6" s="3">
        <f t="shared" si="34"/>
        <v>58.2</v>
      </c>
      <c r="O6" s="3">
        <f t="shared" si="34"/>
        <v>56.033333333333331</v>
      </c>
      <c r="P6" s="3">
        <f t="shared" si="34"/>
        <v>58.666666666666664</v>
      </c>
      <c r="Q6" s="3">
        <f t="shared" si="34"/>
        <v>58.800000000000004</v>
      </c>
      <c r="R6" s="3">
        <f t="shared" si="34"/>
        <v>52.733333333333334</v>
      </c>
      <c r="S6" s="3">
        <f t="shared" si="34"/>
        <v>50.166666666666664</v>
      </c>
      <c r="T6" s="3">
        <f t="shared" si="34"/>
        <v>44.4</v>
      </c>
      <c r="U6" s="3">
        <f t="shared" si="34"/>
        <v>10.8</v>
      </c>
      <c r="V6" s="3">
        <f t="shared" si="34"/>
        <v>26.1</v>
      </c>
      <c r="W6" s="3">
        <f t="shared" si="34"/>
        <v>44.4</v>
      </c>
      <c r="X6" s="3">
        <f t="shared" si="34"/>
        <v>68.8</v>
      </c>
      <c r="Y6" s="3">
        <f t="shared" si="34"/>
        <v>103.03333333333333</v>
      </c>
      <c r="Z6" s="3">
        <f t="shared" si="34"/>
        <v>173.56666666666666</v>
      </c>
      <c r="AA6" s="3">
        <f t="shared" si="34"/>
        <v>21.400000000000002</v>
      </c>
      <c r="AB6" s="3">
        <f t="shared" si="34"/>
        <v>41.166666666666664</v>
      </c>
      <c r="AC6" s="3">
        <f t="shared" si="34"/>
        <v>53.5</v>
      </c>
      <c r="AD6" s="3">
        <f t="shared" si="34"/>
        <v>68.2</v>
      </c>
      <c r="AE6" s="3">
        <f t="shared" si="34"/>
        <v>128.46666666666667</v>
      </c>
      <c r="AF6" s="3">
        <f t="shared" si="34"/>
        <v>39.633333333333333</v>
      </c>
      <c r="AG6" s="3">
        <f t="shared" si="34"/>
        <v>58.233333333333334</v>
      </c>
      <c r="AH6" s="3">
        <f t="shared" si="34"/>
        <v>65.566666666666663</v>
      </c>
      <c r="AI6" s="3">
        <f t="shared" si="34"/>
        <v>49.3</v>
      </c>
      <c r="AJ6" s="3">
        <f t="shared" si="34"/>
        <v>29.066666666666666</v>
      </c>
      <c r="AK6" s="3">
        <f t="shared" si="34"/>
        <v>23.033333333333331</v>
      </c>
      <c r="AL6" s="3">
        <f t="shared" si="34"/>
        <v>65.966666666666669</v>
      </c>
      <c r="AM6" s="3">
        <f t="shared" si="34"/>
        <v>10.5</v>
      </c>
      <c r="AN6" s="3">
        <f t="shared" si="34"/>
        <v>26.1</v>
      </c>
      <c r="AO6" s="3">
        <f t="shared" si="34"/>
        <v>44.633333333333333</v>
      </c>
      <c r="AP6" s="3">
        <f t="shared" si="34"/>
        <v>70.266666666666666</v>
      </c>
      <c r="AQ6" s="3">
        <f t="shared" si="34"/>
        <v>104.8</v>
      </c>
      <c r="AR6" s="3">
        <f t="shared" si="34"/>
        <v>251.56666666666669</v>
      </c>
      <c r="AS6" s="3">
        <f t="shared" si="34"/>
        <v>28.133333333333333</v>
      </c>
      <c r="AT6" s="3">
        <f t="shared" si="34"/>
        <v>45.866666666666667</v>
      </c>
      <c r="AU6" s="3">
        <f t="shared" si="34"/>
        <v>60.1</v>
      </c>
      <c r="AV6" s="3">
        <f t="shared" si="34"/>
        <v>81.833333333333329</v>
      </c>
      <c r="AW6" s="3">
        <f t="shared" si="34"/>
        <v>201.36666666666667</v>
      </c>
      <c r="AX6" s="3">
        <f t="shared" si="34"/>
        <v>48.6</v>
      </c>
      <c r="AY6" s="3">
        <f t="shared" si="34"/>
        <v>75.2</v>
      </c>
      <c r="AZ6" s="3">
        <f t="shared" si="34"/>
        <v>94.9</v>
      </c>
      <c r="BA6" s="3">
        <f t="shared" si="34"/>
        <v>81</v>
      </c>
      <c r="BB6" s="3">
        <f t="shared" si="34"/>
        <v>50.333333333333336</v>
      </c>
      <c r="BC6" s="3">
        <f t="shared" si="34"/>
        <v>38.699999999999996</v>
      </c>
      <c r="BD6" s="3">
        <f t="shared" si="12"/>
        <v>1.3312852022529631</v>
      </c>
      <c r="BE6" s="3">
        <f t="shared" si="13"/>
        <v>-1.869158878504662</v>
      </c>
      <c r="BF6" s="3">
        <f t="shared" si="14"/>
        <v>1.1627906976744207</v>
      </c>
      <c r="BG6" s="3">
        <f t="shared" si="15"/>
        <v>1.2093726379440728</v>
      </c>
      <c r="BH6" s="3">
        <f t="shared" si="16"/>
        <v>-4.7415836889519447E-2</v>
      </c>
      <c r="BI6" s="3">
        <f t="shared" si="17"/>
        <v>0.38314176245208831</v>
      </c>
      <c r="BJ6" s="3">
        <f t="shared" si="18"/>
        <v>2.9744849229089931</v>
      </c>
      <c r="BK6" s="2">
        <f t="shared" si="19"/>
        <v>0.93393109957527132</v>
      </c>
      <c r="BL6" s="2">
        <f t="shared" si="20"/>
        <v>0.98130841121495338</v>
      </c>
      <c r="BM6" s="2">
        <f t="shared" si="21"/>
        <v>0.99365482233502556</v>
      </c>
      <c r="BN6" s="2">
        <f t="shared" si="22"/>
        <v>0.97240377632534503</v>
      </c>
      <c r="BO6" s="2">
        <f t="shared" si="23"/>
        <v>0.96652911508482331</v>
      </c>
      <c r="BP6" s="2">
        <f t="shared" si="24"/>
        <v>0.96619545175169019</v>
      </c>
      <c r="BQ6" s="2">
        <f t="shared" si="25"/>
        <v>0.87868203516125276</v>
      </c>
      <c r="BR6" s="2">
        <v>1</v>
      </c>
      <c r="BS6" s="3">
        <f t="shared" si="26"/>
        <v>2.5404157043879882</v>
      </c>
      <c r="BT6" s="3">
        <f t="shared" si="3"/>
        <v>-1.8181818181818077</v>
      </c>
      <c r="BU6" s="3">
        <f t="shared" si="3"/>
        <v>1.1627906976744207</v>
      </c>
      <c r="BV6" s="3">
        <f t="shared" si="3"/>
        <v>2.5404157043879882</v>
      </c>
      <c r="BW6" s="3">
        <f t="shared" si="3"/>
        <v>0.29154518950438302</v>
      </c>
      <c r="BX6" s="3">
        <f t="shared" si="3"/>
        <v>0.52032520325202558</v>
      </c>
      <c r="BY6" s="3">
        <f t="shared" si="3"/>
        <v>-0.7623403849818966</v>
      </c>
      <c r="BZ6" s="2">
        <f t="shared" si="27"/>
        <v>0.97725605282465144</v>
      </c>
      <c r="CA6" s="2">
        <f t="shared" si="28"/>
        <v>0.9642857142857143</v>
      </c>
      <c r="CB6" s="2">
        <f t="shared" si="29"/>
        <v>0.99618320610687028</v>
      </c>
      <c r="CC6" s="2">
        <f t="shared" si="30"/>
        <v>0.97725605282465144</v>
      </c>
      <c r="CD6" s="2">
        <f t="shared" si="31"/>
        <v>0.9573283858998145</v>
      </c>
      <c r="CE6" s="2">
        <f t="shared" si="32"/>
        <v>0.97354330708661418</v>
      </c>
      <c r="CF6" s="2">
        <f t="shared" si="33"/>
        <v>0.94312624524542654</v>
      </c>
      <c r="CG6" s="2">
        <v>1</v>
      </c>
      <c r="CH6" s="2">
        <f t="shared" si="4"/>
        <v>1.4857357357357359</v>
      </c>
      <c r="CI6" s="2">
        <f t="shared" si="5"/>
        <v>0.97222222222222221</v>
      </c>
      <c r="CJ6" s="2">
        <f t="shared" si="6"/>
        <v>1</v>
      </c>
      <c r="CK6" s="2">
        <f t="shared" si="7"/>
        <v>1.0052552552552554</v>
      </c>
      <c r="CL6" s="2">
        <f t="shared" si="8"/>
        <v>1.0213178294573644</v>
      </c>
      <c r="CM6" s="2">
        <f t="shared" si="9"/>
        <v>1.0171465545131027</v>
      </c>
      <c r="CN6" s="2">
        <f t="shared" si="10"/>
        <v>1.4493950451315538</v>
      </c>
      <c r="CO6" s="2">
        <v>1</v>
      </c>
    </row>
    <row r="7" spans="1:93" x14ac:dyDescent="0.25">
      <c r="A7" s="4">
        <v>34699</v>
      </c>
      <c r="B7" s="3">
        <f>AVERAGE(B6,B8)</f>
        <v>55.833333333333336</v>
      </c>
      <c r="C7" s="3">
        <f t="shared" ref="C7:BC7" si="35">AVERAGE(C6,C8)</f>
        <v>31.133333333333333</v>
      </c>
      <c r="D7" s="3">
        <f t="shared" si="35"/>
        <v>45.3</v>
      </c>
      <c r="E7" s="3">
        <f t="shared" si="35"/>
        <v>57.866666666666674</v>
      </c>
      <c r="F7" s="3">
        <f t="shared" si="35"/>
        <v>67.866666666666674</v>
      </c>
      <c r="G7" s="3">
        <f t="shared" si="35"/>
        <v>70.466666666666669</v>
      </c>
      <c r="H7" s="3">
        <f t="shared" si="35"/>
        <v>83.466666666666669</v>
      </c>
      <c r="I7" s="3">
        <f t="shared" si="35"/>
        <v>36.266666666666666</v>
      </c>
      <c r="J7" s="3">
        <f t="shared" si="35"/>
        <v>51.63333333333334</v>
      </c>
      <c r="K7" s="3">
        <f t="shared" si="35"/>
        <v>60.900000000000006</v>
      </c>
      <c r="L7" s="3">
        <f t="shared" si="35"/>
        <v>69.3</v>
      </c>
      <c r="M7" s="3">
        <f t="shared" si="35"/>
        <v>82.1</v>
      </c>
      <c r="N7" s="3">
        <f t="shared" si="35"/>
        <v>57.3</v>
      </c>
      <c r="O7" s="3">
        <f t="shared" si="35"/>
        <v>55.166666666666664</v>
      </c>
      <c r="P7" s="3">
        <f t="shared" si="35"/>
        <v>58.333333333333329</v>
      </c>
      <c r="Q7" s="3">
        <f t="shared" si="35"/>
        <v>58.400000000000006</v>
      </c>
      <c r="R7" s="3">
        <f t="shared" si="35"/>
        <v>51.366666666666667</v>
      </c>
      <c r="S7" s="3">
        <f t="shared" si="35"/>
        <v>50.933333333333337</v>
      </c>
      <c r="T7" s="3">
        <f t="shared" si="35"/>
        <v>45.5</v>
      </c>
      <c r="U7" s="3">
        <f t="shared" si="35"/>
        <v>10.600000000000001</v>
      </c>
      <c r="V7" s="3">
        <f t="shared" si="35"/>
        <v>26.4</v>
      </c>
      <c r="W7" s="3">
        <f t="shared" si="35"/>
        <v>45.5</v>
      </c>
      <c r="X7" s="3">
        <f t="shared" si="35"/>
        <v>69</v>
      </c>
      <c r="Y7" s="3">
        <f t="shared" si="35"/>
        <v>103.56666666666666</v>
      </c>
      <c r="Z7" s="3">
        <f t="shared" si="35"/>
        <v>172.23333333333335</v>
      </c>
      <c r="AA7" s="3">
        <f t="shared" si="35"/>
        <v>21.700000000000003</v>
      </c>
      <c r="AB7" s="3">
        <f t="shared" si="35"/>
        <v>42.333333333333329</v>
      </c>
      <c r="AC7" s="3">
        <f t="shared" si="35"/>
        <v>53.7</v>
      </c>
      <c r="AD7" s="3">
        <f t="shared" si="35"/>
        <v>66.5</v>
      </c>
      <c r="AE7" s="3">
        <f t="shared" si="35"/>
        <v>125.53333333333333</v>
      </c>
      <c r="AF7" s="3">
        <f t="shared" si="35"/>
        <v>39.266666666666666</v>
      </c>
      <c r="AG7" s="3">
        <f t="shared" si="35"/>
        <v>58.166666666666671</v>
      </c>
      <c r="AH7" s="3">
        <f t="shared" si="35"/>
        <v>63.333333333333329</v>
      </c>
      <c r="AI7" s="3">
        <f t="shared" si="35"/>
        <v>50.3</v>
      </c>
      <c r="AJ7" s="3">
        <f t="shared" si="35"/>
        <v>29.133333333333333</v>
      </c>
      <c r="AK7" s="3">
        <f t="shared" si="35"/>
        <v>23.666666666666664</v>
      </c>
      <c r="AL7" s="3">
        <f t="shared" si="35"/>
        <v>66.833333333333343</v>
      </c>
      <c r="AM7" s="3">
        <f t="shared" si="35"/>
        <v>10.3</v>
      </c>
      <c r="AN7" s="3">
        <f t="shared" si="35"/>
        <v>26.4</v>
      </c>
      <c r="AO7" s="3">
        <f t="shared" si="35"/>
        <v>45.166666666666671</v>
      </c>
      <c r="AP7" s="3">
        <f t="shared" si="35"/>
        <v>70.233333333333334</v>
      </c>
      <c r="AQ7" s="3">
        <f t="shared" si="35"/>
        <v>105.19999999999999</v>
      </c>
      <c r="AR7" s="3">
        <f t="shared" si="35"/>
        <v>258.83333333333337</v>
      </c>
      <c r="AS7" s="3">
        <f t="shared" si="35"/>
        <v>28.166666666666664</v>
      </c>
      <c r="AT7" s="3">
        <f t="shared" si="35"/>
        <v>46.633333333333333</v>
      </c>
      <c r="AU7" s="3">
        <f t="shared" si="35"/>
        <v>61</v>
      </c>
      <c r="AV7" s="3">
        <f t="shared" si="35"/>
        <v>80.966666666666669</v>
      </c>
      <c r="AW7" s="3">
        <f t="shared" si="35"/>
        <v>207.23333333333335</v>
      </c>
      <c r="AX7" s="3">
        <f t="shared" si="35"/>
        <v>48</v>
      </c>
      <c r="AY7" s="3">
        <f t="shared" si="35"/>
        <v>74.599999999999994</v>
      </c>
      <c r="AZ7" s="3">
        <f t="shared" si="35"/>
        <v>97.6</v>
      </c>
      <c r="BA7" s="3">
        <f t="shared" si="35"/>
        <v>81.400000000000006</v>
      </c>
      <c r="BB7" s="3">
        <f t="shared" si="35"/>
        <v>53.566666666666663</v>
      </c>
      <c r="BC7" s="3">
        <f t="shared" si="35"/>
        <v>39.5</v>
      </c>
      <c r="BD7" s="3">
        <f t="shared" si="12"/>
        <v>1.3137948458817661</v>
      </c>
      <c r="BE7" s="3">
        <f t="shared" si="13"/>
        <v>-1.904761904761898</v>
      </c>
      <c r="BF7" s="3">
        <f t="shared" si="14"/>
        <v>1.1494252873563093</v>
      </c>
      <c r="BG7" s="3">
        <f t="shared" si="15"/>
        <v>1.1949215832711024</v>
      </c>
      <c r="BH7" s="3">
        <f t="shared" si="16"/>
        <v>-4.7438330170779253E-2</v>
      </c>
      <c r="BI7" s="3">
        <f t="shared" si="17"/>
        <v>0.38167938931297218</v>
      </c>
      <c r="BJ7" s="3">
        <f t="shared" si="18"/>
        <v>2.8885649927123502</v>
      </c>
      <c r="BK7" s="2">
        <f t="shared" si="19"/>
        <v>0.94620103822557811</v>
      </c>
      <c r="BL7" s="2">
        <f t="shared" si="20"/>
        <v>0.96261682242990676</v>
      </c>
      <c r="BM7" s="2">
        <f t="shared" si="21"/>
        <v>1.0050761421319798</v>
      </c>
      <c r="BN7" s="2">
        <f t="shared" si="22"/>
        <v>0.98402323892519983</v>
      </c>
      <c r="BO7" s="2">
        <f t="shared" si="23"/>
        <v>0.96607060981201265</v>
      </c>
      <c r="BP7" s="2">
        <f t="shared" si="24"/>
        <v>0.96988322065150578</v>
      </c>
      <c r="BQ7" s="2">
        <f t="shared" si="25"/>
        <v>0.90406333682617313</v>
      </c>
      <c r="BR7" s="2">
        <v>1</v>
      </c>
      <c r="BS7" s="3">
        <f t="shared" si="26"/>
        <v>2.4774774774774855</v>
      </c>
      <c r="BT7" s="3">
        <f t="shared" si="3"/>
        <v>-1.851851851851849</v>
      </c>
      <c r="BU7" s="3">
        <f t="shared" si="3"/>
        <v>1.1494252873563093</v>
      </c>
      <c r="BV7" s="3">
        <f t="shared" si="3"/>
        <v>2.4774774774774855</v>
      </c>
      <c r="BW7" s="3">
        <f t="shared" si="3"/>
        <v>0.29069767441860517</v>
      </c>
      <c r="BX7" s="3">
        <f t="shared" si="3"/>
        <v>0.51763183435780125</v>
      </c>
      <c r="BY7" s="3">
        <f t="shared" si="3"/>
        <v>-0.76819665834452211</v>
      </c>
      <c r="BZ7" s="2">
        <f t="shared" si="27"/>
        <v>1.0014673514306676</v>
      </c>
      <c r="CA7" s="2">
        <f t="shared" si="28"/>
        <v>0.94642857142857151</v>
      </c>
      <c r="CB7" s="2">
        <f t="shared" si="29"/>
        <v>1.0076335877862594</v>
      </c>
      <c r="CC7" s="2">
        <f t="shared" si="30"/>
        <v>1.0014673514306676</v>
      </c>
      <c r="CD7" s="2">
        <f t="shared" si="31"/>
        <v>0.96011131725417442</v>
      </c>
      <c r="CE7" s="2">
        <f t="shared" si="32"/>
        <v>0.97858267716535419</v>
      </c>
      <c r="CF7" s="2">
        <f t="shared" si="33"/>
        <v>0.93588118094548101</v>
      </c>
      <c r="CG7" s="2">
        <v>1</v>
      </c>
      <c r="CH7" s="2">
        <f t="shared" si="4"/>
        <v>1.468864468864469</v>
      </c>
      <c r="CI7" s="2">
        <f t="shared" si="5"/>
        <v>0.97169811320754707</v>
      </c>
      <c r="CJ7" s="2">
        <f t="shared" si="6"/>
        <v>1</v>
      </c>
      <c r="CK7" s="2">
        <f t="shared" si="7"/>
        <v>0.99267399267399281</v>
      </c>
      <c r="CL7" s="2">
        <f t="shared" si="8"/>
        <v>1.0178743961352656</v>
      </c>
      <c r="CM7" s="2">
        <f t="shared" si="9"/>
        <v>1.0157708400386225</v>
      </c>
      <c r="CN7" s="2">
        <f t="shared" si="10"/>
        <v>1.5028062705631895</v>
      </c>
      <c r="CO7" s="2">
        <v>1</v>
      </c>
    </row>
    <row r="8" spans="1:93" x14ac:dyDescent="0.25">
      <c r="A8" s="4">
        <v>35064</v>
      </c>
      <c r="B8" s="3">
        <v>55.2</v>
      </c>
      <c r="C8" s="3">
        <v>31.6</v>
      </c>
      <c r="D8" s="3">
        <v>43.4</v>
      </c>
      <c r="E8" s="3">
        <v>57.2</v>
      </c>
      <c r="F8" s="3">
        <v>66.8</v>
      </c>
      <c r="G8" s="3">
        <v>69.900000000000006</v>
      </c>
      <c r="H8" s="3">
        <v>84.2</v>
      </c>
      <c r="I8" s="3">
        <v>35.700000000000003</v>
      </c>
      <c r="J8" s="3">
        <v>51.2</v>
      </c>
      <c r="K8" s="3">
        <v>59.6</v>
      </c>
      <c r="L8" s="3">
        <v>68.599999999999994</v>
      </c>
      <c r="M8" s="3">
        <v>82.6</v>
      </c>
      <c r="N8" s="3">
        <v>56.4</v>
      </c>
      <c r="O8" s="3">
        <v>54.3</v>
      </c>
      <c r="P8" s="3">
        <v>58</v>
      </c>
      <c r="Q8" s="3">
        <v>58</v>
      </c>
      <c r="R8" s="3">
        <v>50</v>
      </c>
      <c r="S8" s="3">
        <v>51.7</v>
      </c>
      <c r="T8" s="3">
        <v>46.6</v>
      </c>
      <c r="U8" s="3">
        <v>10.4</v>
      </c>
      <c r="V8" s="3">
        <v>26.7</v>
      </c>
      <c r="W8" s="3">
        <v>46.6</v>
      </c>
      <c r="X8" s="3">
        <v>69.2</v>
      </c>
      <c r="Y8" s="3">
        <v>104.1</v>
      </c>
      <c r="Z8" s="3">
        <v>170.9</v>
      </c>
      <c r="AA8" s="3">
        <v>22</v>
      </c>
      <c r="AB8" s="3">
        <v>43.5</v>
      </c>
      <c r="AC8" s="3">
        <v>53.9</v>
      </c>
      <c r="AD8" s="3">
        <v>64.8</v>
      </c>
      <c r="AE8" s="3">
        <v>122.6</v>
      </c>
      <c r="AF8" s="3">
        <v>38.9</v>
      </c>
      <c r="AG8" s="3">
        <v>58.1</v>
      </c>
      <c r="AH8" s="3">
        <v>61.1</v>
      </c>
      <c r="AI8" s="3">
        <v>51.3</v>
      </c>
      <c r="AJ8" s="3">
        <v>29.2</v>
      </c>
      <c r="AK8" s="3">
        <v>24.3</v>
      </c>
      <c r="AL8" s="3">
        <v>67.7</v>
      </c>
      <c r="AM8" s="3">
        <v>10.1</v>
      </c>
      <c r="AN8" s="3">
        <v>26.7</v>
      </c>
      <c r="AO8" s="3">
        <v>45.7</v>
      </c>
      <c r="AP8" s="3">
        <v>70.2</v>
      </c>
      <c r="AQ8" s="3">
        <v>105.6</v>
      </c>
      <c r="AR8" s="3">
        <v>266.10000000000002</v>
      </c>
      <c r="AS8" s="3">
        <v>28.2</v>
      </c>
      <c r="AT8" s="3">
        <v>47.4</v>
      </c>
      <c r="AU8" s="3">
        <v>61.9</v>
      </c>
      <c r="AV8" s="3">
        <v>80.099999999999994</v>
      </c>
      <c r="AW8" s="3">
        <v>213.1</v>
      </c>
      <c r="AX8" s="3">
        <v>47.4</v>
      </c>
      <c r="AY8" s="3">
        <v>74</v>
      </c>
      <c r="AZ8" s="3">
        <v>100.3</v>
      </c>
      <c r="BA8" s="3">
        <v>81.8</v>
      </c>
      <c r="BB8" s="3">
        <v>56.8</v>
      </c>
      <c r="BC8" s="3">
        <v>40.299999999999997</v>
      </c>
      <c r="BD8" s="3">
        <f t="shared" si="12"/>
        <v>1.2967581047381493</v>
      </c>
      <c r="BE8" s="3">
        <f t="shared" si="13"/>
        <v>-1.9417475728155442</v>
      </c>
      <c r="BF8" s="3">
        <f t="shared" si="14"/>
        <v>1.1363636363636465</v>
      </c>
      <c r="BG8" s="3">
        <f t="shared" si="15"/>
        <v>1.1808118081180874</v>
      </c>
      <c r="BH8" s="3">
        <f t="shared" si="16"/>
        <v>-4.7460844803037805E-2</v>
      </c>
      <c r="BI8" s="3">
        <f t="shared" si="17"/>
        <v>0.38022813688214363</v>
      </c>
      <c r="BJ8" s="3">
        <f t="shared" si="18"/>
        <v>2.8074694140373335</v>
      </c>
      <c r="BK8" s="2">
        <f t="shared" si="19"/>
        <v>0.95847097687588478</v>
      </c>
      <c r="BL8" s="2">
        <f t="shared" si="20"/>
        <v>0.94392523364485992</v>
      </c>
      <c r="BM8" s="2">
        <f t="shared" si="21"/>
        <v>1.0164974619289342</v>
      </c>
      <c r="BN8" s="2">
        <f t="shared" si="22"/>
        <v>0.99564270152505463</v>
      </c>
      <c r="BO8" s="2">
        <f t="shared" si="23"/>
        <v>0.96561210453920199</v>
      </c>
      <c r="BP8" s="2">
        <f t="shared" si="24"/>
        <v>0.97357098955132149</v>
      </c>
      <c r="BQ8" s="2">
        <f t="shared" si="25"/>
        <v>0.92944463849109327</v>
      </c>
      <c r="BR8" s="2">
        <v>1</v>
      </c>
      <c r="BS8" s="3">
        <f t="shared" si="26"/>
        <v>2.4175824175824312</v>
      </c>
      <c r="BT8" s="3">
        <f t="shared" si="3"/>
        <v>-1.8867924528301994</v>
      </c>
      <c r="BU8" s="3">
        <f t="shared" si="3"/>
        <v>1.1363636363636465</v>
      </c>
      <c r="BV8" s="3">
        <f t="shared" si="3"/>
        <v>2.4175824175824312</v>
      </c>
      <c r="BW8" s="3">
        <f t="shared" si="3"/>
        <v>0.28985507246377384</v>
      </c>
      <c r="BX8" s="3">
        <f t="shared" si="3"/>
        <v>0.5149662053427706</v>
      </c>
      <c r="BY8" s="3">
        <f t="shared" si="3"/>
        <v>-0.77414360363847745</v>
      </c>
      <c r="BZ8" s="2">
        <f t="shared" si="27"/>
        <v>1.0256786500366839</v>
      </c>
      <c r="CA8" s="2">
        <f t="shared" si="28"/>
        <v>0.9285714285714286</v>
      </c>
      <c r="CB8" s="2">
        <f t="shared" si="29"/>
        <v>1.0190839694656488</v>
      </c>
      <c r="CC8" s="2">
        <f t="shared" si="30"/>
        <v>1.0256786500366839</v>
      </c>
      <c r="CD8" s="2">
        <f t="shared" si="31"/>
        <v>0.96289424860853445</v>
      </c>
      <c r="CE8" s="2">
        <f t="shared" si="32"/>
        <v>0.9836220472440943</v>
      </c>
      <c r="CF8" s="2">
        <f t="shared" si="33"/>
        <v>0.92863611664553536</v>
      </c>
      <c r="CG8" s="2">
        <v>1</v>
      </c>
      <c r="CH8" s="2">
        <f t="shared" si="4"/>
        <v>1.4527896995708154</v>
      </c>
      <c r="CI8" s="2">
        <f t="shared" si="5"/>
        <v>0.97115384615384603</v>
      </c>
      <c r="CJ8" s="2">
        <f t="shared" si="6"/>
        <v>1</v>
      </c>
      <c r="CK8" s="2">
        <f t="shared" si="7"/>
        <v>0.98068669527897001</v>
      </c>
      <c r="CL8" s="2">
        <f t="shared" si="8"/>
        <v>1.0144508670520231</v>
      </c>
      <c r="CM8" s="2">
        <f t="shared" si="9"/>
        <v>1.0144092219020173</v>
      </c>
      <c r="CN8" s="2">
        <f t="shared" si="10"/>
        <v>1.5570509069631364</v>
      </c>
      <c r="CO8" s="2">
        <v>1</v>
      </c>
    </row>
    <row r="9" spans="1:93" x14ac:dyDescent="0.25">
      <c r="A9" s="4">
        <v>35430</v>
      </c>
      <c r="B9" s="3">
        <f>B8+((B11-B8)/3)</f>
        <v>55.433333333333337</v>
      </c>
      <c r="C9" s="3">
        <f t="shared" ref="C9:BC9" si="36">C8+((C11-C8)/3)</f>
        <v>31.766666666666669</v>
      </c>
      <c r="D9" s="3">
        <f t="shared" si="36"/>
        <v>44.1</v>
      </c>
      <c r="E9" s="3">
        <f t="shared" si="36"/>
        <v>56.833333333333336</v>
      </c>
      <c r="F9" s="3">
        <f t="shared" si="36"/>
        <v>67.166666666666671</v>
      </c>
      <c r="G9" s="3">
        <f t="shared" si="36"/>
        <v>71.166666666666671</v>
      </c>
      <c r="H9" s="3">
        <f t="shared" si="36"/>
        <v>83.466666666666669</v>
      </c>
      <c r="I9" s="3">
        <f t="shared" si="36"/>
        <v>35.9</v>
      </c>
      <c r="J9" s="3">
        <f t="shared" si="36"/>
        <v>50.9</v>
      </c>
      <c r="K9" s="3">
        <f t="shared" si="36"/>
        <v>60.333333333333336</v>
      </c>
      <c r="L9" s="3">
        <f t="shared" si="36"/>
        <v>69.7</v>
      </c>
      <c r="M9" s="3">
        <f t="shared" si="36"/>
        <v>81.733333333333334</v>
      </c>
      <c r="N9" s="3">
        <f t="shared" si="36"/>
        <v>55.266666666666666</v>
      </c>
      <c r="O9" s="3">
        <f t="shared" si="36"/>
        <v>55.3</v>
      </c>
      <c r="P9" s="3">
        <f t="shared" si="36"/>
        <v>57.93333333333333</v>
      </c>
      <c r="Q9" s="3">
        <f t="shared" si="36"/>
        <v>59.033333333333331</v>
      </c>
      <c r="R9" s="3">
        <f t="shared" si="36"/>
        <v>52.1</v>
      </c>
      <c r="S9" s="3">
        <f t="shared" si="36"/>
        <v>50.666666666666671</v>
      </c>
      <c r="T9" s="3">
        <f t="shared" si="36"/>
        <v>47</v>
      </c>
      <c r="U9" s="3">
        <f t="shared" si="36"/>
        <v>10.866666666666667</v>
      </c>
      <c r="V9" s="3">
        <f t="shared" si="36"/>
        <v>27.466666666666665</v>
      </c>
      <c r="W9" s="3">
        <f t="shared" si="36"/>
        <v>47</v>
      </c>
      <c r="X9" s="3">
        <f t="shared" si="36"/>
        <v>71.533333333333331</v>
      </c>
      <c r="Y9" s="3">
        <f t="shared" si="36"/>
        <v>107.03333333333333</v>
      </c>
      <c r="Z9" s="3">
        <f t="shared" si="36"/>
        <v>176.16666666666666</v>
      </c>
      <c r="AA9" s="3">
        <f t="shared" si="36"/>
        <v>22.266666666666666</v>
      </c>
      <c r="AB9" s="3">
        <f t="shared" si="36"/>
        <v>43.5</v>
      </c>
      <c r="AC9" s="3">
        <f t="shared" si="36"/>
        <v>55.266666666666666</v>
      </c>
      <c r="AD9" s="3">
        <f t="shared" si="36"/>
        <v>70.266666666666666</v>
      </c>
      <c r="AE9" s="3">
        <f t="shared" si="36"/>
        <v>123.83333333333333</v>
      </c>
      <c r="AF9" s="3">
        <f t="shared" si="36"/>
        <v>39</v>
      </c>
      <c r="AG9" s="3">
        <f t="shared" si="36"/>
        <v>58.800000000000004</v>
      </c>
      <c r="AH9" s="3">
        <f t="shared" si="36"/>
        <v>64.900000000000006</v>
      </c>
      <c r="AI9" s="3">
        <f t="shared" si="36"/>
        <v>52.566666666666663</v>
      </c>
      <c r="AJ9" s="3">
        <f t="shared" si="36"/>
        <v>31.066666666666666</v>
      </c>
      <c r="AK9" s="3">
        <f t="shared" si="36"/>
        <v>24.166666666666668</v>
      </c>
      <c r="AL9" s="3">
        <f t="shared" si="36"/>
        <v>70.466666666666669</v>
      </c>
      <c r="AM9" s="3">
        <f t="shared" si="36"/>
        <v>10.5</v>
      </c>
      <c r="AN9" s="3">
        <f t="shared" si="36"/>
        <v>27.433333333333334</v>
      </c>
      <c r="AO9" s="3">
        <f t="shared" si="36"/>
        <v>46.666666666666671</v>
      </c>
      <c r="AP9" s="3">
        <f t="shared" si="36"/>
        <v>72.666666666666671</v>
      </c>
      <c r="AQ9" s="3">
        <f t="shared" si="36"/>
        <v>108.3</v>
      </c>
      <c r="AR9" s="3">
        <f t="shared" si="36"/>
        <v>282</v>
      </c>
      <c r="AS9" s="3">
        <f t="shared" si="36"/>
        <v>28.5</v>
      </c>
      <c r="AT9" s="3">
        <f t="shared" si="36"/>
        <v>47.733333333333334</v>
      </c>
      <c r="AU9" s="3">
        <f t="shared" si="36"/>
        <v>63.6</v>
      </c>
      <c r="AV9" s="3">
        <f t="shared" si="36"/>
        <v>85.6</v>
      </c>
      <c r="AW9" s="3">
        <f t="shared" si="36"/>
        <v>226.86666666666667</v>
      </c>
      <c r="AX9" s="3">
        <f t="shared" si="36"/>
        <v>48.8</v>
      </c>
      <c r="AY9" s="3">
        <f t="shared" si="36"/>
        <v>77.933333333333337</v>
      </c>
      <c r="AZ9" s="3">
        <f t="shared" si="36"/>
        <v>100.13333333333333</v>
      </c>
      <c r="BA9" s="3">
        <f t="shared" si="36"/>
        <v>88.733333333333334</v>
      </c>
      <c r="BB9" s="3">
        <f t="shared" si="36"/>
        <v>60.133333333333333</v>
      </c>
      <c r="BC9" s="3">
        <f t="shared" si="36"/>
        <v>40.799999999999997</v>
      </c>
      <c r="BD9" s="3">
        <f t="shared" si="12"/>
        <v>4.0866568193008268</v>
      </c>
      <c r="BE9" s="3">
        <f t="shared" si="13"/>
        <v>3.9603960396039639</v>
      </c>
      <c r="BF9" s="3">
        <f t="shared" si="14"/>
        <v>2.7465667915106184</v>
      </c>
      <c r="BG9" s="3">
        <f t="shared" si="15"/>
        <v>2.1152443471918358</v>
      </c>
      <c r="BH9" s="3">
        <f t="shared" si="16"/>
        <v>3.5137701804368593</v>
      </c>
      <c r="BI9" s="3">
        <f t="shared" si="17"/>
        <v>2.5568181818181879</v>
      </c>
      <c r="BJ9" s="3">
        <f t="shared" si="18"/>
        <v>5.9751972942502674</v>
      </c>
      <c r="BK9" s="2">
        <f t="shared" si="19"/>
        <v>0.99764039641340241</v>
      </c>
      <c r="BL9" s="2">
        <f t="shared" si="20"/>
        <v>0.98130841121495338</v>
      </c>
      <c r="BM9" s="2">
        <f t="shared" si="21"/>
        <v>1.0444162436548226</v>
      </c>
      <c r="BN9" s="2">
        <f t="shared" si="22"/>
        <v>1.0167029774872913</v>
      </c>
      <c r="BO9" s="2">
        <f t="shared" si="23"/>
        <v>0.99954149472718923</v>
      </c>
      <c r="BP9" s="2">
        <f t="shared" si="24"/>
        <v>0.99846342962507695</v>
      </c>
      <c r="BQ9" s="2">
        <f t="shared" si="25"/>
        <v>0.98498078938176725</v>
      </c>
      <c r="BR9" s="2">
        <v>1</v>
      </c>
      <c r="BS9" s="3">
        <f t="shared" si="26"/>
        <v>0.85836909871244149</v>
      </c>
      <c r="BT9" s="3">
        <f t="shared" si="3"/>
        <v>4.4871794871794934</v>
      </c>
      <c r="BU9" s="3">
        <f t="shared" si="3"/>
        <v>2.8714107365792829</v>
      </c>
      <c r="BV9" s="3">
        <f t="shared" si="3"/>
        <v>0.85836909871244149</v>
      </c>
      <c r="BW9" s="3">
        <f t="shared" si="3"/>
        <v>3.3718689788053924</v>
      </c>
      <c r="BX9" s="3">
        <f t="shared" si="3"/>
        <v>2.8178033941722802</v>
      </c>
      <c r="BY9" s="3">
        <f t="shared" si="3"/>
        <v>3.0817242051882188</v>
      </c>
      <c r="BZ9" s="2">
        <f t="shared" si="27"/>
        <v>1.0344827586206897</v>
      </c>
      <c r="CA9" s="2">
        <f t="shared" si="28"/>
        <v>0.97023809523809534</v>
      </c>
      <c r="CB9" s="2">
        <f t="shared" si="29"/>
        <v>1.0483460559796438</v>
      </c>
      <c r="CC9" s="2">
        <f t="shared" si="30"/>
        <v>1.0344827586206897</v>
      </c>
      <c r="CD9" s="2">
        <f t="shared" si="31"/>
        <v>0.99536178107606688</v>
      </c>
      <c r="CE9" s="2">
        <f t="shared" si="32"/>
        <v>1.0113385826771653</v>
      </c>
      <c r="CF9" s="2">
        <f t="shared" si="33"/>
        <v>0.95725412063032067</v>
      </c>
      <c r="CG9" s="2">
        <v>1</v>
      </c>
      <c r="CH9" s="2">
        <f t="shared" si="4"/>
        <v>1.499290780141844</v>
      </c>
      <c r="CI9" s="2">
        <f t="shared" si="5"/>
        <v>0.96625766871165641</v>
      </c>
      <c r="CJ9" s="2">
        <f t="shared" si="6"/>
        <v>0.99878640776699035</v>
      </c>
      <c r="CK9" s="2">
        <f t="shared" si="7"/>
        <v>0.99290780141843982</v>
      </c>
      <c r="CL9" s="2">
        <f t="shared" si="8"/>
        <v>1.0158434296365331</v>
      </c>
      <c r="CM9" s="2">
        <f t="shared" si="9"/>
        <v>1.0118343195266273</v>
      </c>
      <c r="CN9" s="2">
        <f t="shared" si="10"/>
        <v>1.6007568590350048</v>
      </c>
      <c r="CO9" s="2">
        <v>1</v>
      </c>
    </row>
    <row r="10" spans="1:93" x14ac:dyDescent="0.25">
      <c r="A10" s="4">
        <v>35795</v>
      </c>
      <c r="B10" s="3">
        <f>AVERAGE(B9,B11)</f>
        <v>55.666666666666671</v>
      </c>
      <c r="C10" s="3">
        <f t="shared" ref="C10:BC10" si="37">AVERAGE(C9,C11)</f>
        <v>31.933333333333337</v>
      </c>
      <c r="D10" s="3">
        <f t="shared" si="37"/>
        <v>44.8</v>
      </c>
      <c r="E10" s="3">
        <f t="shared" si="37"/>
        <v>56.466666666666669</v>
      </c>
      <c r="F10" s="3">
        <f t="shared" si="37"/>
        <v>67.533333333333331</v>
      </c>
      <c r="G10" s="3">
        <f t="shared" si="37"/>
        <v>72.433333333333337</v>
      </c>
      <c r="H10" s="3">
        <f t="shared" si="37"/>
        <v>82.733333333333334</v>
      </c>
      <c r="I10" s="3">
        <f t="shared" si="37"/>
        <v>36.099999999999994</v>
      </c>
      <c r="J10" s="3">
        <f t="shared" si="37"/>
        <v>50.599999999999994</v>
      </c>
      <c r="K10" s="3">
        <f t="shared" si="37"/>
        <v>61.066666666666663</v>
      </c>
      <c r="L10" s="3">
        <f t="shared" si="37"/>
        <v>70.800000000000011</v>
      </c>
      <c r="M10" s="3">
        <f t="shared" si="37"/>
        <v>80.866666666666674</v>
      </c>
      <c r="N10" s="3">
        <f t="shared" si="37"/>
        <v>54.133333333333333</v>
      </c>
      <c r="O10" s="3">
        <f t="shared" si="37"/>
        <v>56.3</v>
      </c>
      <c r="P10" s="3">
        <f t="shared" si="37"/>
        <v>57.86666666666666</v>
      </c>
      <c r="Q10" s="3">
        <f t="shared" si="37"/>
        <v>60.066666666666663</v>
      </c>
      <c r="R10" s="3">
        <f t="shared" si="37"/>
        <v>54.2</v>
      </c>
      <c r="S10" s="3">
        <f t="shared" si="37"/>
        <v>49.63333333333334</v>
      </c>
      <c r="T10" s="3">
        <f t="shared" si="37"/>
        <v>47.4</v>
      </c>
      <c r="U10" s="3">
        <f t="shared" si="37"/>
        <v>11.333333333333334</v>
      </c>
      <c r="V10" s="3">
        <f t="shared" si="37"/>
        <v>28.233333333333334</v>
      </c>
      <c r="W10" s="3">
        <f t="shared" si="37"/>
        <v>47.4</v>
      </c>
      <c r="X10" s="3">
        <f t="shared" si="37"/>
        <v>73.866666666666674</v>
      </c>
      <c r="Y10" s="3">
        <f t="shared" si="37"/>
        <v>109.96666666666667</v>
      </c>
      <c r="Z10" s="3">
        <f t="shared" si="37"/>
        <v>181.43333333333334</v>
      </c>
      <c r="AA10" s="3">
        <f t="shared" si="37"/>
        <v>22.533333333333331</v>
      </c>
      <c r="AB10" s="3">
        <f t="shared" si="37"/>
        <v>43.5</v>
      </c>
      <c r="AC10" s="3">
        <f t="shared" si="37"/>
        <v>56.633333333333333</v>
      </c>
      <c r="AD10" s="3">
        <f t="shared" si="37"/>
        <v>75.733333333333334</v>
      </c>
      <c r="AE10" s="3">
        <f t="shared" si="37"/>
        <v>125.06666666666666</v>
      </c>
      <c r="AF10" s="3">
        <f t="shared" si="37"/>
        <v>39.1</v>
      </c>
      <c r="AG10" s="3">
        <f t="shared" si="37"/>
        <v>59.5</v>
      </c>
      <c r="AH10" s="3">
        <f t="shared" si="37"/>
        <v>68.7</v>
      </c>
      <c r="AI10" s="3">
        <f t="shared" si="37"/>
        <v>53.833333333333329</v>
      </c>
      <c r="AJ10" s="3">
        <f t="shared" si="37"/>
        <v>32.93333333333333</v>
      </c>
      <c r="AK10" s="3">
        <f t="shared" si="37"/>
        <v>24.033333333333331</v>
      </c>
      <c r="AL10" s="3">
        <f t="shared" si="37"/>
        <v>73.233333333333334</v>
      </c>
      <c r="AM10" s="3">
        <f t="shared" si="37"/>
        <v>10.9</v>
      </c>
      <c r="AN10" s="3">
        <f t="shared" si="37"/>
        <v>28.166666666666664</v>
      </c>
      <c r="AO10" s="3">
        <f t="shared" si="37"/>
        <v>47.63333333333334</v>
      </c>
      <c r="AP10" s="3">
        <f t="shared" si="37"/>
        <v>75.133333333333326</v>
      </c>
      <c r="AQ10" s="3">
        <f t="shared" si="37"/>
        <v>111</v>
      </c>
      <c r="AR10" s="3">
        <f t="shared" si="37"/>
        <v>297.89999999999998</v>
      </c>
      <c r="AS10" s="3">
        <f t="shared" si="37"/>
        <v>28.8</v>
      </c>
      <c r="AT10" s="3">
        <f t="shared" si="37"/>
        <v>48.066666666666663</v>
      </c>
      <c r="AU10" s="3">
        <f t="shared" si="37"/>
        <v>65.3</v>
      </c>
      <c r="AV10" s="3">
        <f t="shared" si="37"/>
        <v>91.1</v>
      </c>
      <c r="AW10" s="3">
        <f t="shared" si="37"/>
        <v>240.63333333333333</v>
      </c>
      <c r="AX10" s="3">
        <f t="shared" si="37"/>
        <v>50.2</v>
      </c>
      <c r="AY10" s="3">
        <f t="shared" si="37"/>
        <v>81.866666666666674</v>
      </c>
      <c r="AZ10" s="3">
        <f t="shared" si="37"/>
        <v>99.966666666666669</v>
      </c>
      <c r="BA10" s="3">
        <f t="shared" si="37"/>
        <v>95.666666666666657</v>
      </c>
      <c r="BB10" s="3">
        <f t="shared" si="37"/>
        <v>63.466666666666669</v>
      </c>
      <c r="BC10" s="3">
        <f t="shared" si="37"/>
        <v>41.3</v>
      </c>
      <c r="BD10" s="3">
        <f t="shared" si="12"/>
        <v>3.9262062440870382</v>
      </c>
      <c r="BE10" s="3">
        <f t="shared" si="13"/>
        <v>3.8095238095238182</v>
      </c>
      <c r="BF10" s="3">
        <f t="shared" si="14"/>
        <v>2.6731470230862531</v>
      </c>
      <c r="BG10" s="3">
        <f t="shared" si="15"/>
        <v>2.0714285714285685</v>
      </c>
      <c r="BH10" s="3">
        <f t="shared" si="16"/>
        <v>3.394495412844023</v>
      </c>
      <c r="BI10" s="3">
        <f t="shared" si="17"/>
        <v>2.4930747922437657</v>
      </c>
      <c r="BJ10" s="3">
        <f t="shared" si="18"/>
        <v>5.6382978723404253</v>
      </c>
      <c r="BK10" s="2">
        <f t="shared" si="19"/>
        <v>1.03680981595092</v>
      </c>
      <c r="BL10" s="2">
        <f t="shared" si="20"/>
        <v>1.018691588785047</v>
      </c>
      <c r="BM10" s="2">
        <f t="shared" si="21"/>
        <v>1.0723350253807107</v>
      </c>
      <c r="BN10" s="2">
        <f t="shared" si="22"/>
        <v>1.037763253449528</v>
      </c>
      <c r="BO10" s="2">
        <f t="shared" si="23"/>
        <v>1.0334708849151764</v>
      </c>
      <c r="BP10" s="2">
        <f t="shared" si="24"/>
        <v>1.0233558696988323</v>
      </c>
      <c r="BQ10" s="2">
        <f t="shared" si="25"/>
        <v>1.0405169402724415</v>
      </c>
      <c r="BR10" s="2">
        <v>1</v>
      </c>
      <c r="BS10" s="3">
        <f t="shared" si="26"/>
        <v>0.85106382978723527</v>
      </c>
      <c r="BT10" s="3">
        <f t="shared" si="3"/>
        <v>4.2944785276073594</v>
      </c>
      <c r="BU10" s="3">
        <f t="shared" si="3"/>
        <v>2.7912621359223344</v>
      </c>
      <c r="BV10" s="3">
        <f t="shared" si="3"/>
        <v>0.85106382978723527</v>
      </c>
      <c r="BW10" s="3">
        <f t="shared" si="3"/>
        <v>3.2618825722274147</v>
      </c>
      <c r="BX10" s="3">
        <f t="shared" si="3"/>
        <v>2.7405792587978928</v>
      </c>
      <c r="BY10" s="3">
        <f t="shared" si="3"/>
        <v>2.9895931882687021</v>
      </c>
      <c r="BZ10" s="2">
        <f t="shared" si="27"/>
        <v>1.0432868672046955</v>
      </c>
      <c r="CA10" s="2">
        <f t="shared" si="28"/>
        <v>1.0119047619047621</v>
      </c>
      <c r="CB10" s="2">
        <f t="shared" si="29"/>
        <v>1.0776081424936388</v>
      </c>
      <c r="CC10" s="2">
        <f t="shared" si="30"/>
        <v>1.0432868672046955</v>
      </c>
      <c r="CD10" s="2">
        <f t="shared" si="31"/>
        <v>1.0278293135435994</v>
      </c>
      <c r="CE10" s="2">
        <f t="shared" si="32"/>
        <v>1.0390551181102363</v>
      </c>
      <c r="CF10" s="2">
        <f t="shared" si="33"/>
        <v>0.9858721246151062</v>
      </c>
      <c r="CG10" s="2">
        <v>1</v>
      </c>
      <c r="CH10" s="2">
        <f t="shared" si="4"/>
        <v>1.5450070323488045</v>
      </c>
      <c r="CI10" s="2">
        <f t="shared" si="5"/>
        <v>0.96176470588235297</v>
      </c>
      <c r="CJ10" s="2">
        <f t="shared" si="6"/>
        <v>0.99763872491145211</v>
      </c>
      <c r="CK10" s="2">
        <f t="shared" si="7"/>
        <v>1.0049226441631507</v>
      </c>
      <c r="CL10" s="2">
        <f t="shared" si="8"/>
        <v>1.017148014440433</v>
      </c>
      <c r="CM10" s="2">
        <f t="shared" si="9"/>
        <v>1.0093967869051228</v>
      </c>
      <c r="CN10" s="2">
        <f t="shared" si="10"/>
        <v>1.6419254087819215</v>
      </c>
      <c r="CO10" s="2">
        <v>1</v>
      </c>
    </row>
    <row r="11" spans="1:93" x14ac:dyDescent="0.25">
      <c r="A11" s="4">
        <v>36160</v>
      </c>
      <c r="B11" s="3">
        <v>55.9</v>
      </c>
      <c r="C11" s="3">
        <v>32.1</v>
      </c>
      <c r="D11" s="3">
        <v>45.5</v>
      </c>
      <c r="E11" s="3">
        <v>56.1</v>
      </c>
      <c r="F11" s="3">
        <v>67.900000000000006</v>
      </c>
      <c r="G11" s="3">
        <v>73.7</v>
      </c>
      <c r="H11" s="3">
        <v>82</v>
      </c>
      <c r="I11" s="3">
        <v>36.299999999999997</v>
      </c>
      <c r="J11" s="3">
        <v>50.3</v>
      </c>
      <c r="K11" s="3">
        <v>61.8</v>
      </c>
      <c r="L11" s="3">
        <v>71.900000000000006</v>
      </c>
      <c r="M11" s="3">
        <v>80</v>
      </c>
      <c r="N11" s="3">
        <v>53</v>
      </c>
      <c r="O11" s="3">
        <v>57.3</v>
      </c>
      <c r="P11" s="3">
        <v>57.8</v>
      </c>
      <c r="Q11" s="3">
        <v>61.1</v>
      </c>
      <c r="R11" s="3">
        <v>56.3</v>
      </c>
      <c r="S11" s="3">
        <v>48.6</v>
      </c>
      <c r="T11" s="3">
        <v>47.8</v>
      </c>
      <c r="U11" s="3">
        <v>11.8</v>
      </c>
      <c r="V11" s="3">
        <v>29</v>
      </c>
      <c r="W11" s="3">
        <v>47.8</v>
      </c>
      <c r="X11" s="3">
        <v>76.2</v>
      </c>
      <c r="Y11" s="3">
        <v>112.9</v>
      </c>
      <c r="Z11" s="3">
        <v>186.7</v>
      </c>
      <c r="AA11" s="3">
        <v>22.8</v>
      </c>
      <c r="AB11" s="3">
        <v>43.5</v>
      </c>
      <c r="AC11" s="3">
        <v>58</v>
      </c>
      <c r="AD11" s="3">
        <v>81.2</v>
      </c>
      <c r="AE11" s="3">
        <v>126.3</v>
      </c>
      <c r="AF11" s="3">
        <v>39.200000000000003</v>
      </c>
      <c r="AG11" s="3">
        <v>60.2</v>
      </c>
      <c r="AH11" s="3">
        <v>72.5</v>
      </c>
      <c r="AI11" s="3">
        <v>55.1</v>
      </c>
      <c r="AJ11" s="3">
        <v>34.799999999999997</v>
      </c>
      <c r="AK11" s="3">
        <v>23.9</v>
      </c>
      <c r="AL11" s="3">
        <v>76</v>
      </c>
      <c r="AM11" s="3">
        <v>11.3</v>
      </c>
      <c r="AN11" s="3">
        <v>28.9</v>
      </c>
      <c r="AO11" s="3">
        <v>48.6</v>
      </c>
      <c r="AP11" s="3">
        <v>77.599999999999994</v>
      </c>
      <c r="AQ11" s="3">
        <v>113.7</v>
      </c>
      <c r="AR11" s="3">
        <v>313.8</v>
      </c>
      <c r="AS11" s="3">
        <v>29.1</v>
      </c>
      <c r="AT11" s="3">
        <v>48.4</v>
      </c>
      <c r="AU11" s="3">
        <v>67</v>
      </c>
      <c r="AV11" s="3">
        <v>96.6</v>
      </c>
      <c r="AW11" s="3">
        <v>254.4</v>
      </c>
      <c r="AX11" s="3">
        <v>51.6</v>
      </c>
      <c r="AY11" s="3">
        <v>85.8</v>
      </c>
      <c r="AZ11" s="3">
        <v>99.8</v>
      </c>
      <c r="BA11" s="3">
        <v>102.6</v>
      </c>
      <c r="BB11" s="3">
        <v>66.8</v>
      </c>
      <c r="BC11" s="3">
        <v>41.8</v>
      </c>
      <c r="BD11" s="3">
        <f t="shared" si="12"/>
        <v>3.7778789258079204</v>
      </c>
      <c r="BE11" s="3">
        <f t="shared" si="13"/>
        <v>3.669724770642202</v>
      </c>
      <c r="BF11" s="3">
        <f t="shared" si="14"/>
        <v>2.6035502958579926</v>
      </c>
      <c r="BG11" s="3">
        <f t="shared" si="15"/>
        <v>2.0293911826452016</v>
      </c>
      <c r="BH11" s="3">
        <f t="shared" si="16"/>
        <v>3.2830523513753374</v>
      </c>
      <c r="BI11" s="3">
        <f t="shared" si="17"/>
        <v>2.4324324324324298</v>
      </c>
      <c r="BJ11" s="3">
        <f t="shared" si="18"/>
        <v>5.3373615307150235</v>
      </c>
      <c r="BK11" s="2">
        <f t="shared" si="19"/>
        <v>1.0759792354884377</v>
      </c>
      <c r="BL11" s="2">
        <f t="shared" si="20"/>
        <v>1.0560747663551404</v>
      </c>
      <c r="BM11" s="2">
        <f t="shared" si="21"/>
        <v>1.100253807106599</v>
      </c>
      <c r="BN11" s="2">
        <f t="shared" si="22"/>
        <v>1.0588235294117647</v>
      </c>
      <c r="BO11" s="2">
        <f t="shared" si="23"/>
        <v>1.0674002751031635</v>
      </c>
      <c r="BP11" s="2">
        <f t="shared" si="24"/>
        <v>1.0482483097725876</v>
      </c>
      <c r="BQ11" s="2">
        <f t="shared" si="25"/>
        <v>1.0960530911631157</v>
      </c>
      <c r="BR11" s="2">
        <v>1</v>
      </c>
      <c r="BS11" s="3">
        <f t="shared" si="26"/>
        <v>0.84388185654007408</v>
      </c>
      <c r="BT11" s="3">
        <f t="shared" si="3"/>
        <v>4.117647058823537</v>
      </c>
      <c r="BU11" s="3">
        <f t="shared" si="3"/>
        <v>2.715466351829976</v>
      </c>
      <c r="BV11" s="3">
        <f t="shared" si="3"/>
        <v>0.84388185654007408</v>
      </c>
      <c r="BW11" s="3">
        <f t="shared" si="3"/>
        <v>3.1588447653429608</v>
      </c>
      <c r="BX11" s="3">
        <f t="shared" si="3"/>
        <v>2.6674749924219476</v>
      </c>
      <c r="BY11" s="3">
        <f t="shared" si="3"/>
        <v>2.902810949843837</v>
      </c>
      <c r="BZ11" s="2">
        <f t="shared" si="27"/>
        <v>1.0520909757887014</v>
      </c>
      <c r="CA11" s="2">
        <f t="shared" si="28"/>
        <v>1.0535714285714288</v>
      </c>
      <c r="CB11" s="2">
        <f t="shared" si="29"/>
        <v>1.1068702290076335</v>
      </c>
      <c r="CC11" s="2">
        <f t="shared" si="30"/>
        <v>1.0520909757887014</v>
      </c>
      <c r="CD11" s="2">
        <f t="shared" si="31"/>
        <v>1.0602968460111319</v>
      </c>
      <c r="CE11" s="2">
        <f t="shared" si="32"/>
        <v>1.0667716535433072</v>
      </c>
      <c r="CF11" s="2">
        <f t="shared" si="33"/>
        <v>1.0144901285998915</v>
      </c>
      <c r="CG11" s="2">
        <v>1</v>
      </c>
      <c r="CH11" s="2">
        <f t="shared" si="4"/>
        <v>1.5899581589958161</v>
      </c>
      <c r="CI11" s="2">
        <f t="shared" si="5"/>
        <v>0.9576271186440678</v>
      </c>
      <c r="CJ11" s="2">
        <f t="shared" si="6"/>
        <v>0.99655172413793103</v>
      </c>
      <c r="CK11" s="2">
        <f t="shared" si="7"/>
        <v>1.0167364016736402</v>
      </c>
      <c r="CL11" s="2">
        <f t="shared" si="8"/>
        <v>1.0183727034120733</v>
      </c>
      <c r="CM11" s="2">
        <f t="shared" si="9"/>
        <v>1.0070859167404782</v>
      </c>
      <c r="CN11" s="2">
        <f t="shared" si="10"/>
        <v>1.6807712908409214</v>
      </c>
      <c r="CO11" s="2">
        <v>1</v>
      </c>
    </row>
    <row r="12" spans="1:93" x14ac:dyDescent="0.25">
      <c r="A12" s="4">
        <v>36525</v>
      </c>
      <c r="B12" s="3">
        <f>B11+((B14-B11)/3)</f>
        <v>57</v>
      </c>
      <c r="C12" s="3">
        <f t="shared" ref="C12:BC12" si="38">C11+((C14-C11)/3)</f>
        <v>31.400000000000002</v>
      </c>
      <c r="D12" s="3">
        <f t="shared" si="38"/>
        <v>48.133333333333333</v>
      </c>
      <c r="E12" s="3">
        <f t="shared" si="38"/>
        <v>57.833333333333336</v>
      </c>
      <c r="F12" s="3">
        <f t="shared" si="38"/>
        <v>69.266666666666666</v>
      </c>
      <c r="G12" s="3">
        <f t="shared" si="38"/>
        <v>74.100000000000009</v>
      </c>
      <c r="H12" s="3">
        <f t="shared" si="38"/>
        <v>82.766666666666666</v>
      </c>
      <c r="I12" s="3">
        <f t="shared" si="38"/>
        <v>35.699999999999996</v>
      </c>
      <c r="J12" s="3">
        <f t="shared" si="38"/>
        <v>51.6</v>
      </c>
      <c r="K12" s="3">
        <f t="shared" si="38"/>
        <v>63.93333333333333</v>
      </c>
      <c r="L12" s="3">
        <f t="shared" si="38"/>
        <v>73.733333333333334</v>
      </c>
      <c r="M12" s="3">
        <f t="shared" si="38"/>
        <v>81.36666666666666</v>
      </c>
      <c r="N12" s="3">
        <f t="shared" si="38"/>
        <v>52.966666666666669</v>
      </c>
      <c r="O12" s="3">
        <f t="shared" si="38"/>
        <v>58.966666666666661</v>
      </c>
      <c r="P12" s="3">
        <f t="shared" si="38"/>
        <v>59.1</v>
      </c>
      <c r="Q12" s="3">
        <f t="shared" si="38"/>
        <v>61.4</v>
      </c>
      <c r="R12" s="3">
        <f t="shared" si="38"/>
        <v>58.133333333333333</v>
      </c>
      <c r="S12" s="3">
        <f t="shared" si="38"/>
        <v>50.9</v>
      </c>
      <c r="T12" s="3">
        <f t="shared" si="38"/>
        <v>49.333333333333329</v>
      </c>
      <c r="U12" s="3">
        <f t="shared" si="38"/>
        <v>12.366666666666667</v>
      </c>
      <c r="V12" s="3">
        <f t="shared" si="38"/>
        <v>30</v>
      </c>
      <c r="W12" s="3">
        <f t="shared" si="38"/>
        <v>49.333333333333329</v>
      </c>
      <c r="X12" s="3">
        <f t="shared" si="38"/>
        <v>79.166666666666671</v>
      </c>
      <c r="Y12" s="3">
        <f t="shared" si="38"/>
        <v>118.46666666666667</v>
      </c>
      <c r="Z12" s="3">
        <f t="shared" si="38"/>
        <v>198.7</v>
      </c>
      <c r="AA12" s="3">
        <f t="shared" si="38"/>
        <v>23.8</v>
      </c>
      <c r="AB12" s="3">
        <f t="shared" si="38"/>
        <v>44.3</v>
      </c>
      <c r="AC12" s="3">
        <f t="shared" si="38"/>
        <v>61.033333333333331</v>
      </c>
      <c r="AD12" s="3">
        <f t="shared" si="38"/>
        <v>84.600000000000009</v>
      </c>
      <c r="AE12" s="3">
        <f t="shared" si="38"/>
        <v>139.56666666666666</v>
      </c>
      <c r="AF12" s="3">
        <f t="shared" si="38"/>
        <v>40.766666666666666</v>
      </c>
      <c r="AG12" s="3">
        <f t="shared" si="38"/>
        <v>62.633333333333333</v>
      </c>
      <c r="AH12" s="3">
        <f t="shared" si="38"/>
        <v>72.2</v>
      </c>
      <c r="AI12" s="3">
        <f t="shared" si="38"/>
        <v>56.533333333333331</v>
      </c>
      <c r="AJ12" s="3">
        <f t="shared" si="38"/>
        <v>35.366666666666667</v>
      </c>
      <c r="AK12" s="3">
        <f t="shared" si="38"/>
        <v>25.733333333333331</v>
      </c>
      <c r="AL12" s="3">
        <f t="shared" si="38"/>
        <v>80.433333333333337</v>
      </c>
      <c r="AM12" s="3">
        <f t="shared" si="38"/>
        <v>11.9</v>
      </c>
      <c r="AN12" s="3">
        <f t="shared" si="38"/>
        <v>29.833333333333332</v>
      </c>
      <c r="AO12" s="3">
        <f t="shared" si="38"/>
        <v>50.033333333333331</v>
      </c>
      <c r="AP12" s="3">
        <f t="shared" si="38"/>
        <v>80.266666666666666</v>
      </c>
      <c r="AQ12" s="3">
        <f t="shared" si="38"/>
        <v>118.73333333333333</v>
      </c>
      <c r="AR12" s="3">
        <f t="shared" si="38"/>
        <v>341.73333333333335</v>
      </c>
      <c r="AS12" s="3">
        <f t="shared" si="38"/>
        <v>29.900000000000002</v>
      </c>
      <c r="AT12" s="3">
        <f t="shared" si="38"/>
        <v>49.6</v>
      </c>
      <c r="AU12" s="3">
        <f t="shared" si="38"/>
        <v>70.466666666666669</v>
      </c>
      <c r="AV12" s="3">
        <f t="shared" si="38"/>
        <v>98.8</v>
      </c>
      <c r="AW12" s="3">
        <f t="shared" si="38"/>
        <v>281.7</v>
      </c>
      <c r="AX12" s="3">
        <f t="shared" si="38"/>
        <v>53.733333333333334</v>
      </c>
      <c r="AY12" s="3">
        <f t="shared" si="38"/>
        <v>90.933333333333337</v>
      </c>
      <c r="AZ12" s="3">
        <f t="shared" si="38"/>
        <v>107.33333333333333</v>
      </c>
      <c r="BA12" s="3">
        <f t="shared" si="38"/>
        <v>106.43333333333332</v>
      </c>
      <c r="BB12" s="3">
        <f t="shared" si="38"/>
        <v>70</v>
      </c>
      <c r="BC12" s="3">
        <f t="shared" si="38"/>
        <v>43.93333333333333</v>
      </c>
      <c r="BD12" s="3">
        <f t="shared" si="12"/>
        <v>5.8333333333333348</v>
      </c>
      <c r="BE12" s="3">
        <f t="shared" si="13"/>
        <v>5.3097345132743223</v>
      </c>
      <c r="BF12" s="3">
        <f t="shared" si="14"/>
        <v>3.2295271049596286</v>
      </c>
      <c r="BG12" s="3">
        <f t="shared" si="15"/>
        <v>2.9492455418381303</v>
      </c>
      <c r="BH12" s="3">
        <f t="shared" si="16"/>
        <v>3.436426116838498</v>
      </c>
      <c r="BI12" s="3">
        <f t="shared" si="17"/>
        <v>4.4268542949281731</v>
      </c>
      <c r="BJ12" s="3">
        <f t="shared" si="18"/>
        <v>8.9016358614828928</v>
      </c>
      <c r="BK12" s="2">
        <f t="shared" si="19"/>
        <v>1.1387446908919299</v>
      </c>
      <c r="BL12" s="2">
        <f t="shared" si="20"/>
        <v>1.1121495327102804</v>
      </c>
      <c r="BM12" s="2">
        <f t="shared" si="21"/>
        <v>1.1357868020304569</v>
      </c>
      <c r="BN12" s="2">
        <f t="shared" si="22"/>
        <v>1.0900508351488742</v>
      </c>
      <c r="BO12" s="2">
        <f t="shared" si="23"/>
        <v>1.1040806969280146</v>
      </c>
      <c r="BP12" s="2">
        <f t="shared" si="24"/>
        <v>1.0946527350952675</v>
      </c>
      <c r="BQ12" s="2">
        <f t="shared" si="25"/>
        <v>1.1936197461869833</v>
      </c>
      <c r="BR12" s="2">
        <v>1</v>
      </c>
      <c r="BS12" s="3">
        <f t="shared" si="26"/>
        <v>3.2078103207810349</v>
      </c>
      <c r="BT12" s="3">
        <f t="shared" si="3"/>
        <v>4.8022598870056443</v>
      </c>
      <c r="BU12" s="3">
        <f t="shared" si="3"/>
        <v>3.4482758620689724</v>
      </c>
      <c r="BV12" s="3">
        <f t="shared" si="3"/>
        <v>3.2078103207810349</v>
      </c>
      <c r="BW12" s="3">
        <f t="shared" si="3"/>
        <v>3.8932633420822427</v>
      </c>
      <c r="BX12" s="3">
        <f t="shared" si="3"/>
        <v>4.9306170652494874</v>
      </c>
      <c r="BY12" s="3">
        <f t="shared" si="3"/>
        <v>6.4274236743438573</v>
      </c>
      <c r="BZ12" s="2">
        <f t="shared" si="27"/>
        <v>1.0858400586940573</v>
      </c>
      <c r="CA12" s="2">
        <f t="shared" si="28"/>
        <v>1.104166666666667</v>
      </c>
      <c r="CB12" s="2">
        <f t="shared" si="29"/>
        <v>1.1450381679389314</v>
      </c>
      <c r="CC12" s="2">
        <f t="shared" si="30"/>
        <v>1.0858400586940573</v>
      </c>
      <c r="CD12" s="2">
        <f t="shared" si="31"/>
        <v>1.1015769944341376</v>
      </c>
      <c r="CE12" s="2">
        <f t="shared" si="32"/>
        <v>1.1193700787401577</v>
      </c>
      <c r="CF12" s="2">
        <f t="shared" si="33"/>
        <v>1.0796957072994025</v>
      </c>
      <c r="CG12" s="2">
        <v>1</v>
      </c>
      <c r="CH12" s="2">
        <f t="shared" si="4"/>
        <v>1.6304054054054056</v>
      </c>
      <c r="CI12" s="2">
        <f t="shared" si="5"/>
        <v>0.96226415094339623</v>
      </c>
      <c r="CJ12" s="2">
        <f t="shared" si="6"/>
        <v>0.99444444444444435</v>
      </c>
      <c r="CK12" s="2">
        <f t="shared" si="7"/>
        <v>1.0141891891891892</v>
      </c>
      <c r="CL12" s="2">
        <f t="shared" si="8"/>
        <v>1.0138947368421052</v>
      </c>
      <c r="CM12" s="2">
        <f t="shared" si="9"/>
        <v>1.0022509848058525</v>
      </c>
      <c r="CN12" s="2">
        <f t="shared" si="10"/>
        <v>1.7198456634792822</v>
      </c>
      <c r="CO12" s="2">
        <v>1</v>
      </c>
    </row>
    <row r="13" spans="1:93" x14ac:dyDescent="0.25">
      <c r="A13" s="4">
        <v>36891</v>
      </c>
      <c r="B13" s="3">
        <f>AVERAGE(B12,B14)</f>
        <v>58.1</v>
      </c>
      <c r="C13" s="3">
        <f t="shared" ref="C13:BC13" si="39">AVERAGE(C12,C14)</f>
        <v>30.700000000000003</v>
      </c>
      <c r="D13" s="3">
        <f t="shared" si="39"/>
        <v>50.766666666666666</v>
      </c>
      <c r="E13" s="3">
        <f t="shared" si="39"/>
        <v>59.566666666666663</v>
      </c>
      <c r="F13" s="3">
        <f t="shared" si="39"/>
        <v>70.633333333333326</v>
      </c>
      <c r="G13" s="3">
        <f t="shared" si="39"/>
        <v>74.5</v>
      </c>
      <c r="H13" s="3">
        <f t="shared" si="39"/>
        <v>83.533333333333331</v>
      </c>
      <c r="I13" s="3">
        <f t="shared" si="39"/>
        <v>35.099999999999994</v>
      </c>
      <c r="J13" s="3">
        <f t="shared" si="39"/>
        <v>52.900000000000006</v>
      </c>
      <c r="K13" s="3">
        <f t="shared" si="39"/>
        <v>66.066666666666663</v>
      </c>
      <c r="L13" s="3">
        <f t="shared" si="39"/>
        <v>75.566666666666663</v>
      </c>
      <c r="M13" s="3">
        <f t="shared" si="39"/>
        <v>82.73333333333332</v>
      </c>
      <c r="N13" s="3">
        <f t="shared" si="39"/>
        <v>52.933333333333337</v>
      </c>
      <c r="O13" s="3">
        <f t="shared" si="39"/>
        <v>60.633333333333326</v>
      </c>
      <c r="P13" s="3">
        <f t="shared" si="39"/>
        <v>60.400000000000006</v>
      </c>
      <c r="Q13" s="3">
        <f t="shared" si="39"/>
        <v>61.7</v>
      </c>
      <c r="R13" s="3">
        <f t="shared" si="39"/>
        <v>59.966666666666669</v>
      </c>
      <c r="S13" s="3">
        <f t="shared" si="39"/>
        <v>53.2</v>
      </c>
      <c r="T13" s="3">
        <f t="shared" si="39"/>
        <v>50.86666666666666</v>
      </c>
      <c r="U13" s="3">
        <f t="shared" si="39"/>
        <v>12.933333333333334</v>
      </c>
      <c r="V13" s="3">
        <f t="shared" si="39"/>
        <v>31</v>
      </c>
      <c r="W13" s="3">
        <f t="shared" si="39"/>
        <v>50.86666666666666</v>
      </c>
      <c r="X13" s="3">
        <f t="shared" si="39"/>
        <v>82.133333333333326</v>
      </c>
      <c r="Y13" s="3">
        <f t="shared" si="39"/>
        <v>124.03333333333333</v>
      </c>
      <c r="Z13" s="3">
        <f t="shared" si="39"/>
        <v>210.7</v>
      </c>
      <c r="AA13" s="3">
        <f t="shared" si="39"/>
        <v>24.8</v>
      </c>
      <c r="AB13" s="3">
        <f t="shared" si="39"/>
        <v>45.099999999999994</v>
      </c>
      <c r="AC13" s="3">
        <f t="shared" si="39"/>
        <v>64.066666666666663</v>
      </c>
      <c r="AD13" s="3">
        <f t="shared" si="39"/>
        <v>88</v>
      </c>
      <c r="AE13" s="3">
        <f t="shared" si="39"/>
        <v>152.83333333333331</v>
      </c>
      <c r="AF13" s="3">
        <f t="shared" si="39"/>
        <v>42.333333333333329</v>
      </c>
      <c r="AG13" s="3">
        <f t="shared" si="39"/>
        <v>65.066666666666663</v>
      </c>
      <c r="AH13" s="3">
        <f t="shared" si="39"/>
        <v>71.900000000000006</v>
      </c>
      <c r="AI13" s="3">
        <f t="shared" si="39"/>
        <v>57.966666666666669</v>
      </c>
      <c r="AJ13" s="3">
        <f t="shared" si="39"/>
        <v>35.933333333333337</v>
      </c>
      <c r="AK13" s="3">
        <f t="shared" si="39"/>
        <v>27.566666666666663</v>
      </c>
      <c r="AL13" s="3">
        <f t="shared" si="39"/>
        <v>84.866666666666674</v>
      </c>
      <c r="AM13" s="3">
        <f t="shared" si="39"/>
        <v>12.5</v>
      </c>
      <c r="AN13" s="3">
        <f t="shared" si="39"/>
        <v>30.766666666666666</v>
      </c>
      <c r="AO13" s="3">
        <f t="shared" si="39"/>
        <v>51.466666666666669</v>
      </c>
      <c r="AP13" s="3">
        <f t="shared" si="39"/>
        <v>82.933333333333337</v>
      </c>
      <c r="AQ13" s="3">
        <f t="shared" si="39"/>
        <v>123.76666666666668</v>
      </c>
      <c r="AR13" s="3">
        <f t="shared" si="39"/>
        <v>369.66666666666669</v>
      </c>
      <c r="AS13" s="3">
        <f t="shared" si="39"/>
        <v>30.700000000000003</v>
      </c>
      <c r="AT13" s="3">
        <f t="shared" si="39"/>
        <v>50.8</v>
      </c>
      <c r="AU13" s="3">
        <f t="shared" si="39"/>
        <v>73.933333333333337</v>
      </c>
      <c r="AV13" s="3">
        <f t="shared" si="39"/>
        <v>101</v>
      </c>
      <c r="AW13" s="3">
        <f t="shared" si="39"/>
        <v>309</v>
      </c>
      <c r="AX13" s="3">
        <f t="shared" si="39"/>
        <v>55.866666666666667</v>
      </c>
      <c r="AY13" s="3">
        <f t="shared" si="39"/>
        <v>96.066666666666663</v>
      </c>
      <c r="AZ13" s="3">
        <f t="shared" si="39"/>
        <v>114.86666666666667</v>
      </c>
      <c r="BA13" s="3">
        <f t="shared" si="39"/>
        <v>110.26666666666665</v>
      </c>
      <c r="BB13" s="3">
        <f t="shared" si="39"/>
        <v>73.2</v>
      </c>
      <c r="BC13" s="3">
        <f t="shared" si="39"/>
        <v>46.066666666666663</v>
      </c>
      <c r="BD13" s="3">
        <f t="shared" si="12"/>
        <v>5.5118110236220597</v>
      </c>
      <c r="BE13" s="3">
        <f t="shared" si="13"/>
        <v>5.0420168067226934</v>
      </c>
      <c r="BF13" s="3">
        <f t="shared" si="14"/>
        <v>3.1284916201117285</v>
      </c>
      <c r="BG13" s="3">
        <f t="shared" si="15"/>
        <v>2.8647568287808234</v>
      </c>
      <c r="BH13" s="3">
        <f t="shared" si="16"/>
        <v>3.3222591362126241</v>
      </c>
      <c r="BI13" s="3">
        <f t="shared" si="17"/>
        <v>4.2391914654688501</v>
      </c>
      <c r="BJ13" s="3">
        <f t="shared" si="18"/>
        <v>8.1740148263753412</v>
      </c>
      <c r="BK13" s="2">
        <f t="shared" si="19"/>
        <v>1.2015101462954223</v>
      </c>
      <c r="BL13" s="2">
        <f t="shared" si="20"/>
        <v>1.1682242990654206</v>
      </c>
      <c r="BM13" s="2">
        <f t="shared" si="21"/>
        <v>1.1713197969543148</v>
      </c>
      <c r="BN13" s="2">
        <f t="shared" si="22"/>
        <v>1.121278140885984</v>
      </c>
      <c r="BO13" s="2">
        <f t="shared" si="23"/>
        <v>1.1407611187528655</v>
      </c>
      <c r="BP13" s="2">
        <f t="shared" si="24"/>
        <v>1.1410571604179474</v>
      </c>
      <c r="BQ13" s="2">
        <f t="shared" si="25"/>
        <v>1.2911864012108509</v>
      </c>
      <c r="BR13" s="2">
        <v>1</v>
      </c>
      <c r="BS13" s="3">
        <f t="shared" si="26"/>
        <v>3.1081081081081097</v>
      </c>
      <c r="BT13" s="3">
        <f t="shared" si="3"/>
        <v>4.5822102425876032</v>
      </c>
      <c r="BU13" s="3">
        <f t="shared" si="3"/>
        <v>3.3333333333333437</v>
      </c>
      <c r="BV13" s="3">
        <f t="shared" si="3"/>
        <v>3.1081081081081097</v>
      </c>
      <c r="BW13" s="3">
        <f t="shared" si="3"/>
        <v>3.7473684210526104</v>
      </c>
      <c r="BX13" s="3">
        <f t="shared" si="3"/>
        <v>4.6989307822172144</v>
      </c>
      <c r="BY13" s="3">
        <f t="shared" si="3"/>
        <v>6.0392551585304544</v>
      </c>
      <c r="BZ13" s="2">
        <f t="shared" si="27"/>
        <v>1.1195891415994133</v>
      </c>
      <c r="CA13" s="2">
        <f t="shared" si="28"/>
        <v>1.1547619047619051</v>
      </c>
      <c r="CB13" s="2">
        <f t="shared" si="29"/>
        <v>1.1832061068702293</v>
      </c>
      <c r="CC13" s="2">
        <f t="shared" si="30"/>
        <v>1.1195891415994133</v>
      </c>
      <c r="CD13" s="2">
        <f t="shared" si="31"/>
        <v>1.142857142857143</v>
      </c>
      <c r="CE13" s="2">
        <f t="shared" si="32"/>
        <v>1.171968503937008</v>
      </c>
      <c r="CF13" s="2">
        <f t="shared" si="33"/>
        <v>1.1449012859989134</v>
      </c>
      <c r="CG13" s="2">
        <v>1</v>
      </c>
      <c r="CH13" s="2">
        <f t="shared" si="4"/>
        <v>1.6684141546526872</v>
      </c>
      <c r="CI13" s="2">
        <f t="shared" si="5"/>
        <v>0.96649484536082475</v>
      </c>
      <c r="CJ13" s="2">
        <f t="shared" si="6"/>
        <v>0.99247311827956985</v>
      </c>
      <c r="CK13" s="2">
        <f t="shared" si="7"/>
        <v>1.0117955439056359</v>
      </c>
      <c r="CL13" s="2">
        <f t="shared" si="8"/>
        <v>1.0097402597402598</v>
      </c>
      <c r="CM13" s="2">
        <f t="shared" si="9"/>
        <v>0.99785004031174429</v>
      </c>
      <c r="CN13" s="2">
        <f t="shared" si="10"/>
        <v>1.7544692295522861</v>
      </c>
      <c r="CO13" s="2">
        <v>1</v>
      </c>
    </row>
    <row r="14" spans="1:93" x14ac:dyDescent="0.25">
      <c r="A14" s="4">
        <v>37256</v>
      </c>
      <c r="B14" s="3">
        <v>59.2</v>
      </c>
      <c r="C14" s="3">
        <v>30</v>
      </c>
      <c r="D14" s="3">
        <v>53.4</v>
      </c>
      <c r="E14" s="3">
        <v>61.3</v>
      </c>
      <c r="F14" s="3">
        <v>72</v>
      </c>
      <c r="G14" s="3">
        <v>74.900000000000006</v>
      </c>
      <c r="H14" s="3">
        <v>84.3</v>
      </c>
      <c r="I14" s="3">
        <v>34.5</v>
      </c>
      <c r="J14" s="3">
        <v>54.2</v>
      </c>
      <c r="K14" s="3">
        <v>68.2</v>
      </c>
      <c r="L14" s="3">
        <v>77.400000000000006</v>
      </c>
      <c r="M14" s="3">
        <v>84.1</v>
      </c>
      <c r="N14" s="3">
        <v>52.9</v>
      </c>
      <c r="O14" s="3">
        <v>62.3</v>
      </c>
      <c r="P14" s="3">
        <v>61.7</v>
      </c>
      <c r="Q14" s="3">
        <v>62</v>
      </c>
      <c r="R14" s="3">
        <v>61.8</v>
      </c>
      <c r="S14" s="3">
        <v>55.5</v>
      </c>
      <c r="T14" s="3">
        <v>52.4</v>
      </c>
      <c r="U14" s="3">
        <v>13.5</v>
      </c>
      <c r="V14" s="3">
        <v>32</v>
      </c>
      <c r="W14" s="3">
        <v>52.4</v>
      </c>
      <c r="X14" s="3">
        <v>85.1</v>
      </c>
      <c r="Y14" s="3">
        <v>129.6</v>
      </c>
      <c r="Z14" s="3">
        <v>222.7</v>
      </c>
      <c r="AA14" s="3">
        <v>25.8</v>
      </c>
      <c r="AB14" s="3">
        <v>45.9</v>
      </c>
      <c r="AC14" s="3">
        <v>67.099999999999994</v>
      </c>
      <c r="AD14" s="3">
        <v>91.4</v>
      </c>
      <c r="AE14" s="3">
        <v>166.1</v>
      </c>
      <c r="AF14" s="3">
        <v>43.9</v>
      </c>
      <c r="AG14" s="3">
        <v>67.5</v>
      </c>
      <c r="AH14" s="3">
        <v>71.599999999999994</v>
      </c>
      <c r="AI14" s="3">
        <v>59.4</v>
      </c>
      <c r="AJ14" s="3">
        <v>36.5</v>
      </c>
      <c r="AK14" s="3">
        <v>29.4</v>
      </c>
      <c r="AL14" s="3">
        <v>89.3</v>
      </c>
      <c r="AM14" s="3">
        <v>13.1</v>
      </c>
      <c r="AN14" s="3">
        <v>31.7</v>
      </c>
      <c r="AO14" s="3">
        <v>52.9</v>
      </c>
      <c r="AP14" s="3">
        <v>85.6</v>
      </c>
      <c r="AQ14" s="3">
        <v>128.80000000000001</v>
      </c>
      <c r="AR14" s="3">
        <v>397.6</v>
      </c>
      <c r="AS14" s="3">
        <v>31.5</v>
      </c>
      <c r="AT14" s="3">
        <v>52</v>
      </c>
      <c r="AU14" s="3">
        <v>77.400000000000006</v>
      </c>
      <c r="AV14" s="3">
        <v>103.2</v>
      </c>
      <c r="AW14" s="3">
        <v>336.3</v>
      </c>
      <c r="AX14" s="3">
        <v>58</v>
      </c>
      <c r="AY14" s="3">
        <v>101.2</v>
      </c>
      <c r="AZ14" s="3">
        <v>122.4</v>
      </c>
      <c r="BA14" s="3">
        <v>114.1</v>
      </c>
      <c r="BB14" s="3">
        <v>76.400000000000006</v>
      </c>
      <c r="BC14" s="3">
        <v>48.2</v>
      </c>
      <c r="BD14" s="3">
        <f t="shared" si="12"/>
        <v>5.2238805970149071</v>
      </c>
      <c r="BE14" s="3">
        <f t="shared" si="13"/>
        <v>4.8000000000000043</v>
      </c>
      <c r="BF14" s="3">
        <f t="shared" si="14"/>
        <v>3.0335861321776791</v>
      </c>
      <c r="BG14" s="3">
        <f t="shared" si="15"/>
        <v>2.7849740932642364</v>
      </c>
      <c r="BH14" s="3">
        <f t="shared" si="16"/>
        <v>3.2154340836012762</v>
      </c>
      <c r="BI14" s="3">
        <f t="shared" si="17"/>
        <v>4.0667923511984894</v>
      </c>
      <c r="BJ14" s="3">
        <f t="shared" si="18"/>
        <v>7.5563570784490608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3">
        <f t="shared" si="26"/>
        <v>3.0144167758846763</v>
      </c>
      <c r="BT14" s="3">
        <f t="shared" si="3"/>
        <v>4.3814432989690788</v>
      </c>
      <c r="BU14" s="3">
        <f t="shared" si="3"/>
        <v>3.2258064516129004</v>
      </c>
      <c r="BV14" s="3">
        <f t="shared" si="3"/>
        <v>3.0144167758846763</v>
      </c>
      <c r="BW14" s="3">
        <f t="shared" si="3"/>
        <v>3.6120129870129913</v>
      </c>
      <c r="BX14" s="3">
        <f t="shared" si="3"/>
        <v>4.4880408492340651</v>
      </c>
      <c r="BY14" s="3">
        <f t="shared" si="3"/>
        <v>5.6953013763644922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f t="shared" si="4"/>
        <v>1.7041984732824427</v>
      </c>
      <c r="CI14" s="2">
        <f t="shared" si="5"/>
        <v>0.97037037037037033</v>
      </c>
      <c r="CJ14" s="2">
        <f t="shared" si="6"/>
        <v>0.99062499999999998</v>
      </c>
      <c r="CK14" s="2">
        <f t="shared" si="7"/>
        <v>1.0095419847328244</v>
      </c>
      <c r="CL14" s="2">
        <f t="shared" si="8"/>
        <v>1.0058754406580495</v>
      </c>
      <c r="CM14" s="2">
        <f t="shared" si="9"/>
        <v>0.99382716049382724</v>
      </c>
      <c r="CN14" s="2">
        <f t="shared" si="10"/>
        <v>1.7853614728334084</v>
      </c>
      <c r="CO14" s="2">
        <v>1</v>
      </c>
    </row>
    <row r="15" spans="1:93" x14ac:dyDescent="0.25">
      <c r="A15" s="4">
        <v>37621</v>
      </c>
      <c r="B15" s="3">
        <f>B14+((B17-B14)/3)</f>
        <v>58.166666666666671</v>
      </c>
      <c r="C15" s="3">
        <f t="shared" ref="C15:BC15" si="40">C14+((C17-C14)/3)</f>
        <v>31.333333333333332</v>
      </c>
      <c r="D15" s="3">
        <f t="shared" si="40"/>
        <v>50.033333333333331</v>
      </c>
      <c r="E15" s="3">
        <f t="shared" si="40"/>
        <v>59.033333333333331</v>
      </c>
      <c r="F15" s="3">
        <f t="shared" si="40"/>
        <v>71.099999999999994</v>
      </c>
      <c r="G15" s="3">
        <f t="shared" si="40"/>
        <v>75.866666666666674</v>
      </c>
      <c r="H15" s="3">
        <f t="shared" si="40"/>
        <v>83.066666666666663</v>
      </c>
      <c r="I15" s="3">
        <f t="shared" si="40"/>
        <v>34.56666666666667</v>
      </c>
      <c r="J15" s="3">
        <f t="shared" si="40"/>
        <v>54.033333333333339</v>
      </c>
      <c r="K15" s="3">
        <f t="shared" si="40"/>
        <v>66.166666666666671</v>
      </c>
      <c r="L15" s="3">
        <f t="shared" si="40"/>
        <v>75.8</v>
      </c>
      <c r="M15" s="3">
        <f t="shared" si="40"/>
        <v>81.399999999999991</v>
      </c>
      <c r="N15" s="3">
        <f t="shared" si="40"/>
        <v>53.6</v>
      </c>
      <c r="O15" s="3">
        <f t="shared" si="40"/>
        <v>60.866666666666667</v>
      </c>
      <c r="P15" s="3">
        <f t="shared" si="40"/>
        <v>60.633333333333333</v>
      </c>
      <c r="Q15" s="3">
        <f t="shared" si="40"/>
        <v>60.833333333333336</v>
      </c>
      <c r="R15" s="3">
        <f t="shared" si="40"/>
        <v>60.233333333333334</v>
      </c>
      <c r="S15" s="3">
        <f t="shared" si="40"/>
        <v>52.233333333333334</v>
      </c>
      <c r="T15" s="3">
        <f t="shared" si="40"/>
        <v>52.699999999999996</v>
      </c>
      <c r="U15" s="3">
        <f t="shared" si="40"/>
        <v>13.566666666666666</v>
      </c>
      <c r="V15" s="3">
        <f t="shared" si="40"/>
        <v>31.9</v>
      </c>
      <c r="W15" s="3">
        <f t="shared" si="40"/>
        <v>52.699999999999996</v>
      </c>
      <c r="X15" s="3">
        <f t="shared" si="40"/>
        <v>84.766666666666666</v>
      </c>
      <c r="Y15" s="3">
        <f t="shared" si="40"/>
        <v>129.46666666666667</v>
      </c>
      <c r="Z15" s="3">
        <f t="shared" si="40"/>
        <v>224.46666666666667</v>
      </c>
      <c r="AA15" s="3">
        <f t="shared" si="40"/>
        <v>25.633333333333333</v>
      </c>
      <c r="AB15" s="3">
        <f t="shared" si="40"/>
        <v>45.8</v>
      </c>
      <c r="AC15" s="3">
        <f t="shared" si="40"/>
        <v>66.266666666666666</v>
      </c>
      <c r="AD15" s="3">
        <f t="shared" si="40"/>
        <v>92.600000000000009</v>
      </c>
      <c r="AE15" s="3">
        <f t="shared" si="40"/>
        <v>169.83333333333334</v>
      </c>
      <c r="AF15" s="3">
        <f t="shared" si="40"/>
        <v>42.766666666666666</v>
      </c>
      <c r="AG15" s="3">
        <f t="shared" si="40"/>
        <v>65.533333333333331</v>
      </c>
      <c r="AH15" s="3">
        <f t="shared" si="40"/>
        <v>72.86666666666666</v>
      </c>
      <c r="AI15" s="3">
        <f t="shared" si="40"/>
        <v>61.966666666666661</v>
      </c>
      <c r="AJ15" s="3">
        <f t="shared" si="40"/>
        <v>38.033333333333331</v>
      </c>
      <c r="AK15" s="3">
        <f t="shared" si="40"/>
        <v>29.333333333333332</v>
      </c>
      <c r="AL15" s="3">
        <f t="shared" si="40"/>
        <v>88.633333333333326</v>
      </c>
      <c r="AM15" s="3">
        <f t="shared" si="40"/>
        <v>13.166666666666666</v>
      </c>
      <c r="AN15" s="3">
        <f t="shared" si="40"/>
        <v>31.866666666666667</v>
      </c>
      <c r="AO15" s="3">
        <f t="shared" si="40"/>
        <v>53.133333333333333</v>
      </c>
      <c r="AP15" s="3">
        <f t="shared" si="40"/>
        <v>85.5</v>
      </c>
      <c r="AQ15" s="3">
        <f t="shared" si="40"/>
        <v>129.66666666666669</v>
      </c>
      <c r="AR15" s="3">
        <f t="shared" si="40"/>
        <v>389.26666666666671</v>
      </c>
      <c r="AS15" s="3">
        <f t="shared" si="40"/>
        <v>31.3</v>
      </c>
      <c r="AT15" s="3">
        <f t="shared" si="40"/>
        <v>52</v>
      </c>
      <c r="AU15" s="3">
        <f t="shared" si="40"/>
        <v>76.533333333333331</v>
      </c>
      <c r="AV15" s="3">
        <f t="shared" si="40"/>
        <v>104.93333333333334</v>
      </c>
      <c r="AW15" s="3">
        <f t="shared" si="40"/>
        <v>329.43333333333334</v>
      </c>
      <c r="AX15" s="3">
        <f t="shared" si="40"/>
        <v>57.2</v>
      </c>
      <c r="AY15" s="3">
        <f t="shared" si="40"/>
        <v>97.833333333333329</v>
      </c>
      <c r="AZ15" s="3">
        <f t="shared" si="40"/>
        <v>120.4</v>
      </c>
      <c r="BA15" s="3">
        <f t="shared" si="40"/>
        <v>117.3</v>
      </c>
      <c r="BB15" s="3">
        <f t="shared" si="40"/>
        <v>75.5</v>
      </c>
      <c r="BC15" s="3">
        <f t="shared" si="40"/>
        <v>48.966666666666669</v>
      </c>
      <c r="BD15" s="3">
        <f t="shared" si="12"/>
        <v>-0.74654721911161515</v>
      </c>
      <c r="BE15" s="3">
        <f t="shared" si="13"/>
        <v>0.50890585241729624</v>
      </c>
      <c r="BF15" s="3">
        <f t="shared" si="14"/>
        <v>0.52576235541534899</v>
      </c>
      <c r="BG15" s="3">
        <f t="shared" si="15"/>
        <v>0.44108380592313701</v>
      </c>
      <c r="BH15" s="3">
        <f t="shared" si="16"/>
        <v>-0.11682242990653791</v>
      </c>
      <c r="BI15" s="3">
        <f t="shared" si="17"/>
        <v>0.67287784679088691</v>
      </c>
      <c r="BJ15" s="3">
        <f t="shared" si="18"/>
        <v>-2.0959087860496273</v>
      </c>
      <c r="BK15" s="2">
        <f t="shared" si="19"/>
        <v>0.99253452780888385</v>
      </c>
      <c r="BL15" s="2">
        <f t="shared" si="20"/>
        <v>1.005089058524173</v>
      </c>
      <c r="BM15" s="2">
        <f t="shared" si="21"/>
        <v>1.0052576235541535</v>
      </c>
      <c r="BN15" s="2">
        <f t="shared" si="22"/>
        <v>1.0044108380592314</v>
      </c>
      <c r="BO15" s="2">
        <f t="shared" si="23"/>
        <v>0.99883177570093462</v>
      </c>
      <c r="BP15" s="2">
        <f t="shared" si="24"/>
        <v>1.0067287784679089</v>
      </c>
      <c r="BQ15" s="2">
        <f t="shared" si="25"/>
        <v>0.97904091213950373</v>
      </c>
      <c r="BR15" s="2">
        <v>1</v>
      </c>
      <c r="BS15" s="3">
        <f t="shared" si="26"/>
        <v>0.57251908396946938</v>
      </c>
      <c r="BT15" s="3">
        <f t="shared" si="3"/>
        <v>0.49382716049382047</v>
      </c>
      <c r="BU15" s="3">
        <f t="shared" si="3"/>
        <v>-0.31250000000000444</v>
      </c>
      <c r="BV15" s="3">
        <f t="shared" si="3"/>
        <v>0.57251908396946938</v>
      </c>
      <c r="BW15" s="3">
        <f t="shared" si="3"/>
        <v>-0.39169604386994905</v>
      </c>
      <c r="BX15" s="3">
        <f t="shared" si="3"/>
        <v>-0.10288065843621075</v>
      </c>
      <c r="BY15" s="3">
        <f t="shared" si="3"/>
        <v>0.79329441700344283</v>
      </c>
      <c r="BZ15" s="2">
        <f t="shared" ref="BZ15:BZ20" si="41">BZ14*(1+BS15/100)</f>
        <v>1.0057251908396947</v>
      </c>
      <c r="CA15" s="2">
        <f t="shared" ref="CA15:CA20" si="42">CA14*(1+BT15/100)</f>
        <v>1.0049382716049382</v>
      </c>
      <c r="CB15" s="2">
        <f t="shared" ref="CB15:CB20" si="43">CB14*(1+BU15/100)</f>
        <v>0.99687499999999996</v>
      </c>
      <c r="CC15" s="2">
        <f t="shared" ref="CC15:CC20" si="44">CC14*(1+BV15/100)</f>
        <v>1.0057251908396947</v>
      </c>
      <c r="CD15" s="2">
        <f t="shared" ref="CD15:CD20" si="45">CD14*(1+BW15/100)</f>
        <v>0.99608303956130051</v>
      </c>
      <c r="CE15" s="2">
        <f t="shared" ref="CE15:CE20" si="46">CE14*(1+BX15/100)</f>
        <v>0.99897119341563789</v>
      </c>
      <c r="CF15" s="2">
        <f t="shared" ref="CF15:CF20" si="47">CF14*(1+BY15/100)</f>
        <v>1.0079329441700344</v>
      </c>
      <c r="CG15" s="2">
        <v>1</v>
      </c>
      <c r="CH15" s="2">
        <f t="shared" si="4"/>
        <v>1.6818469323213157</v>
      </c>
      <c r="CI15" s="2">
        <f t="shared" si="5"/>
        <v>0.97051597051597049</v>
      </c>
      <c r="CJ15" s="2">
        <f t="shared" si="6"/>
        <v>0.99895506792058519</v>
      </c>
      <c r="CK15" s="2">
        <f t="shared" si="7"/>
        <v>1.0082226438962683</v>
      </c>
      <c r="CL15" s="2">
        <f t="shared" si="8"/>
        <v>1.0086511993708218</v>
      </c>
      <c r="CM15" s="2">
        <f t="shared" si="9"/>
        <v>1.0015447991761073</v>
      </c>
      <c r="CN15" s="2">
        <f t="shared" si="10"/>
        <v>1.7341847341847343</v>
      </c>
      <c r="CO15" s="2">
        <v>1</v>
      </c>
    </row>
    <row r="16" spans="1:93" x14ac:dyDescent="0.25">
      <c r="A16" s="4">
        <v>37986</v>
      </c>
      <c r="B16" s="3">
        <f>AVERAGE(B15,B17)</f>
        <v>57.13333333333334</v>
      </c>
      <c r="C16" s="3">
        <f t="shared" ref="C16:BC16" si="48">AVERAGE(C15,C17)</f>
        <v>32.666666666666664</v>
      </c>
      <c r="D16" s="3">
        <f t="shared" si="48"/>
        <v>46.666666666666664</v>
      </c>
      <c r="E16" s="3">
        <f t="shared" si="48"/>
        <v>56.766666666666666</v>
      </c>
      <c r="F16" s="3">
        <f t="shared" si="48"/>
        <v>70.199999999999989</v>
      </c>
      <c r="G16" s="3">
        <f t="shared" si="48"/>
        <v>76.833333333333343</v>
      </c>
      <c r="H16" s="3">
        <f t="shared" si="48"/>
        <v>81.833333333333329</v>
      </c>
      <c r="I16" s="3">
        <f t="shared" si="48"/>
        <v>34.63333333333334</v>
      </c>
      <c r="J16" s="3">
        <f t="shared" si="48"/>
        <v>53.866666666666674</v>
      </c>
      <c r="K16" s="3">
        <f t="shared" si="48"/>
        <v>64.13333333333334</v>
      </c>
      <c r="L16" s="3">
        <f t="shared" si="48"/>
        <v>74.199999999999989</v>
      </c>
      <c r="M16" s="3">
        <f t="shared" si="48"/>
        <v>78.699999999999989</v>
      </c>
      <c r="N16" s="3">
        <f t="shared" si="48"/>
        <v>54.3</v>
      </c>
      <c r="O16" s="3">
        <f t="shared" si="48"/>
        <v>59.433333333333337</v>
      </c>
      <c r="P16" s="3">
        <f t="shared" si="48"/>
        <v>59.566666666666663</v>
      </c>
      <c r="Q16" s="3">
        <f t="shared" si="48"/>
        <v>59.666666666666671</v>
      </c>
      <c r="R16" s="3">
        <f t="shared" si="48"/>
        <v>58.666666666666671</v>
      </c>
      <c r="S16" s="3">
        <f t="shared" si="48"/>
        <v>48.966666666666669</v>
      </c>
      <c r="T16" s="3">
        <f t="shared" si="48"/>
        <v>53</v>
      </c>
      <c r="U16" s="3">
        <f t="shared" si="48"/>
        <v>13.633333333333333</v>
      </c>
      <c r="V16" s="3">
        <f t="shared" si="48"/>
        <v>31.799999999999997</v>
      </c>
      <c r="W16" s="3">
        <f t="shared" si="48"/>
        <v>53</v>
      </c>
      <c r="X16" s="3">
        <f t="shared" si="48"/>
        <v>84.433333333333337</v>
      </c>
      <c r="Y16" s="3">
        <f t="shared" si="48"/>
        <v>129.33333333333331</v>
      </c>
      <c r="Z16" s="3">
        <f t="shared" si="48"/>
        <v>226.23333333333335</v>
      </c>
      <c r="AA16" s="3">
        <f t="shared" si="48"/>
        <v>25.466666666666669</v>
      </c>
      <c r="AB16" s="3">
        <f t="shared" si="48"/>
        <v>45.7</v>
      </c>
      <c r="AC16" s="3">
        <f t="shared" si="48"/>
        <v>65.433333333333337</v>
      </c>
      <c r="AD16" s="3">
        <f t="shared" si="48"/>
        <v>93.800000000000011</v>
      </c>
      <c r="AE16" s="3">
        <f t="shared" si="48"/>
        <v>173.56666666666666</v>
      </c>
      <c r="AF16" s="3">
        <f t="shared" si="48"/>
        <v>41.633333333333333</v>
      </c>
      <c r="AG16" s="3">
        <f t="shared" si="48"/>
        <v>63.566666666666663</v>
      </c>
      <c r="AH16" s="3">
        <f t="shared" si="48"/>
        <v>74.133333333333326</v>
      </c>
      <c r="AI16" s="3">
        <f t="shared" si="48"/>
        <v>64.533333333333331</v>
      </c>
      <c r="AJ16" s="3">
        <f t="shared" si="48"/>
        <v>39.566666666666663</v>
      </c>
      <c r="AK16" s="3">
        <f t="shared" si="48"/>
        <v>29.266666666666666</v>
      </c>
      <c r="AL16" s="3">
        <f t="shared" si="48"/>
        <v>87.966666666666669</v>
      </c>
      <c r="AM16" s="3">
        <f t="shared" si="48"/>
        <v>13.233333333333334</v>
      </c>
      <c r="AN16" s="3">
        <f t="shared" si="48"/>
        <v>32.033333333333331</v>
      </c>
      <c r="AO16" s="3">
        <f t="shared" si="48"/>
        <v>53.366666666666667</v>
      </c>
      <c r="AP16" s="3">
        <f t="shared" si="48"/>
        <v>85.4</v>
      </c>
      <c r="AQ16" s="3">
        <f t="shared" si="48"/>
        <v>130.53333333333336</v>
      </c>
      <c r="AR16" s="3">
        <f t="shared" si="48"/>
        <v>380.93333333333339</v>
      </c>
      <c r="AS16" s="3">
        <f t="shared" si="48"/>
        <v>31.1</v>
      </c>
      <c r="AT16" s="3">
        <f t="shared" si="48"/>
        <v>52</v>
      </c>
      <c r="AU16" s="3">
        <f t="shared" si="48"/>
        <v>75.666666666666657</v>
      </c>
      <c r="AV16" s="3">
        <f t="shared" si="48"/>
        <v>106.66666666666667</v>
      </c>
      <c r="AW16" s="3">
        <f t="shared" si="48"/>
        <v>322.56666666666666</v>
      </c>
      <c r="AX16" s="3">
        <f t="shared" si="48"/>
        <v>56.400000000000006</v>
      </c>
      <c r="AY16" s="3">
        <f t="shared" si="48"/>
        <v>94.466666666666669</v>
      </c>
      <c r="AZ16" s="3">
        <f t="shared" si="48"/>
        <v>118.4</v>
      </c>
      <c r="BA16" s="3">
        <f t="shared" si="48"/>
        <v>120.5</v>
      </c>
      <c r="BB16" s="3">
        <f t="shared" si="48"/>
        <v>74.599999999999994</v>
      </c>
      <c r="BC16" s="3">
        <f t="shared" si="48"/>
        <v>49.733333333333334</v>
      </c>
      <c r="BD16" s="3">
        <f t="shared" si="12"/>
        <v>-0.75216246709287615</v>
      </c>
      <c r="BE16" s="3">
        <f t="shared" si="13"/>
        <v>0.50632911392405333</v>
      </c>
      <c r="BF16" s="3">
        <f t="shared" si="14"/>
        <v>0.52301255230124966</v>
      </c>
      <c r="BG16" s="3">
        <f t="shared" si="15"/>
        <v>0.43914680050187727</v>
      </c>
      <c r="BH16" s="3">
        <f t="shared" si="16"/>
        <v>-0.11695906432748204</v>
      </c>
      <c r="BI16" s="3">
        <f t="shared" si="17"/>
        <v>0.668380462724949</v>
      </c>
      <c r="BJ16" s="3">
        <f t="shared" si="18"/>
        <v>-2.1407775303990406</v>
      </c>
      <c r="BK16" s="2">
        <f t="shared" si="19"/>
        <v>0.98506905561776792</v>
      </c>
      <c r="BL16" s="2">
        <f t="shared" si="20"/>
        <v>1.0101781170483459</v>
      </c>
      <c r="BM16" s="2">
        <f t="shared" si="21"/>
        <v>1.010515247108307</v>
      </c>
      <c r="BN16" s="2">
        <f t="shared" si="22"/>
        <v>1.0088216761184625</v>
      </c>
      <c r="BO16" s="2">
        <f t="shared" si="23"/>
        <v>0.99766355140186924</v>
      </c>
      <c r="BP16" s="2">
        <f t="shared" si="24"/>
        <v>1.013457556935818</v>
      </c>
      <c r="BQ16" s="2">
        <f t="shared" si="25"/>
        <v>0.95808182427900745</v>
      </c>
      <c r="BR16" s="2">
        <v>1</v>
      </c>
      <c r="BS16" s="3">
        <f t="shared" si="26"/>
        <v>0.56925996204935103</v>
      </c>
      <c r="BT16" s="3">
        <f t="shared" si="3"/>
        <v>0.49140049140048436</v>
      </c>
      <c r="BU16" s="3">
        <f t="shared" si="3"/>
        <v>-0.31347962382445305</v>
      </c>
      <c r="BV16" s="3">
        <f t="shared" si="3"/>
        <v>0.56925996204935103</v>
      </c>
      <c r="BW16" s="3">
        <f t="shared" si="3"/>
        <v>-0.39323633503735023</v>
      </c>
      <c r="BX16" s="3">
        <f t="shared" si="3"/>
        <v>-0.1029866117404854</v>
      </c>
      <c r="BY16" s="3">
        <f t="shared" si="3"/>
        <v>0.78705078705079146</v>
      </c>
      <c r="BZ16" s="2">
        <f t="shared" si="41"/>
        <v>1.0114503816793896</v>
      </c>
      <c r="CA16" s="2">
        <f t="shared" si="42"/>
        <v>1.0098765432098764</v>
      </c>
      <c r="CB16" s="2">
        <f t="shared" si="43"/>
        <v>0.99374999999999991</v>
      </c>
      <c r="CC16" s="2">
        <f t="shared" si="44"/>
        <v>1.0114503816793896</v>
      </c>
      <c r="CD16" s="2">
        <f t="shared" si="45"/>
        <v>0.99216607912260102</v>
      </c>
      <c r="CE16" s="2">
        <f t="shared" si="46"/>
        <v>0.99794238683127567</v>
      </c>
      <c r="CF16" s="2">
        <f t="shared" si="47"/>
        <v>1.0158658883400689</v>
      </c>
      <c r="CG16" s="2">
        <v>1</v>
      </c>
      <c r="CH16" s="2">
        <f t="shared" si="4"/>
        <v>1.6597484276729559</v>
      </c>
      <c r="CI16" s="2">
        <f t="shared" si="5"/>
        <v>0.97066014669926659</v>
      </c>
      <c r="CJ16" s="2">
        <f t="shared" si="6"/>
        <v>1.0073375262054507</v>
      </c>
      <c r="CK16" s="2">
        <f t="shared" si="7"/>
        <v>1.0069182389937108</v>
      </c>
      <c r="CL16" s="2">
        <f t="shared" si="8"/>
        <v>1.0114488748519541</v>
      </c>
      <c r="CM16" s="2">
        <f t="shared" si="9"/>
        <v>1.0092783505154643</v>
      </c>
      <c r="CN16" s="2">
        <f t="shared" si="10"/>
        <v>1.6838072786208931</v>
      </c>
      <c r="CO16" s="2">
        <v>1</v>
      </c>
    </row>
    <row r="17" spans="1:93" x14ac:dyDescent="0.25">
      <c r="A17" s="4">
        <v>38352</v>
      </c>
      <c r="B17" s="3">
        <v>56.1</v>
      </c>
      <c r="C17" s="3">
        <v>34</v>
      </c>
      <c r="D17" s="3">
        <v>43.3</v>
      </c>
      <c r="E17" s="3">
        <v>54.5</v>
      </c>
      <c r="F17" s="3">
        <v>69.3</v>
      </c>
      <c r="G17" s="3">
        <v>77.8</v>
      </c>
      <c r="H17" s="3">
        <v>80.599999999999994</v>
      </c>
      <c r="I17" s="3">
        <v>34.700000000000003</v>
      </c>
      <c r="J17" s="3">
        <v>53.7</v>
      </c>
      <c r="K17" s="3">
        <v>62.1</v>
      </c>
      <c r="L17" s="3">
        <v>72.599999999999994</v>
      </c>
      <c r="M17" s="3">
        <v>76</v>
      </c>
      <c r="N17" s="3">
        <v>55</v>
      </c>
      <c r="O17" s="3">
        <v>58</v>
      </c>
      <c r="P17" s="3">
        <v>58.5</v>
      </c>
      <c r="Q17" s="3">
        <v>58.5</v>
      </c>
      <c r="R17" s="3">
        <v>57.1</v>
      </c>
      <c r="S17" s="3">
        <v>45.7</v>
      </c>
      <c r="T17" s="3">
        <v>53.3</v>
      </c>
      <c r="U17" s="3">
        <v>13.7</v>
      </c>
      <c r="V17" s="3">
        <v>31.7</v>
      </c>
      <c r="W17" s="3">
        <v>53.3</v>
      </c>
      <c r="X17" s="3">
        <v>84.1</v>
      </c>
      <c r="Y17" s="3">
        <v>129.19999999999999</v>
      </c>
      <c r="Z17" s="3">
        <v>228</v>
      </c>
      <c r="AA17" s="3">
        <v>25.3</v>
      </c>
      <c r="AB17" s="3">
        <v>45.6</v>
      </c>
      <c r="AC17" s="3">
        <v>64.599999999999994</v>
      </c>
      <c r="AD17" s="3">
        <v>95</v>
      </c>
      <c r="AE17" s="3">
        <v>177.3</v>
      </c>
      <c r="AF17" s="3">
        <v>40.5</v>
      </c>
      <c r="AG17" s="3">
        <v>61.6</v>
      </c>
      <c r="AH17" s="3">
        <v>75.400000000000006</v>
      </c>
      <c r="AI17" s="3">
        <v>67.099999999999994</v>
      </c>
      <c r="AJ17" s="3">
        <v>41.1</v>
      </c>
      <c r="AK17" s="3">
        <v>29.2</v>
      </c>
      <c r="AL17" s="3">
        <v>87.3</v>
      </c>
      <c r="AM17" s="3">
        <v>13.3</v>
      </c>
      <c r="AN17" s="3">
        <v>32.200000000000003</v>
      </c>
      <c r="AO17" s="3">
        <v>53.6</v>
      </c>
      <c r="AP17" s="3">
        <v>85.3</v>
      </c>
      <c r="AQ17" s="3">
        <v>131.4</v>
      </c>
      <c r="AR17" s="3">
        <v>372.6</v>
      </c>
      <c r="AS17" s="3">
        <v>30.9</v>
      </c>
      <c r="AT17" s="3">
        <v>52</v>
      </c>
      <c r="AU17" s="3">
        <v>74.8</v>
      </c>
      <c r="AV17" s="3">
        <v>108.4</v>
      </c>
      <c r="AW17" s="3">
        <v>315.7</v>
      </c>
      <c r="AX17" s="3">
        <v>55.6</v>
      </c>
      <c r="AY17" s="3">
        <v>91.1</v>
      </c>
      <c r="AZ17" s="3">
        <v>116.4</v>
      </c>
      <c r="BA17" s="3">
        <v>123.7</v>
      </c>
      <c r="BB17" s="3">
        <v>73.7</v>
      </c>
      <c r="BC17" s="3">
        <v>50.5</v>
      </c>
      <c r="BD17" s="3">
        <f t="shared" si="12"/>
        <v>-0.75786282682834827</v>
      </c>
      <c r="BE17" s="3">
        <f t="shared" si="13"/>
        <v>0.50377833753147971</v>
      </c>
      <c r="BF17" s="3">
        <f t="shared" si="14"/>
        <v>0.5202913631633832</v>
      </c>
      <c r="BG17" s="3">
        <f t="shared" si="15"/>
        <v>0.4372267332916957</v>
      </c>
      <c r="BH17" s="3">
        <f t="shared" si="16"/>
        <v>-0.11709601873537423</v>
      </c>
      <c r="BI17" s="3">
        <f t="shared" si="17"/>
        <v>0.66394279877424189</v>
      </c>
      <c r="BJ17" s="3">
        <f t="shared" si="18"/>
        <v>-2.1876093804690355</v>
      </c>
      <c r="BK17" s="2">
        <f t="shared" si="19"/>
        <v>0.97760358342665177</v>
      </c>
      <c r="BL17" s="2">
        <f t="shared" si="20"/>
        <v>1.0152671755725189</v>
      </c>
      <c r="BM17" s="2">
        <f t="shared" si="21"/>
        <v>1.0157728706624607</v>
      </c>
      <c r="BN17" s="2">
        <f t="shared" si="22"/>
        <v>1.0132325141776939</v>
      </c>
      <c r="BO17" s="2">
        <f t="shared" si="23"/>
        <v>0.99649532710280375</v>
      </c>
      <c r="BP17" s="2">
        <f t="shared" si="24"/>
        <v>1.0201863354037266</v>
      </c>
      <c r="BQ17" s="2">
        <f t="shared" si="25"/>
        <v>0.93712273641851107</v>
      </c>
      <c r="BR17" s="2">
        <v>1</v>
      </c>
      <c r="BS17" s="3">
        <f t="shared" si="26"/>
        <v>0.56603773584904538</v>
      </c>
      <c r="BT17" s="3">
        <f t="shared" si="3"/>
        <v>0.48899755501221609</v>
      </c>
      <c r="BU17" s="3">
        <f t="shared" si="3"/>
        <v>-0.31446540880502027</v>
      </c>
      <c r="BV17" s="3">
        <f t="shared" si="3"/>
        <v>0.56603773584904538</v>
      </c>
      <c r="BW17" s="3">
        <f t="shared" si="3"/>
        <v>-0.39478878799843464</v>
      </c>
      <c r="BX17" s="3">
        <f t="shared" si="3"/>
        <v>-0.10309278350515427</v>
      </c>
      <c r="BY17" s="3">
        <f t="shared" si="3"/>
        <v>0.78090467069396041</v>
      </c>
      <c r="BZ17" s="2">
        <f t="shared" si="41"/>
        <v>1.0171755725190841</v>
      </c>
      <c r="CA17" s="2">
        <f t="shared" si="42"/>
        <v>1.0148148148148146</v>
      </c>
      <c r="CB17" s="2">
        <f t="shared" si="43"/>
        <v>0.99062499999999998</v>
      </c>
      <c r="CC17" s="2">
        <f t="shared" si="44"/>
        <v>1.0171755725190841</v>
      </c>
      <c r="CD17" s="2">
        <f t="shared" si="45"/>
        <v>0.98824911868390131</v>
      </c>
      <c r="CE17" s="2">
        <f t="shared" si="46"/>
        <v>0.99691358024691357</v>
      </c>
      <c r="CF17" s="2">
        <f t="shared" si="47"/>
        <v>1.0237988325101031</v>
      </c>
      <c r="CG17" s="2">
        <v>1</v>
      </c>
      <c r="CH17" s="2">
        <f t="shared" si="4"/>
        <v>1.6378986866791745</v>
      </c>
      <c r="CI17" s="2">
        <f t="shared" si="5"/>
        <v>0.97080291970802934</v>
      </c>
      <c r="CJ17" s="2">
        <f t="shared" si="6"/>
        <v>1.0157728706624607</v>
      </c>
      <c r="CK17" s="2">
        <f t="shared" si="7"/>
        <v>1.0056285178236399</v>
      </c>
      <c r="CL17" s="2">
        <f t="shared" si="8"/>
        <v>1.014268727705113</v>
      </c>
      <c r="CM17" s="2">
        <f t="shared" si="9"/>
        <v>1.01702786377709</v>
      </c>
      <c r="CN17" s="2">
        <f t="shared" si="10"/>
        <v>1.6342105263157896</v>
      </c>
      <c r="CO17" s="2">
        <v>1</v>
      </c>
    </row>
    <row r="18" spans="1:93" x14ac:dyDescent="0.25">
      <c r="A18" s="4">
        <v>38717</v>
      </c>
      <c r="B18" s="3">
        <f>B17+((B20-B17)/3)</f>
        <v>56.2</v>
      </c>
      <c r="C18" s="3">
        <f t="shared" ref="C18:BC18" si="49">C17+((C20-C17)/3)</f>
        <v>33.9</v>
      </c>
      <c r="D18" s="3">
        <f t="shared" si="49"/>
        <v>43.866666666666667</v>
      </c>
      <c r="E18" s="3">
        <f t="shared" si="49"/>
        <v>55.6</v>
      </c>
      <c r="F18" s="3">
        <f t="shared" si="49"/>
        <v>68.466666666666669</v>
      </c>
      <c r="G18" s="3">
        <f t="shared" si="49"/>
        <v>76.166666666666671</v>
      </c>
      <c r="H18" s="3">
        <f t="shared" si="49"/>
        <v>82</v>
      </c>
      <c r="I18" s="3">
        <f t="shared" si="49"/>
        <v>36.633333333333333</v>
      </c>
      <c r="J18" s="3">
        <f t="shared" si="49"/>
        <v>53.4</v>
      </c>
      <c r="K18" s="3">
        <f t="shared" si="49"/>
        <v>61.1</v>
      </c>
      <c r="L18" s="3">
        <f t="shared" si="49"/>
        <v>71.36666666666666</v>
      </c>
      <c r="M18" s="3">
        <f t="shared" si="49"/>
        <v>77.466666666666669</v>
      </c>
      <c r="N18" s="3">
        <f t="shared" si="49"/>
        <v>56.3</v>
      </c>
      <c r="O18" s="3">
        <f t="shared" si="49"/>
        <v>57.466666666666669</v>
      </c>
      <c r="P18" s="3">
        <f t="shared" si="49"/>
        <v>57.6</v>
      </c>
      <c r="Q18" s="3">
        <f t="shared" si="49"/>
        <v>58.466666666666669</v>
      </c>
      <c r="R18" s="3">
        <f t="shared" si="49"/>
        <v>56.966666666666669</v>
      </c>
      <c r="S18" s="3">
        <f t="shared" si="49"/>
        <v>46.933333333333337</v>
      </c>
      <c r="T18" s="3">
        <f t="shared" si="49"/>
        <v>53.233333333333334</v>
      </c>
      <c r="U18" s="3">
        <f t="shared" si="49"/>
        <v>13.766666666666666</v>
      </c>
      <c r="V18" s="3">
        <f t="shared" si="49"/>
        <v>31.9</v>
      </c>
      <c r="W18" s="3">
        <f t="shared" si="49"/>
        <v>53.233333333333334</v>
      </c>
      <c r="X18" s="3">
        <f t="shared" si="49"/>
        <v>84.166666666666657</v>
      </c>
      <c r="Y18" s="3">
        <f t="shared" si="49"/>
        <v>128.79999999999998</v>
      </c>
      <c r="Z18" s="3">
        <f t="shared" si="49"/>
        <v>229.43333333333334</v>
      </c>
      <c r="AA18" s="3">
        <f t="shared" si="49"/>
        <v>25.633333333333333</v>
      </c>
      <c r="AB18" s="3">
        <f t="shared" si="49"/>
        <v>45.800000000000004</v>
      </c>
      <c r="AC18" s="3">
        <f t="shared" si="49"/>
        <v>64.3</v>
      </c>
      <c r="AD18" s="3">
        <f t="shared" si="49"/>
        <v>94.13333333333334</v>
      </c>
      <c r="AE18" s="3">
        <f t="shared" si="49"/>
        <v>177.3</v>
      </c>
      <c r="AF18" s="3">
        <f t="shared" si="49"/>
        <v>41</v>
      </c>
      <c r="AG18" s="3">
        <f t="shared" si="49"/>
        <v>62.233333333333334</v>
      </c>
      <c r="AH18" s="3">
        <f t="shared" si="49"/>
        <v>74.3</v>
      </c>
      <c r="AI18" s="3">
        <f t="shared" si="49"/>
        <v>65.166666666666657</v>
      </c>
      <c r="AJ18" s="3">
        <f t="shared" si="49"/>
        <v>42</v>
      </c>
      <c r="AK18" s="3">
        <f t="shared" si="49"/>
        <v>28</v>
      </c>
      <c r="AL18" s="3">
        <f t="shared" si="49"/>
        <v>89.733333333333334</v>
      </c>
      <c r="AM18" s="3">
        <f t="shared" si="49"/>
        <v>13.466666666666667</v>
      </c>
      <c r="AN18" s="3">
        <f t="shared" si="49"/>
        <v>32.06666666666667</v>
      </c>
      <c r="AO18" s="3">
        <f t="shared" si="49"/>
        <v>53.433333333333337</v>
      </c>
      <c r="AP18" s="3">
        <f t="shared" si="49"/>
        <v>85.533333333333331</v>
      </c>
      <c r="AQ18" s="3">
        <f t="shared" si="49"/>
        <v>131.03333333333333</v>
      </c>
      <c r="AR18" s="3">
        <f t="shared" si="49"/>
        <v>397.23333333333335</v>
      </c>
      <c r="AS18" s="3">
        <f t="shared" si="49"/>
        <v>31.5</v>
      </c>
      <c r="AT18" s="3">
        <f t="shared" si="49"/>
        <v>52.06666666666667</v>
      </c>
      <c r="AU18" s="3">
        <f t="shared" si="49"/>
        <v>74.8</v>
      </c>
      <c r="AV18" s="3">
        <f t="shared" si="49"/>
        <v>107.03333333333333</v>
      </c>
      <c r="AW18" s="3">
        <f t="shared" si="49"/>
        <v>340.56666666666666</v>
      </c>
      <c r="AX18" s="3">
        <f t="shared" si="49"/>
        <v>56.433333333333337</v>
      </c>
      <c r="AY18" s="3">
        <f t="shared" si="49"/>
        <v>92.066666666666663</v>
      </c>
      <c r="AZ18" s="3">
        <f t="shared" si="49"/>
        <v>119.66666666666667</v>
      </c>
      <c r="BA18" s="3">
        <f t="shared" si="49"/>
        <v>124.10000000000001</v>
      </c>
      <c r="BB18" s="3">
        <f t="shared" si="49"/>
        <v>83.7</v>
      </c>
      <c r="BC18" s="3">
        <f t="shared" si="49"/>
        <v>50.766666666666666</v>
      </c>
      <c r="BD18" s="3">
        <f t="shared" si="12"/>
        <v>2.7873234058801044</v>
      </c>
      <c r="BE18" s="3">
        <f t="shared" si="13"/>
        <v>1.2531328320801949</v>
      </c>
      <c r="BF18" s="3">
        <f t="shared" si="14"/>
        <v>-0.41407867494823725</v>
      </c>
      <c r="BG18" s="3">
        <f t="shared" si="15"/>
        <v>-0.31094527363183522</v>
      </c>
      <c r="BH18" s="3">
        <f t="shared" si="16"/>
        <v>0.27354435326298887</v>
      </c>
      <c r="BI18" s="3">
        <f t="shared" si="17"/>
        <v>-0.27904616945713112</v>
      </c>
      <c r="BJ18" s="3">
        <f t="shared" si="18"/>
        <v>6.6112005725532219</v>
      </c>
      <c r="BK18" s="2">
        <f t="shared" si="19"/>
        <v>1.0048525569242255</v>
      </c>
      <c r="BL18" s="2">
        <f t="shared" si="20"/>
        <v>1.0279898218829513</v>
      </c>
      <c r="BM18" s="2">
        <f t="shared" si="21"/>
        <v>1.0115667718191379</v>
      </c>
      <c r="BN18" s="2">
        <f t="shared" si="22"/>
        <v>1.0100819155639573</v>
      </c>
      <c r="BO18" s="2">
        <f t="shared" si="23"/>
        <v>0.99922118380062297</v>
      </c>
      <c r="BP18" s="2">
        <f t="shared" si="24"/>
        <v>1.0173395445134574</v>
      </c>
      <c r="BQ18" s="2">
        <f t="shared" si="25"/>
        <v>0.99907780013413805</v>
      </c>
      <c r="BR18" s="2">
        <v>1</v>
      </c>
      <c r="BS18" s="3">
        <f t="shared" si="26"/>
        <v>-0.12507817385865039</v>
      </c>
      <c r="BT18" s="3">
        <f t="shared" si="3"/>
        <v>0.48661800486617945</v>
      </c>
      <c r="BU18" s="3">
        <f t="shared" si="3"/>
        <v>0.63091482649841879</v>
      </c>
      <c r="BV18" s="3">
        <f t="shared" si="3"/>
        <v>-0.12507817385865039</v>
      </c>
      <c r="BW18" s="3">
        <f t="shared" si="3"/>
        <v>7.9270709472845091E-2</v>
      </c>
      <c r="BX18" s="3">
        <f t="shared" si="3"/>
        <v>-0.30959752321981782</v>
      </c>
      <c r="BY18" s="3">
        <f t="shared" si="3"/>
        <v>0.62865497076023402</v>
      </c>
      <c r="BZ18" s="2">
        <f t="shared" si="41"/>
        <v>1.0159033078880408</v>
      </c>
      <c r="CA18" s="2">
        <f t="shared" si="42"/>
        <v>1.0197530864197528</v>
      </c>
      <c r="CB18" s="2">
        <f t="shared" si="43"/>
        <v>0.99687499999999996</v>
      </c>
      <c r="CC18" s="2">
        <f t="shared" si="44"/>
        <v>1.0159033078880408</v>
      </c>
      <c r="CD18" s="2">
        <f t="shared" si="45"/>
        <v>0.98903251077164123</v>
      </c>
      <c r="CE18" s="2">
        <f t="shared" si="46"/>
        <v>0.99382716049382713</v>
      </c>
      <c r="CF18" s="2">
        <f t="shared" si="47"/>
        <v>1.030234994761263</v>
      </c>
      <c r="CG18" s="2">
        <v>1</v>
      </c>
      <c r="CH18" s="2">
        <f t="shared" si="4"/>
        <v>1.6856606136505949</v>
      </c>
      <c r="CI18" s="2">
        <f t="shared" si="5"/>
        <v>0.97820823244552069</v>
      </c>
      <c r="CJ18" s="2">
        <f t="shared" si="6"/>
        <v>1.0052246603970743</v>
      </c>
      <c r="CK18" s="2">
        <f t="shared" si="7"/>
        <v>1.0037570444583594</v>
      </c>
      <c r="CL18" s="2">
        <f t="shared" si="8"/>
        <v>1.0162376237623763</v>
      </c>
      <c r="CM18" s="2">
        <f t="shared" si="9"/>
        <v>1.0173395445134576</v>
      </c>
      <c r="CN18" s="2">
        <f t="shared" si="10"/>
        <v>1.7313671364230714</v>
      </c>
      <c r="CO18" s="2">
        <v>1</v>
      </c>
    </row>
    <row r="19" spans="1:93" x14ac:dyDescent="0.25">
      <c r="A19" s="4">
        <v>39082</v>
      </c>
      <c r="B19" s="3">
        <f>AVERAGE(B18,B20)</f>
        <v>56.3</v>
      </c>
      <c r="C19" s="3">
        <f t="shared" ref="C19:BC19" si="50">AVERAGE(C18,C20)</f>
        <v>33.799999999999997</v>
      </c>
      <c r="D19" s="3">
        <f t="shared" si="50"/>
        <v>44.433333333333337</v>
      </c>
      <c r="E19" s="3">
        <f t="shared" si="50"/>
        <v>56.7</v>
      </c>
      <c r="F19" s="3">
        <f t="shared" si="50"/>
        <v>67.633333333333326</v>
      </c>
      <c r="G19" s="3">
        <f t="shared" si="50"/>
        <v>74.533333333333331</v>
      </c>
      <c r="H19" s="3">
        <f t="shared" si="50"/>
        <v>83.4</v>
      </c>
      <c r="I19" s="3">
        <f t="shared" si="50"/>
        <v>38.566666666666663</v>
      </c>
      <c r="J19" s="3">
        <f t="shared" si="50"/>
        <v>53.099999999999994</v>
      </c>
      <c r="K19" s="3">
        <f t="shared" si="50"/>
        <v>60.1</v>
      </c>
      <c r="L19" s="3">
        <f t="shared" si="50"/>
        <v>70.133333333333326</v>
      </c>
      <c r="M19" s="3">
        <f t="shared" si="50"/>
        <v>78.933333333333337</v>
      </c>
      <c r="N19" s="3">
        <f t="shared" si="50"/>
        <v>57.599999999999994</v>
      </c>
      <c r="O19" s="3">
        <f t="shared" si="50"/>
        <v>56.933333333333337</v>
      </c>
      <c r="P19" s="3">
        <f t="shared" si="50"/>
        <v>56.7</v>
      </c>
      <c r="Q19" s="3">
        <f t="shared" si="50"/>
        <v>58.433333333333337</v>
      </c>
      <c r="R19" s="3">
        <f t="shared" si="50"/>
        <v>56.833333333333336</v>
      </c>
      <c r="S19" s="3">
        <f t="shared" si="50"/>
        <v>48.166666666666671</v>
      </c>
      <c r="T19" s="3">
        <f t="shared" si="50"/>
        <v>53.166666666666671</v>
      </c>
      <c r="U19" s="3">
        <f t="shared" si="50"/>
        <v>13.833333333333332</v>
      </c>
      <c r="V19" s="3">
        <f t="shared" si="50"/>
        <v>32.099999999999994</v>
      </c>
      <c r="W19" s="3">
        <f t="shared" si="50"/>
        <v>53.166666666666671</v>
      </c>
      <c r="X19" s="3">
        <f t="shared" si="50"/>
        <v>84.23333333333332</v>
      </c>
      <c r="Y19" s="3">
        <f t="shared" si="50"/>
        <v>128.39999999999998</v>
      </c>
      <c r="Z19" s="3">
        <f t="shared" si="50"/>
        <v>230.86666666666667</v>
      </c>
      <c r="AA19" s="3">
        <f t="shared" si="50"/>
        <v>25.966666666666669</v>
      </c>
      <c r="AB19" s="3">
        <f t="shared" si="50"/>
        <v>46</v>
      </c>
      <c r="AC19" s="3">
        <f t="shared" si="50"/>
        <v>64</v>
      </c>
      <c r="AD19" s="3">
        <f t="shared" si="50"/>
        <v>93.26666666666668</v>
      </c>
      <c r="AE19" s="3">
        <f t="shared" si="50"/>
        <v>177.3</v>
      </c>
      <c r="AF19" s="3">
        <f t="shared" si="50"/>
        <v>41.5</v>
      </c>
      <c r="AG19" s="3">
        <f t="shared" si="50"/>
        <v>62.866666666666667</v>
      </c>
      <c r="AH19" s="3">
        <f t="shared" si="50"/>
        <v>73.199999999999989</v>
      </c>
      <c r="AI19" s="3">
        <f t="shared" si="50"/>
        <v>63.233333333333327</v>
      </c>
      <c r="AJ19" s="3">
        <f t="shared" si="50"/>
        <v>42.9</v>
      </c>
      <c r="AK19" s="3">
        <f t="shared" si="50"/>
        <v>26.8</v>
      </c>
      <c r="AL19" s="3">
        <f t="shared" si="50"/>
        <v>92.166666666666657</v>
      </c>
      <c r="AM19" s="3">
        <f t="shared" si="50"/>
        <v>13.633333333333333</v>
      </c>
      <c r="AN19" s="3">
        <f t="shared" si="50"/>
        <v>31.933333333333337</v>
      </c>
      <c r="AO19" s="3">
        <f t="shared" si="50"/>
        <v>53.266666666666666</v>
      </c>
      <c r="AP19" s="3">
        <f t="shared" si="50"/>
        <v>85.766666666666666</v>
      </c>
      <c r="AQ19" s="3">
        <f t="shared" si="50"/>
        <v>130.66666666666669</v>
      </c>
      <c r="AR19" s="3">
        <f t="shared" si="50"/>
        <v>421.86666666666667</v>
      </c>
      <c r="AS19" s="3">
        <f t="shared" si="50"/>
        <v>32.1</v>
      </c>
      <c r="AT19" s="3">
        <f t="shared" si="50"/>
        <v>52.13333333333334</v>
      </c>
      <c r="AU19" s="3">
        <f t="shared" si="50"/>
        <v>74.8</v>
      </c>
      <c r="AV19" s="3">
        <f t="shared" si="50"/>
        <v>105.66666666666666</v>
      </c>
      <c r="AW19" s="3">
        <f t="shared" si="50"/>
        <v>365.43333333333334</v>
      </c>
      <c r="AX19" s="3">
        <f t="shared" si="50"/>
        <v>57.266666666666666</v>
      </c>
      <c r="AY19" s="3">
        <f t="shared" si="50"/>
        <v>93.033333333333331</v>
      </c>
      <c r="AZ19" s="3">
        <f t="shared" si="50"/>
        <v>122.93333333333334</v>
      </c>
      <c r="BA19" s="3">
        <f t="shared" si="50"/>
        <v>124.5</v>
      </c>
      <c r="BB19" s="3">
        <f t="shared" si="50"/>
        <v>93.7</v>
      </c>
      <c r="BC19" s="3">
        <f t="shared" si="50"/>
        <v>51.033333333333331</v>
      </c>
      <c r="BD19" s="3">
        <f t="shared" si="12"/>
        <v>2.7117384843982073</v>
      </c>
      <c r="BE19" s="3">
        <f t="shared" si="13"/>
        <v>1.2376237623762387</v>
      </c>
      <c r="BF19" s="3">
        <f t="shared" si="14"/>
        <v>-0.41580041580041582</v>
      </c>
      <c r="BG19" s="3">
        <f t="shared" si="15"/>
        <v>-0.31191515907673661</v>
      </c>
      <c r="BH19" s="3">
        <f t="shared" si="16"/>
        <v>0.27279812938425518</v>
      </c>
      <c r="BI19" s="3">
        <f t="shared" si="17"/>
        <v>-0.279827016026446</v>
      </c>
      <c r="BJ19" s="3">
        <f t="shared" si="18"/>
        <v>6.2012251405554997</v>
      </c>
      <c r="BK19" s="2">
        <f t="shared" si="19"/>
        <v>1.0321015304217991</v>
      </c>
      <c r="BL19" s="2">
        <f t="shared" si="20"/>
        <v>1.0407124681933839</v>
      </c>
      <c r="BM19" s="2">
        <f t="shared" si="21"/>
        <v>1.0073606729758151</v>
      </c>
      <c r="BN19" s="2">
        <f t="shared" si="22"/>
        <v>1.0069313169502208</v>
      </c>
      <c r="BO19" s="2">
        <f t="shared" si="23"/>
        <v>1.0019470404984423</v>
      </c>
      <c r="BP19" s="2">
        <f t="shared" si="24"/>
        <v>1.0144927536231885</v>
      </c>
      <c r="BQ19" s="2">
        <f t="shared" si="25"/>
        <v>1.061032863849765</v>
      </c>
      <c r="BR19" s="2">
        <v>1</v>
      </c>
      <c r="BS19" s="3">
        <f t="shared" si="26"/>
        <v>-0.12523481527864089</v>
      </c>
      <c r="BT19" s="3">
        <f t="shared" ref="BT19:BT26" si="51">(U19/U18-1)*100</f>
        <v>0.48426150121065881</v>
      </c>
      <c r="BU19" s="3">
        <f t="shared" ref="BU19:BU26" si="52">(V19/V18-1)*100</f>
        <v>0.62695924764888389</v>
      </c>
      <c r="BV19" s="3">
        <f t="shared" ref="BV19:BV26" si="53">(W19/W18-1)*100</f>
        <v>-0.12523481527864089</v>
      </c>
      <c r="BW19" s="3">
        <f t="shared" ref="BW19:BW26" si="54">(X19/X18-1)*100</f>
        <v>7.9207920792079278E-2</v>
      </c>
      <c r="BX19" s="3">
        <f t="shared" ref="BX19:BX26" si="55">(Y19/Y18-1)*100</f>
        <v>-0.31055900621118626</v>
      </c>
      <c r="BY19" s="3">
        <f t="shared" ref="BY19:BY26" si="56">(Z19/Z18-1)*100</f>
        <v>0.62472758971379161</v>
      </c>
      <c r="BZ19" s="2">
        <f t="shared" si="41"/>
        <v>1.0146310432569976</v>
      </c>
      <c r="CA19" s="2">
        <f t="shared" si="42"/>
        <v>1.0246913580246912</v>
      </c>
      <c r="CB19" s="2">
        <f t="shared" si="43"/>
        <v>1.0031249999999998</v>
      </c>
      <c r="CC19" s="2">
        <f t="shared" si="44"/>
        <v>1.0146310432569976</v>
      </c>
      <c r="CD19" s="2">
        <f t="shared" si="45"/>
        <v>0.98981590285938115</v>
      </c>
      <c r="CE19" s="2">
        <f t="shared" si="46"/>
        <v>0.9907407407407407</v>
      </c>
      <c r="CF19" s="2">
        <f t="shared" si="47"/>
        <v>1.036671157012423</v>
      </c>
      <c r="CG19" s="2">
        <v>1</v>
      </c>
      <c r="CH19" s="2">
        <f t="shared" si="4"/>
        <v>1.7335423197492159</v>
      </c>
      <c r="CI19" s="2">
        <f t="shared" si="5"/>
        <v>0.98554216867469879</v>
      </c>
      <c r="CJ19" s="2">
        <f t="shared" si="6"/>
        <v>0.99480789200415398</v>
      </c>
      <c r="CK19" s="2">
        <f t="shared" si="7"/>
        <v>1.0018808777429467</v>
      </c>
      <c r="CL19" s="2">
        <f t="shared" si="8"/>
        <v>1.0182034032449547</v>
      </c>
      <c r="CM19" s="2">
        <f t="shared" si="9"/>
        <v>1.0176531671858777</v>
      </c>
      <c r="CN19" s="2">
        <f t="shared" si="10"/>
        <v>1.8273173548946</v>
      </c>
      <c r="CO19" s="2">
        <v>1</v>
      </c>
    </row>
    <row r="20" spans="1:93" x14ac:dyDescent="0.25">
      <c r="A20" s="4">
        <v>39447</v>
      </c>
      <c r="B20" s="3">
        <v>56.4</v>
      </c>
      <c r="C20" s="3">
        <v>33.700000000000003</v>
      </c>
      <c r="D20" s="3">
        <v>45</v>
      </c>
      <c r="E20" s="3">
        <v>57.8</v>
      </c>
      <c r="F20" s="3">
        <v>66.8</v>
      </c>
      <c r="G20" s="3">
        <v>72.900000000000006</v>
      </c>
      <c r="H20" s="3">
        <v>84.8</v>
      </c>
      <c r="I20" s="3">
        <v>40.5</v>
      </c>
      <c r="J20" s="3">
        <v>52.8</v>
      </c>
      <c r="K20" s="3">
        <v>59.1</v>
      </c>
      <c r="L20" s="3">
        <v>68.900000000000006</v>
      </c>
      <c r="M20" s="3">
        <v>80.400000000000006</v>
      </c>
      <c r="N20" s="3">
        <v>58.9</v>
      </c>
      <c r="O20" s="3">
        <v>56.4</v>
      </c>
      <c r="P20" s="3">
        <v>55.8</v>
      </c>
      <c r="Q20" s="3">
        <v>58.4</v>
      </c>
      <c r="R20" s="3">
        <v>56.7</v>
      </c>
      <c r="S20" s="3">
        <v>49.4</v>
      </c>
      <c r="T20" s="3">
        <v>53.1</v>
      </c>
      <c r="U20" s="3">
        <v>13.9</v>
      </c>
      <c r="V20" s="3">
        <v>32.299999999999997</v>
      </c>
      <c r="W20" s="3">
        <v>53.1</v>
      </c>
      <c r="X20" s="3">
        <v>84.3</v>
      </c>
      <c r="Y20" s="3">
        <v>128</v>
      </c>
      <c r="Z20" s="3">
        <v>232.3</v>
      </c>
      <c r="AA20" s="3">
        <v>26.3</v>
      </c>
      <c r="AB20" s="3">
        <v>46.2</v>
      </c>
      <c r="AC20" s="3">
        <v>63.7</v>
      </c>
      <c r="AD20" s="3">
        <v>92.4</v>
      </c>
      <c r="AE20" s="3">
        <v>177.3</v>
      </c>
      <c r="AF20" s="3">
        <v>42</v>
      </c>
      <c r="AG20" s="3">
        <v>63.5</v>
      </c>
      <c r="AH20" s="3">
        <v>72.099999999999994</v>
      </c>
      <c r="AI20" s="3">
        <v>61.3</v>
      </c>
      <c r="AJ20" s="3">
        <v>43.8</v>
      </c>
      <c r="AK20" s="3">
        <v>25.6</v>
      </c>
      <c r="AL20" s="3">
        <v>94.6</v>
      </c>
      <c r="AM20" s="3">
        <v>13.8</v>
      </c>
      <c r="AN20" s="3">
        <v>31.8</v>
      </c>
      <c r="AO20" s="3">
        <v>53.1</v>
      </c>
      <c r="AP20" s="3">
        <v>86</v>
      </c>
      <c r="AQ20" s="3">
        <v>130.30000000000001</v>
      </c>
      <c r="AR20" s="3">
        <v>446.5</v>
      </c>
      <c r="AS20" s="3">
        <v>32.700000000000003</v>
      </c>
      <c r="AT20" s="3">
        <v>52.2</v>
      </c>
      <c r="AU20" s="3">
        <v>74.8</v>
      </c>
      <c r="AV20" s="3">
        <v>104.3</v>
      </c>
      <c r="AW20" s="3">
        <v>390.3</v>
      </c>
      <c r="AX20" s="3">
        <v>58.1</v>
      </c>
      <c r="AY20" s="3">
        <v>94</v>
      </c>
      <c r="AZ20" s="3">
        <v>126.2</v>
      </c>
      <c r="BA20" s="3">
        <v>124.9</v>
      </c>
      <c r="BB20" s="3">
        <v>103.7</v>
      </c>
      <c r="BC20" s="3">
        <v>51.3</v>
      </c>
      <c r="BD20" s="3">
        <f t="shared" si="12"/>
        <v>2.6401446654611194</v>
      </c>
      <c r="BE20" s="3">
        <f t="shared" si="13"/>
        <v>1.2224938875305735</v>
      </c>
      <c r="BF20" s="3">
        <f t="shared" si="14"/>
        <v>-0.41753653444677186</v>
      </c>
      <c r="BG20" s="3">
        <f t="shared" si="15"/>
        <v>-0.31289111389236623</v>
      </c>
      <c r="BH20" s="3">
        <f t="shared" si="16"/>
        <v>0.27205596579868985</v>
      </c>
      <c r="BI20" s="3">
        <f t="shared" si="17"/>
        <v>-0.28061224489795977</v>
      </c>
      <c r="BJ20" s="3">
        <f t="shared" si="18"/>
        <v>5.8391276864728114</v>
      </c>
      <c r="BK20" s="2">
        <f t="shared" si="19"/>
        <v>1.0593505039193727</v>
      </c>
      <c r="BL20" s="2">
        <f t="shared" si="20"/>
        <v>1.0534351145038165</v>
      </c>
      <c r="BM20" s="2">
        <f t="shared" si="21"/>
        <v>1.0031545741324923</v>
      </c>
      <c r="BN20" s="2">
        <f t="shared" si="22"/>
        <v>1.0037807183364842</v>
      </c>
      <c r="BO20" s="2">
        <f t="shared" si="23"/>
        <v>1.0046728971962617</v>
      </c>
      <c r="BP20" s="2">
        <f t="shared" si="24"/>
        <v>1.0116459627329193</v>
      </c>
      <c r="BQ20" s="2">
        <f t="shared" si="25"/>
        <v>1.122987927565392</v>
      </c>
      <c r="BR20" s="2">
        <v>1</v>
      </c>
      <c r="BS20" s="3">
        <f t="shared" si="26"/>
        <v>-0.12539184952978788</v>
      </c>
      <c r="BT20" s="3">
        <f t="shared" si="51"/>
        <v>0.48192771084338837</v>
      </c>
      <c r="BU20" s="3">
        <f t="shared" si="52"/>
        <v>0.6230529595015577</v>
      </c>
      <c r="BV20" s="3">
        <f t="shared" si="53"/>
        <v>-0.12539184952978788</v>
      </c>
      <c r="BW20" s="3">
        <f t="shared" si="54"/>
        <v>7.9145231499810897E-2</v>
      </c>
      <c r="BX20" s="3">
        <f t="shared" si="55"/>
        <v>-0.31152647975075665</v>
      </c>
      <c r="BY20" s="3">
        <f t="shared" si="56"/>
        <v>0.62084897487728608</v>
      </c>
      <c r="BZ20" s="2">
        <f t="shared" si="41"/>
        <v>1.0133587786259544</v>
      </c>
      <c r="CA20" s="2">
        <f t="shared" si="42"/>
        <v>1.0296296296296297</v>
      </c>
      <c r="CB20" s="2">
        <f t="shared" si="43"/>
        <v>1.0093749999999999</v>
      </c>
      <c r="CC20" s="2">
        <f t="shared" si="44"/>
        <v>1.0133587786259544</v>
      </c>
      <c r="CD20" s="2">
        <f t="shared" si="45"/>
        <v>0.99059929494712118</v>
      </c>
      <c r="CE20" s="2">
        <f t="shared" si="46"/>
        <v>0.98765432098765449</v>
      </c>
      <c r="CF20" s="2">
        <f t="shared" si="47"/>
        <v>1.0431073192635831</v>
      </c>
      <c r="CG20" s="2">
        <v>1</v>
      </c>
      <c r="CH20" s="2">
        <f t="shared" si="4"/>
        <v>1.7815442561205272</v>
      </c>
      <c r="CI20" s="2">
        <f t="shared" si="5"/>
        <v>0.9928057553956835</v>
      </c>
      <c r="CJ20" s="2">
        <f t="shared" si="6"/>
        <v>0.98452012383900944</v>
      </c>
      <c r="CK20" s="2">
        <f t="shared" si="7"/>
        <v>1</v>
      </c>
      <c r="CL20" s="2">
        <f t="shared" si="8"/>
        <v>1.0201660735468565</v>
      </c>
      <c r="CM20" s="2">
        <f t="shared" si="9"/>
        <v>1.0179687500000001</v>
      </c>
      <c r="CN20" s="2">
        <f t="shared" si="10"/>
        <v>1.9220835126990958</v>
      </c>
      <c r="CO20" s="2">
        <v>1</v>
      </c>
    </row>
    <row r="21" spans="1:93" x14ac:dyDescent="0.25">
      <c r="A21" s="4">
        <v>39813</v>
      </c>
      <c r="B21" s="3">
        <f>B20+((B23-B20)/3)</f>
        <v>54.93333333333333</v>
      </c>
      <c r="C21" s="3">
        <f t="shared" ref="C21:BC21" si="57">C20+((C23-C20)/3)</f>
        <v>33.233333333333334</v>
      </c>
      <c r="D21" s="3">
        <f t="shared" si="57"/>
        <v>44.466666666666669</v>
      </c>
      <c r="E21" s="3">
        <f t="shared" si="57"/>
        <v>55.133333333333333</v>
      </c>
      <c r="F21" s="3">
        <f t="shared" si="57"/>
        <v>64.566666666666663</v>
      </c>
      <c r="G21" s="3">
        <f t="shared" si="57"/>
        <v>71.166666666666671</v>
      </c>
      <c r="H21" s="3">
        <f t="shared" si="57"/>
        <v>83.5</v>
      </c>
      <c r="I21" s="3">
        <f t="shared" si="57"/>
        <v>37.733333333333334</v>
      </c>
      <c r="J21" s="3">
        <f t="shared" si="57"/>
        <v>51.333333333333329</v>
      </c>
      <c r="K21" s="3">
        <f t="shared" si="57"/>
        <v>58.333333333333336</v>
      </c>
      <c r="L21" s="3">
        <f t="shared" si="57"/>
        <v>68.233333333333334</v>
      </c>
      <c r="M21" s="3">
        <f t="shared" si="57"/>
        <v>78.966666666666669</v>
      </c>
      <c r="N21" s="3">
        <f t="shared" si="57"/>
        <v>57.466666666666669</v>
      </c>
      <c r="O21" s="3">
        <f t="shared" si="57"/>
        <v>53.466666666666669</v>
      </c>
      <c r="P21" s="3">
        <f t="shared" si="57"/>
        <v>54.466666666666661</v>
      </c>
      <c r="Q21" s="3">
        <f t="shared" si="57"/>
        <v>56.066666666666663</v>
      </c>
      <c r="R21" s="3">
        <f t="shared" si="57"/>
        <v>55.666666666666671</v>
      </c>
      <c r="S21" s="3">
        <f t="shared" si="57"/>
        <v>50.966666666666669</v>
      </c>
      <c r="T21" s="3">
        <f t="shared" si="57"/>
        <v>51.733333333333334</v>
      </c>
      <c r="U21" s="3">
        <f t="shared" si="57"/>
        <v>14.033333333333333</v>
      </c>
      <c r="V21" s="3">
        <f t="shared" si="57"/>
        <v>31.566666666666666</v>
      </c>
      <c r="W21" s="3">
        <f t="shared" si="57"/>
        <v>51.733333333333334</v>
      </c>
      <c r="X21" s="3">
        <f t="shared" si="57"/>
        <v>81.8</v>
      </c>
      <c r="Y21" s="3">
        <f t="shared" si="57"/>
        <v>125.63333333333334</v>
      </c>
      <c r="Z21" s="3">
        <f t="shared" si="57"/>
        <v>228.23333333333335</v>
      </c>
      <c r="AA21" s="3">
        <f t="shared" si="57"/>
        <v>26</v>
      </c>
      <c r="AB21" s="3">
        <f t="shared" si="57"/>
        <v>44.333333333333336</v>
      </c>
      <c r="AC21" s="3">
        <f t="shared" si="57"/>
        <v>62.06666666666667</v>
      </c>
      <c r="AD21" s="3">
        <f t="shared" si="57"/>
        <v>88.233333333333334</v>
      </c>
      <c r="AE21" s="3">
        <f t="shared" si="57"/>
        <v>176.5</v>
      </c>
      <c r="AF21" s="3">
        <f t="shared" si="57"/>
        <v>40.533333333333331</v>
      </c>
      <c r="AG21" s="3">
        <f t="shared" si="57"/>
        <v>61.56666666666667</v>
      </c>
      <c r="AH21" s="3">
        <f t="shared" si="57"/>
        <v>69.86666666666666</v>
      </c>
      <c r="AI21" s="3">
        <f t="shared" si="57"/>
        <v>60.533333333333331</v>
      </c>
      <c r="AJ21" s="3">
        <f t="shared" si="57"/>
        <v>44.466666666666661</v>
      </c>
      <c r="AK21" s="3">
        <f t="shared" si="57"/>
        <v>27.466666666666669</v>
      </c>
      <c r="AL21" s="3">
        <f t="shared" si="57"/>
        <v>91.1</v>
      </c>
      <c r="AM21" s="3">
        <f t="shared" si="57"/>
        <v>13.8</v>
      </c>
      <c r="AN21" s="3">
        <f t="shared" si="57"/>
        <v>31.166666666666668</v>
      </c>
      <c r="AO21" s="3">
        <f t="shared" si="57"/>
        <v>51.933333333333337</v>
      </c>
      <c r="AP21" s="3">
        <f t="shared" si="57"/>
        <v>83.63333333333334</v>
      </c>
      <c r="AQ21" s="3">
        <f t="shared" si="57"/>
        <v>127.80000000000001</v>
      </c>
      <c r="AR21" s="3">
        <f t="shared" si="57"/>
        <v>422.33333333333331</v>
      </c>
      <c r="AS21" s="3">
        <f t="shared" si="57"/>
        <v>33.466666666666669</v>
      </c>
      <c r="AT21" s="3">
        <f t="shared" si="57"/>
        <v>51.06666666666667</v>
      </c>
      <c r="AU21" s="3">
        <f t="shared" si="57"/>
        <v>72.466666666666669</v>
      </c>
      <c r="AV21" s="3">
        <f t="shared" si="57"/>
        <v>101.33333333333333</v>
      </c>
      <c r="AW21" s="3">
        <f t="shared" si="57"/>
        <v>366.6</v>
      </c>
      <c r="AX21" s="3">
        <f t="shared" si="57"/>
        <v>55.766666666666666</v>
      </c>
      <c r="AY21" s="3">
        <f t="shared" si="57"/>
        <v>91.6</v>
      </c>
      <c r="AZ21" s="3">
        <f t="shared" si="57"/>
        <v>120.63333333333334</v>
      </c>
      <c r="BA21" s="3">
        <f t="shared" si="57"/>
        <v>121.06666666666668</v>
      </c>
      <c r="BB21" s="3">
        <f t="shared" si="57"/>
        <v>96.2</v>
      </c>
      <c r="BC21" s="3">
        <f t="shared" si="57"/>
        <v>50.666666666666664</v>
      </c>
      <c r="BD21" s="3">
        <f t="shared" si="12"/>
        <v>-3.6997885835095112</v>
      </c>
      <c r="BE21" s="3">
        <f t="shared" si="13"/>
        <v>0</v>
      </c>
      <c r="BF21" s="3">
        <f t="shared" si="14"/>
        <v>-1.991614255765195</v>
      </c>
      <c r="BG21" s="3">
        <f t="shared" si="15"/>
        <v>-2.1971123666038928</v>
      </c>
      <c r="BH21" s="3">
        <f t="shared" si="16"/>
        <v>-2.7519379844961112</v>
      </c>
      <c r="BI21" s="3">
        <f t="shared" si="17"/>
        <v>-1.9186492709132752</v>
      </c>
      <c r="BJ21" s="3">
        <f t="shared" si="18"/>
        <v>-5.4124673385591677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3">
        <f t="shared" si="26"/>
        <v>-2.5737602008788496</v>
      </c>
      <c r="BT21" s="3">
        <f t="shared" si="51"/>
        <v>0.95923261390886694</v>
      </c>
      <c r="BU21" s="3">
        <f t="shared" si="52"/>
        <v>-2.270381836945301</v>
      </c>
      <c r="BV21" s="3">
        <f t="shared" si="53"/>
        <v>-2.5737602008788496</v>
      </c>
      <c r="BW21" s="3">
        <f t="shared" si="54"/>
        <v>-2.9655990510083052</v>
      </c>
      <c r="BX21" s="3">
        <f t="shared" si="55"/>
        <v>-1.8489583333333282</v>
      </c>
      <c r="BY21" s="3">
        <f t="shared" si="56"/>
        <v>-1.7506098435930539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f t="shared" si="4"/>
        <v>1.7609536082474226</v>
      </c>
      <c r="CI21" s="2">
        <f t="shared" si="5"/>
        <v>0.98337292161520196</v>
      </c>
      <c r="CJ21" s="2">
        <f t="shared" si="6"/>
        <v>0.9873284054910243</v>
      </c>
      <c r="CK21" s="2">
        <f t="shared" si="7"/>
        <v>1.0038659793814433</v>
      </c>
      <c r="CL21" s="2">
        <f t="shared" si="8"/>
        <v>1.0224123879380604</v>
      </c>
      <c r="CM21" s="2">
        <f t="shared" si="9"/>
        <v>1.0172459538339083</v>
      </c>
      <c r="CN21" s="2">
        <f t="shared" si="10"/>
        <v>1.8504454505622898</v>
      </c>
      <c r="CO21" s="2">
        <v>1</v>
      </c>
    </row>
    <row r="22" spans="1:93" x14ac:dyDescent="0.25">
      <c r="A22" s="4">
        <v>40178</v>
      </c>
      <c r="B22" s="3">
        <f>AVERAGE(B21,B23)</f>
        <v>53.466666666666669</v>
      </c>
      <c r="C22" s="3">
        <f t="shared" ref="C22:BC22" si="58">AVERAGE(C21,C23)</f>
        <v>32.766666666666666</v>
      </c>
      <c r="D22" s="3">
        <f t="shared" si="58"/>
        <v>43.933333333333337</v>
      </c>
      <c r="E22" s="3">
        <f t="shared" si="58"/>
        <v>52.466666666666669</v>
      </c>
      <c r="F22" s="3">
        <f t="shared" si="58"/>
        <v>62.333333333333329</v>
      </c>
      <c r="G22" s="3">
        <f t="shared" si="58"/>
        <v>69.433333333333337</v>
      </c>
      <c r="H22" s="3">
        <f t="shared" si="58"/>
        <v>82.2</v>
      </c>
      <c r="I22" s="3">
        <f t="shared" si="58"/>
        <v>34.966666666666669</v>
      </c>
      <c r="J22" s="3">
        <f t="shared" si="58"/>
        <v>49.86666666666666</v>
      </c>
      <c r="K22" s="3">
        <f t="shared" si="58"/>
        <v>57.566666666666663</v>
      </c>
      <c r="L22" s="3">
        <f t="shared" si="58"/>
        <v>67.566666666666663</v>
      </c>
      <c r="M22" s="3">
        <f t="shared" si="58"/>
        <v>77.533333333333331</v>
      </c>
      <c r="N22" s="3">
        <f t="shared" si="58"/>
        <v>56.033333333333331</v>
      </c>
      <c r="O22" s="3">
        <f t="shared" si="58"/>
        <v>50.533333333333331</v>
      </c>
      <c r="P22" s="3">
        <f t="shared" si="58"/>
        <v>53.133333333333326</v>
      </c>
      <c r="Q22" s="3">
        <f t="shared" si="58"/>
        <v>53.733333333333334</v>
      </c>
      <c r="R22" s="3">
        <f t="shared" si="58"/>
        <v>54.63333333333334</v>
      </c>
      <c r="S22" s="3">
        <f t="shared" si="58"/>
        <v>52.533333333333331</v>
      </c>
      <c r="T22" s="3">
        <f t="shared" si="58"/>
        <v>50.366666666666667</v>
      </c>
      <c r="U22" s="3">
        <f t="shared" si="58"/>
        <v>14.166666666666668</v>
      </c>
      <c r="V22" s="3">
        <f t="shared" si="58"/>
        <v>30.833333333333336</v>
      </c>
      <c r="W22" s="3">
        <f t="shared" si="58"/>
        <v>50.366666666666667</v>
      </c>
      <c r="X22" s="3">
        <f t="shared" si="58"/>
        <v>79.3</v>
      </c>
      <c r="Y22" s="3">
        <f t="shared" si="58"/>
        <v>123.26666666666668</v>
      </c>
      <c r="Z22" s="3">
        <f t="shared" si="58"/>
        <v>224.16666666666669</v>
      </c>
      <c r="AA22" s="3">
        <f t="shared" si="58"/>
        <v>25.7</v>
      </c>
      <c r="AB22" s="3">
        <f t="shared" si="58"/>
        <v>42.466666666666669</v>
      </c>
      <c r="AC22" s="3">
        <f t="shared" si="58"/>
        <v>60.433333333333337</v>
      </c>
      <c r="AD22" s="3">
        <f t="shared" si="58"/>
        <v>84.066666666666663</v>
      </c>
      <c r="AE22" s="3">
        <f t="shared" si="58"/>
        <v>175.7</v>
      </c>
      <c r="AF22" s="3">
        <f t="shared" si="58"/>
        <v>39.066666666666663</v>
      </c>
      <c r="AG22" s="3">
        <f t="shared" si="58"/>
        <v>59.63333333333334</v>
      </c>
      <c r="AH22" s="3">
        <f t="shared" si="58"/>
        <v>67.633333333333326</v>
      </c>
      <c r="AI22" s="3">
        <f t="shared" si="58"/>
        <v>59.766666666666666</v>
      </c>
      <c r="AJ22" s="3">
        <f t="shared" si="58"/>
        <v>45.133333333333326</v>
      </c>
      <c r="AK22" s="3">
        <f t="shared" si="58"/>
        <v>29.333333333333336</v>
      </c>
      <c r="AL22" s="3">
        <f t="shared" si="58"/>
        <v>87.6</v>
      </c>
      <c r="AM22" s="3">
        <f t="shared" si="58"/>
        <v>13.8</v>
      </c>
      <c r="AN22" s="3">
        <f t="shared" si="58"/>
        <v>30.533333333333331</v>
      </c>
      <c r="AO22" s="3">
        <f t="shared" si="58"/>
        <v>50.766666666666666</v>
      </c>
      <c r="AP22" s="3">
        <f t="shared" si="58"/>
        <v>81.26666666666668</v>
      </c>
      <c r="AQ22" s="3">
        <f t="shared" si="58"/>
        <v>125.30000000000001</v>
      </c>
      <c r="AR22" s="3">
        <f t="shared" si="58"/>
        <v>398.16666666666663</v>
      </c>
      <c r="AS22" s="3">
        <f t="shared" si="58"/>
        <v>34.233333333333334</v>
      </c>
      <c r="AT22" s="3">
        <f t="shared" si="58"/>
        <v>49.933333333333337</v>
      </c>
      <c r="AU22" s="3">
        <f t="shared" si="58"/>
        <v>70.133333333333326</v>
      </c>
      <c r="AV22" s="3">
        <f t="shared" si="58"/>
        <v>98.366666666666674</v>
      </c>
      <c r="AW22" s="3">
        <f t="shared" si="58"/>
        <v>342.9</v>
      </c>
      <c r="AX22" s="3">
        <f t="shared" si="58"/>
        <v>53.433333333333337</v>
      </c>
      <c r="AY22" s="3">
        <f t="shared" si="58"/>
        <v>89.199999999999989</v>
      </c>
      <c r="AZ22" s="3">
        <f t="shared" si="58"/>
        <v>115.06666666666666</v>
      </c>
      <c r="BA22" s="3">
        <f t="shared" si="58"/>
        <v>117.23333333333335</v>
      </c>
      <c r="BB22" s="3">
        <f t="shared" si="58"/>
        <v>88.7</v>
      </c>
      <c r="BC22" s="3">
        <f t="shared" si="58"/>
        <v>50.033333333333331</v>
      </c>
      <c r="BD22" s="3">
        <f t="shared" si="12"/>
        <v>-3.8419319429198739</v>
      </c>
      <c r="BE22" s="3">
        <f t="shared" si="13"/>
        <v>0</v>
      </c>
      <c r="BF22" s="3">
        <f t="shared" si="14"/>
        <v>-2.0320855614973321</v>
      </c>
      <c r="BG22" s="3">
        <f t="shared" si="15"/>
        <v>-2.2464698331193911</v>
      </c>
      <c r="BH22" s="3">
        <f t="shared" si="16"/>
        <v>-2.8298126743722563</v>
      </c>
      <c r="BI22" s="3">
        <f t="shared" si="17"/>
        <v>-1.9561815336463173</v>
      </c>
      <c r="BJ22" s="3">
        <f t="shared" si="18"/>
        <v>-5.7221783741120857</v>
      </c>
      <c r="BK22" s="2">
        <f t="shared" si="19"/>
        <v>0.96158068057080126</v>
      </c>
      <c r="BL22" s="2">
        <f t="shared" si="20"/>
        <v>1</v>
      </c>
      <c r="BM22" s="2">
        <f t="shared" si="21"/>
        <v>0.97967914438502668</v>
      </c>
      <c r="BN22" s="2">
        <f t="shared" si="22"/>
        <v>0.97753530166880609</v>
      </c>
      <c r="BO22" s="2">
        <f t="shared" si="23"/>
        <v>0.97170187325627744</v>
      </c>
      <c r="BP22" s="2">
        <f t="shared" si="24"/>
        <v>0.98043818466353683</v>
      </c>
      <c r="BQ22" s="2">
        <f t="shared" si="25"/>
        <v>0.94277821625887914</v>
      </c>
      <c r="BR22" s="2">
        <v>1</v>
      </c>
      <c r="BS22" s="3">
        <f t="shared" si="26"/>
        <v>-2.6417525773195893</v>
      </c>
      <c r="BT22" s="3">
        <f t="shared" si="51"/>
        <v>0.95011876484560887</v>
      </c>
      <c r="BU22" s="3">
        <f t="shared" si="52"/>
        <v>-2.3231256599788752</v>
      </c>
      <c r="BV22" s="3">
        <f t="shared" si="53"/>
        <v>-2.6417525773195893</v>
      </c>
      <c r="BW22" s="3">
        <f t="shared" si="54"/>
        <v>-3.0562347188264005</v>
      </c>
      <c r="BX22" s="3">
        <f t="shared" si="55"/>
        <v>-1.8837888033961248</v>
      </c>
      <c r="BY22" s="3">
        <f t="shared" si="56"/>
        <v>-1.7818022491602137</v>
      </c>
      <c r="BZ22" s="2">
        <f t="shared" ref="BZ22:BZ26" si="59">BZ21*(1+BS22/100)</f>
        <v>0.97358247422680411</v>
      </c>
      <c r="CA22" s="2">
        <f t="shared" ref="CA22:CA26" si="60">CA21*(1+BT22/100)</f>
        <v>1.0095011876484561</v>
      </c>
      <c r="CB22" s="2">
        <f t="shared" ref="CB22:CB26" si="61">CB21*(1+BU22/100)</f>
        <v>0.97676874340021125</v>
      </c>
      <c r="CC22" s="2">
        <f t="shared" ref="CC22:CC26" si="62">CC21*(1+BV22/100)</f>
        <v>0.97358247422680411</v>
      </c>
      <c r="CD22" s="2">
        <f t="shared" ref="CD22:CD26" si="63">CD21*(1+BW22/100)</f>
        <v>0.96943765281173599</v>
      </c>
      <c r="CE22" s="2">
        <f t="shared" ref="CE22:CE26" si="64">CE21*(1+BX22/100)</f>
        <v>0.98116211196603875</v>
      </c>
      <c r="CF22" s="2">
        <f t="shared" ref="CF22:CF26" si="65">CF21*(1+BY22/100)</f>
        <v>0.98218197750839786</v>
      </c>
      <c r="CG22" s="2">
        <v>1</v>
      </c>
      <c r="CH22" s="2">
        <f t="shared" si="4"/>
        <v>1.7392455327597616</v>
      </c>
      <c r="CI22" s="2">
        <f t="shared" si="5"/>
        <v>0.97411764705882353</v>
      </c>
      <c r="CJ22" s="2">
        <f t="shared" si="6"/>
        <v>0.99027027027027015</v>
      </c>
      <c r="CK22" s="2">
        <f t="shared" si="7"/>
        <v>1.0079417604235605</v>
      </c>
      <c r="CL22" s="2">
        <f t="shared" si="8"/>
        <v>1.0248003362757463</v>
      </c>
      <c r="CM22" s="2">
        <f t="shared" si="9"/>
        <v>1.0164954029204976</v>
      </c>
      <c r="CN22" s="2">
        <f t="shared" si="10"/>
        <v>1.7762081784386614</v>
      </c>
      <c r="CO22" s="2">
        <v>1</v>
      </c>
    </row>
    <row r="23" spans="1:93" x14ac:dyDescent="0.25">
      <c r="A23" s="4">
        <v>40543</v>
      </c>
      <c r="B23" s="3">
        <v>52</v>
      </c>
      <c r="C23" s="3">
        <v>32.299999999999997</v>
      </c>
      <c r="D23" s="3">
        <v>43.4</v>
      </c>
      <c r="E23" s="3">
        <v>49.8</v>
      </c>
      <c r="F23" s="3">
        <v>60.1</v>
      </c>
      <c r="G23" s="3">
        <v>67.7</v>
      </c>
      <c r="H23" s="3">
        <v>80.900000000000006</v>
      </c>
      <c r="I23" s="3">
        <v>32.200000000000003</v>
      </c>
      <c r="J23" s="3">
        <v>48.4</v>
      </c>
      <c r="K23" s="3">
        <v>56.8</v>
      </c>
      <c r="L23" s="3">
        <v>66.900000000000006</v>
      </c>
      <c r="M23" s="3">
        <v>76.099999999999994</v>
      </c>
      <c r="N23" s="3">
        <v>54.6</v>
      </c>
      <c r="O23" s="3">
        <v>47.6</v>
      </c>
      <c r="P23" s="3">
        <v>51.8</v>
      </c>
      <c r="Q23" s="3">
        <v>51.4</v>
      </c>
      <c r="R23" s="3">
        <v>53.6</v>
      </c>
      <c r="S23" s="3">
        <v>54.1</v>
      </c>
      <c r="T23" s="3">
        <v>49</v>
      </c>
      <c r="U23" s="3">
        <v>14.3</v>
      </c>
      <c r="V23" s="3">
        <v>30.1</v>
      </c>
      <c r="W23" s="3">
        <v>49</v>
      </c>
      <c r="X23" s="3">
        <v>76.8</v>
      </c>
      <c r="Y23" s="3">
        <v>120.9</v>
      </c>
      <c r="Z23" s="3">
        <v>220.1</v>
      </c>
      <c r="AA23" s="3">
        <v>25.4</v>
      </c>
      <c r="AB23" s="3">
        <v>40.6</v>
      </c>
      <c r="AC23" s="3">
        <v>58.8</v>
      </c>
      <c r="AD23" s="3">
        <v>79.900000000000006</v>
      </c>
      <c r="AE23" s="3">
        <v>174.9</v>
      </c>
      <c r="AF23" s="3">
        <v>37.6</v>
      </c>
      <c r="AG23" s="3">
        <v>57.7</v>
      </c>
      <c r="AH23" s="3">
        <v>65.400000000000006</v>
      </c>
      <c r="AI23" s="3">
        <v>59</v>
      </c>
      <c r="AJ23" s="3">
        <v>45.8</v>
      </c>
      <c r="AK23" s="3">
        <v>31.2</v>
      </c>
      <c r="AL23" s="3">
        <v>84.1</v>
      </c>
      <c r="AM23" s="3">
        <v>13.8</v>
      </c>
      <c r="AN23" s="3">
        <v>29.9</v>
      </c>
      <c r="AO23" s="3">
        <v>49.6</v>
      </c>
      <c r="AP23" s="3">
        <v>78.900000000000006</v>
      </c>
      <c r="AQ23" s="3">
        <v>122.8</v>
      </c>
      <c r="AR23" s="3">
        <v>374</v>
      </c>
      <c r="AS23" s="3">
        <v>35</v>
      </c>
      <c r="AT23" s="3">
        <v>48.8</v>
      </c>
      <c r="AU23" s="3">
        <v>67.8</v>
      </c>
      <c r="AV23" s="3">
        <v>95.4</v>
      </c>
      <c r="AW23" s="3">
        <v>319.2</v>
      </c>
      <c r="AX23" s="3">
        <v>51.1</v>
      </c>
      <c r="AY23" s="3">
        <v>86.8</v>
      </c>
      <c r="AZ23" s="3">
        <v>109.5</v>
      </c>
      <c r="BA23" s="3">
        <v>113.4</v>
      </c>
      <c r="BB23" s="3">
        <v>81.2</v>
      </c>
      <c r="BC23" s="3">
        <v>49.4</v>
      </c>
      <c r="BD23" s="3">
        <f t="shared" si="12"/>
        <v>-3.9954337899543391</v>
      </c>
      <c r="BE23" s="3">
        <f t="shared" si="13"/>
        <v>0</v>
      </c>
      <c r="BF23" s="3">
        <f t="shared" si="14"/>
        <v>-2.0742358078602585</v>
      </c>
      <c r="BG23" s="3">
        <f t="shared" si="15"/>
        <v>-2.2980958634274407</v>
      </c>
      <c r="BH23" s="3">
        <f t="shared" si="16"/>
        <v>-2.9122231337161741</v>
      </c>
      <c r="BI23" s="3">
        <f t="shared" si="17"/>
        <v>-1.9952114924182029</v>
      </c>
      <c r="BJ23" s="3">
        <f t="shared" si="18"/>
        <v>-6.0694851402260275</v>
      </c>
      <c r="BK23" s="2">
        <f t="shared" si="19"/>
        <v>0.92316136114160252</v>
      </c>
      <c r="BL23" s="2">
        <f t="shared" si="20"/>
        <v>1</v>
      </c>
      <c r="BM23" s="2">
        <f t="shared" si="21"/>
        <v>0.95935828877005347</v>
      </c>
      <c r="BN23" s="2">
        <f t="shared" si="22"/>
        <v>0.95507060333761229</v>
      </c>
      <c r="BO23" s="2">
        <f t="shared" si="23"/>
        <v>0.94340374651255465</v>
      </c>
      <c r="BP23" s="2">
        <f t="shared" si="24"/>
        <v>0.96087636932707354</v>
      </c>
      <c r="BQ23" s="2">
        <f t="shared" si="25"/>
        <v>0.88555643251775851</v>
      </c>
      <c r="BR23" s="2">
        <v>1</v>
      </c>
      <c r="BS23" s="3">
        <f t="shared" si="26"/>
        <v>-2.7134348113831863</v>
      </c>
      <c r="BT23" s="3">
        <f t="shared" si="51"/>
        <v>0.94117647058822307</v>
      </c>
      <c r="BU23" s="3">
        <f t="shared" si="52"/>
        <v>-2.3783783783783763</v>
      </c>
      <c r="BV23" s="3">
        <f t="shared" si="53"/>
        <v>-2.7134348113831863</v>
      </c>
      <c r="BW23" s="3">
        <f t="shared" si="54"/>
        <v>-3.1525851197982346</v>
      </c>
      <c r="BX23" s="3">
        <f t="shared" si="55"/>
        <v>-1.919956733369399</v>
      </c>
      <c r="BY23" s="3">
        <f t="shared" si="56"/>
        <v>-1.8141263940520513</v>
      </c>
      <c r="BZ23" s="2">
        <f t="shared" si="59"/>
        <v>0.94716494845360821</v>
      </c>
      <c r="CA23" s="2">
        <f t="shared" si="60"/>
        <v>1.019002375296912</v>
      </c>
      <c r="CB23" s="2">
        <f t="shared" si="61"/>
        <v>0.9535374868004225</v>
      </c>
      <c r="CC23" s="2">
        <f t="shared" si="62"/>
        <v>0.94716494845360821</v>
      </c>
      <c r="CD23" s="2">
        <f t="shared" si="63"/>
        <v>0.93887530562347188</v>
      </c>
      <c r="CE23" s="2">
        <f t="shared" si="64"/>
        <v>0.96232422393207739</v>
      </c>
      <c r="CF23" s="2">
        <f t="shared" si="65"/>
        <v>0.96436395501679562</v>
      </c>
      <c r="CG23" s="2">
        <v>1</v>
      </c>
      <c r="CH23" s="2">
        <f t="shared" si="4"/>
        <v>1.7163265306122448</v>
      </c>
      <c r="CI23" s="2">
        <f t="shared" si="5"/>
        <v>0.965034965034965</v>
      </c>
      <c r="CJ23" s="2">
        <f t="shared" si="6"/>
        <v>0.99335548172757471</v>
      </c>
      <c r="CK23" s="2">
        <f t="shared" si="7"/>
        <v>1.0122448979591836</v>
      </c>
      <c r="CL23" s="2">
        <f t="shared" si="8"/>
        <v>1.0273437500000002</v>
      </c>
      <c r="CM23" s="2">
        <f t="shared" si="9"/>
        <v>1.0157154673283706</v>
      </c>
      <c r="CN23" s="2">
        <f t="shared" si="10"/>
        <v>1.6992276238073603</v>
      </c>
      <c r="CO23" s="2">
        <v>1</v>
      </c>
    </row>
    <row r="24" spans="1:93" x14ac:dyDescent="0.25">
      <c r="A24" s="4">
        <v>40908</v>
      </c>
      <c r="B24" s="3">
        <f>B23+((B26-B23)/3)</f>
        <v>52.333333333333336</v>
      </c>
      <c r="C24" s="3">
        <f t="shared" ref="C24:BC24" si="66">C23+((C26-C23)/3)</f>
        <v>32.099999999999994</v>
      </c>
      <c r="D24" s="3">
        <f t="shared" si="66"/>
        <v>42.566666666666663</v>
      </c>
      <c r="E24" s="3">
        <f t="shared" si="66"/>
        <v>49.733333333333334</v>
      </c>
      <c r="F24" s="3">
        <f t="shared" si="66"/>
        <v>61.56666666666667</v>
      </c>
      <c r="G24" s="3">
        <f t="shared" si="66"/>
        <v>69.566666666666663</v>
      </c>
      <c r="H24" s="3">
        <f t="shared" si="66"/>
        <v>81.733333333333334</v>
      </c>
      <c r="I24" s="3">
        <f t="shared" si="66"/>
        <v>32.666666666666671</v>
      </c>
      <c r="J24" s="3">
        <f t="shared" si="66"/>
        <v>47.533333333333331</v>
      </c>
      <c r="K24" s="3">
        <f t="shared" si="66"/>
        <v>57.833333333333329</v>
      </c>
      <c r="L24" s="3">
        <f t="shared" si="66"/>
        <v>67.733333333333334</v>
      </c>
      <c r="M24" s="3">
        <f t="shared" si="66"/>
        <v>76.7</v>
      </c>
      <c r="N24" s="3">
        <f t="shared" si="66"/>
        <v>54.9</v>
      </c>
      <c r="O24" s="3">
        <f t="shared" si="66"/>
        <v>49.56666666666667</v>
      </c>
      <c r="P24" s="3">
        <f t="shared" si="66"/>
        <v>51.43333333333333</v>
      </c>
      <c r="Q24" s="3">
        <f t="shared" si="66"/>
        <v>52.733333333333334</v>
      </c>
      <c r="R24" s="3">
        <f t="shared" si="66"/>
        <v>52.800000000000004</v>
      </c>
      <c r="S24" s="3">
        <f t="shared" si="66"/>
        <v>52.633333333333333</v>
      </c>
      <c r="T24" s="3">
        <f t="shared" si="66"/>
        <v>48.233333333333334</v>
      </c>
      <c r="U24" s="3">
        <f t="shared" si="66"/>
        <v>14.133333333333335</v>
      </c>
      <c r="V24" s="3">
        <f t="shared" si="66"/>
        <v>29.533333333333335</v>
      </c>
      <c r="W24" s="3">
        <f t="shared" si="66"/>
        <v>48.233333333333334</v>
      </c>
      <c r="X24" s="3">
        <f t="shared" si="66"/>
        <v>76.666666666666671</v>
      </c>
      <c r="Y24" s="3">
        <f t="shared" si="66"/>
        <v>121.16666666666667</v>
      </c>
      <c r="Z24" s="3">
        <f t="shared" si="66"/>
        <v>223.26666666666665</v>
      </c>
      <c r="AA24" s="3">
        <f t="shared" si="66"/>
        <v>24.833333333333332</v>
      </c>
      <c r="AB24" s="3">
        <f t="shared" si="66"/>
        <v>39.933333333333337</v>
      </c>
      <c r="AC24" s="3">
        <f t="shared" si="66"/>
        <v>57.8</v>
      </c>
      <c r="AD24" s="3">
        <f t="shared" si="66"/>
        <v>82.433333333333337</v>
      </c>
      <c r="AE24" s="3">
        <f t="shared" si="66"/>
        <v>177.73333333333335</v>
      </c>
      <c r="AF24" s="3">
        <f t="shared" si="66"/>
        <v>36.833333333333336</v>
      </c>
      <c r="AG24" s="3">
        <f t="shared" si="66"/>
        <v>58.766666666666666</v>
      </c>
      <c r="AH24" s="3">
        <f t="shared" si="66"/>
        <v>63.900000000000006</v>
      </c>
      <c r="AI24" s="3">
        <f t="shared" si="66"/>
        <v>57.7</v>
      </c>
      <c r="AJ24" s="3">
        <f t="shared" si="66"/>
        <v>45.833333333333329</v>
      </c>
      <c r="AK24" s="3">
        <f t="shared" si="66"/>
        <v>30.3</v>
      </c>
      <c r="AL24" s="3">
        <f t="shared" si="66"/>
        <v>85.133333333333326</v>
      </c>
      <c r="AM24" s="3">
        <f t="shared" si="66"/>
        <v>13.633333333333335</v>
      </c>
      <c r="AN24" s="3">
        <f t="shared" si="66"/>
        <v>29.466666666666665</v>
      </c>
      <c r="AO24" s="3">
        <f t="shared" si="66"/>
        <v>48.800000000000004</v>
      </c>
      <c r="AP24" s="3">
        <f t="shared" si="66"/>
        <v>78.766666666666666</v>
      </c>
      <c r="AQ24" s="3">
        <f t="shared" si="66"/>
        <v>123.3</v>
      </c>
      <c r="AR24" s="3">
        <f t="shared" si="66"/>
        <v>386.66666666666669</v>
      </c>
      <c r="AS24" s="3">
        <f t="shared" si="66"/>
        <v>33.799999999999997</v>
      </c>
      <c r="AT24" s="3">
        <f t="shared" si="66"/>
        <v>48.166666666666664</v>
      </c>
      <c r="AU24" s="3">
        <f t="shared" si="66"/>
        <v>67.133333333333326</v>
      </c>
      <c r="AV24" s="3">
        <f t="shared" si="66"/>
        <v>96.933333333333337</v>
      </c>
      <c r="AW24" s="3">
        <f t="shared" si="66"/>
        <v>333.2</v>
      </c>
      <c r="AX24" s="3">
        <f t="shared" si="66"/>
        <v>50.300000000000004</v>
      </c>
      <c r="AY24" s="3">
        <f t="shared" si="66"/>
        <v>91.86666666666666</v>
      </c>
      <c r="AZ24" s="3">
        <f t="shared" si="66"/>
        <v>107.6</v>
      </c>
      <c r="BA24" s="3">
        <f t="shared" si="66"/>
        <v>112.3</v>
      </c>
      <c r="BB24" s="3">
        <f t="shared" si="66"/>
        <v>87.066666666666663</v>
      </c>
      <c r="BC24" s="3">
        <f t="shared" si="66"/>
        <v>50.633333333333333</v>
      </c>
      <c r="BD24" s="3">
        <f t="shared" si="12"/>
        <v>1.2286959968291766</v>
      </c>
      <c r="BE24" s="3">
        <f t="shared" si="13"/>
        <v>-1.2077294685990281</v>
      </c>
      <c r="BF24" s="3">
        <f t="shared" si="14"/>
        <v>-1.4492753623188359</v>
      </c>
      <c r="BG24" s="3">
        <f t="shared" si="15"/>
        <v>-1.6129032258064502</v>
      </c>
      <c r="BH24" s="3">
        <f t="shared" si="16"/>
        <v>-0.1689902830587342</v>
      </c>
      <c r="BI24" s="3">
        <f t="shared" si="17"/>
        <v>0.40716612377849071</v>
      </c>
      <c r="BJ24" s="3">
        <f t="shared" si="18"/>
        <v>3.3868092691622165</v>
      </c>
      <c r="BK24" s="2">
        <f t="shared" si="19"/>
        <v>0.93450420783022314</v>
      </c>
      <c r="BL24" s="2">
        <f t="shared" si="20"/>
        <v>0.98792270531400972</v>
      </c>
      <c r="BM24" s="2">
        <f t="shared" si="21"/>
        <v>0.94545454545454555</v>
      </c>
      <c r="BN24" s="2">
        <f t="shared" si="22"/>
        <v>0.93966623876765076</v>
      </c>
      <c r="BO24" s="2">
        <f t="shared" si="23"/>
        <v>0.94180948585093638</v>
      </c>
      <c r="BP24" s="2">
        <f t="shared" si="24"/>
        <v>0.96478873239436613</v>
      </c>
      <c r="BQ24" s="2">
        <f t="shared" si="25"/>
        <v>0.91554853985793216</v>
      </c>
      <c r="BR24" s="2">
        <v>1</v>
      </c>
      <c r="BS24" s="3">
        <f t="shared" si="26"/>
        <v>-1.5646258503401289</v>
      </c>
      <c r="BT24" s="3">
        <f t="shared" si="51"/>
        <v>-1.1655011655011593</v>
      </c>
      <c r="BU24" s="3">
        <f t="shared" si="52"/>
        <v>-1.8826135105204811</v>
      </c>
      <c r="BV24" s="3">
        <f t="shared" si="53"/>
        <v>-1.5646258503401289</v>
      </c>
      <c r="BW24" s="3">
        <f t="shared" si="54"/>
        <v>-0.17361111111110494</v>
      </c>
      <c r="BX24" s="3">
        <f t="shared" si="55"/>
        <v>0.22056796250344846</v>
      </c>
      <c r="BY24" s="3">
        <f t="shared" si="56"/>
        <v>1.4387399666818013</v>
      </c>
      <c r="BZ24" s="2">
        <f t="shared" si="59"/>
        <v>0.93234536082474229</v>
      </c>
      <c r="CA24" s="2">
        <f t="shared" si="60"/>
        <v>1.0071258907363418</v>
      </c>
      <c r="CB24" s="2">
        <f t="shared" si="61"/>
        <v>0.93558606124604027</v>
      </c>
      <c r="CC24" s="2">
        <f t="shared" si="62"/>
        <v>0.93234536082474229</v>
      </c>
      <c r="CD24" s="2">
        <f t="shared" si="63"/>
        <v>0.93724531377343123</v>
      </c>
      <c r="CE24" s="2">
        <f t="shared" si="64"/>
        <v>0.96444680286548146</v>
      </c>
      <c r="CF24" s="2">
        <f t="shared" si="65"/>
        <v>0.97823864466189558</v>
      </c>
      <c r="CG24" s="2">
        <v>1</v>
      </c>
      <c r="CH24" s="2">
        <f t="shared" si="4"/>
        <v>1.7650310988251554</v>
      </c>
      <c r="CI24" s="2">
        <f t="shared" si="5"/>
        <v>0.964622641509434</v>
      </c>
      <c r="CJ24" s="2">
        <f t="shared" si="6"/>
        <v>0.9977426636568848</v>
      </c>
      <c r="CK24" s="2">
        <f t="shared" si="7"/>
        <v>1.0117484450587424</v>
      </c>
      <c r="CL24" s="2">
        <f t="shared" si="8"/>
        <v>1.027391304347826</v>
      </c>
      <c r="CM24" s="2">
        <f t="shared" si="9"/>
        <v>1.0176066024759285</v>
      </c>
      <c r="CN24" s="2">
        <f t="shared" si="10"/>
        <v>1.7318602567930728</v>
      </c>
      <c r="CO24" s="2">
        <v>1</v>
      </c>
    </row>
    <row r="25" spans="1:93" x14ac:dyDescent="0.25">
      <c r="A25" s="4">
        <v>41274</v>
      </c>
      <c r="B25" s="3">
        <f>AVERAGE(B24,B26)</f>
        <v>52.666666666666671</v>
      </c>
      <c r="C25" s="3">
        <f t="shared" ref="C25:BC25" si="67">AVERAGE(C24,C26)</f>
        <v>31.9</v>
      </c>
      <c r="D25" s="3">
        <f t="shared" si="67"/>
        <v>41.733333333333334</v>
      </c>
      <c r="E25" s="3">
        <f t="shared" si="67"/>
        <v>49.666666666666671</v>
      </c>
      <c r="F25" s="3">
        <f t="shared" si="67"/>
        <v>63.033333333333331</v>
      </c>
      <c r="G25" s="3">
        <f t="shared" si="67"/>
        <v>71.433333333333337</v>
      </c>
      <c r="H25" s="3">
        <f t="shared" si="67"/>
        <v>82.566666666666663</v>
      </c>
      <c r="I25" s="3">
        <f t="shared" si="67"/>
        <v>33.13333333333334</v>
      </c>
      <c r="J25" s="3">
        <f t="shared" si="67"/>
        <v>46.666666666666664</v>
      </c>
      <c r="K25" s="3">
        <f t="shared" si="67"/>
        <v>58.86666666666666</v>
      </c>
      <c r="L25" s="3">
        <f t="shared" si="67"/>
        <v>68.566666666666663</v>
      </c>
      <c r="M25" s="3">
        <f t="shared" si="67"/>
        <v>77.300000000000011</v>
      </c>
      <c r="N25" s="3">
        <f t="shared" si="67"/>
        <v>55.2</v>
      </c>
      <c r="O25" s="3">
        <f t="shared" si="67"/>
        <v>51.533333333333331</v>
      </c>
      <c r="P25" s="3">
        <f t="shared" si="67"/>
        <v>51.066666666666663</v>
      </c>
      <c r="Q25" s="3">
        <f t="shared" si="67"/>
        <v>54.066666666666663</v>
      </c>
      <c r="R25" s="3">
        <f t="shared" si="67"/>
        <v>52</v>
      </c>
      <c r="S25" s="3">
        <f t="shared" si="67"/>
        <v>51.166666666666671</v>
      </c>
      <c r="T25" s="3">
        <f t="shared" si="67"/>
        <v>47.466666666666669</v>
      </c>
      <c r="U25" s="3">
        <f t="shared" si="67"/>
        <v>13.966666666666669</v>
      </c>
      <c r="V25" s="3">
        <f t="shared" si="67"/>
        <v>28.966666666666669</v>
      </c>
      <c r="W25" s="3">
        <f t="shared" si="67"/>
        <v>47.466666666666669</v>
      </c>
      <c r="X25" s="3">
        <f t="shared" si="67"/>
        <v>76.533333333333331</v>
      </c>
      <c r="Y25" s="3">
        <f t="shared" si="67"/>
        <v>121.43333333333334</v>
      </c>
      <c r="Z25" s="3">
        <f t="shared" si="67"/>
        <v>226.43333333333334</v>
      </c>
      <c r="AA25" s="3">
        <f t="shared" si="67"/>
        <v>24.266666666666666</v>
      </c>
      <c r="AB25" s="3">
        <f t="shared" si="67"/>
        <v>39.266666666666666</v>
      </c>
      <c r="AC25" s="3">
        <f t="shared" si="67"/>
        <v>56.8</v>
      </c>
      <c r="AD25" s="3">
        <f t="shared" si="67"/>
        <v>84.966666666666669</v>
      </c>
      <c r="AE25" s="3">
        <f t="shared" si="67"/>
        <v>180.56666666666666</v>
      </c>
      <c r="AF25" s="3">
        <f t="shared" si="67"/>
        <v>36.066666666666663</v>
      </c>
      <c r="AG25" s="3">
        <f t="shared" si="67"/>
        <v>59.833333333333329</v>
      </c>
      <c r="AH25" s="3">
        <f t="shared" si="67"/>
        <v>62.400000000000006</v>
      </c>
      <c r="AI25" s="3">
        <f t="shared" si="67"/>
        <v>56.400000000000006</v>
      </c>
      <c r="AJ25" s="3">
        <f t="shared" si="67"/>
        <v>45.86666666666666</v>
      </c>
      <c r="AK25" s="3">
        <f t="shared" si="67"/>
        <v>29.4</v>
      </c>
      <c r="AL25" s="3">
        <f t="shared" si="67"/>
        <v>86.166666666666657</v>
      </c>
      <c r="AM25" s="3">
        <f t="shared" si="67"/>
        <v>13.466666666666669</v>
      </c>
      <c r="AN25" s="3">
        <f t="shared" si="67"/>
        <v>29.033333333333331</v>
      </c>
      <c r="AO25" s="3">
        <f t="shared" si="67"/>
        <v>48</v>
      </c>
      <c r="AP25" s="3">
        <f t="shared" si="67"/>
        <v>78.633333333333326</v>
      </c>
      <c r="AQ25" s="3">
        <f t="shared" si="67"/>
        <v>123.8</v>
      </c>
      <c r="AR25" s="3">
        <f t="shared" si="67"/>
        <v>399.33333333333337</v>
      </c>
      <c r="AS25" s="3">
        <f t="shared" si="67"/>
        <v>32.599999999999994</v>
      </c>
      <c r="AT25" s="3">
        <f t="shared" si="67"/>
        <v>47.533333333333331</v>
      </c>
      <c r="AU25" s="3">
        <f t="shared" si="67"/>
        <v>66.466666666666669</v>
      </c>
      <c r="AV25" s="3">
        <f t="shared" si="67"/>
        <v>98.466666666666669</v>
      </c>
      <c r="AW25" s="3">
        <f t="shared" si="67"/>
        <v>347.2</v>
      </c>
      <c r="AX25" s="3">
        <f t="shared" si="67"/>
        <v>49.5</v>
      </c>
      <c r="AY25" s="3">
        <f t="shared" si="67"/>
        <v>96.933333333333337</v>
      </c>
      <c r="AZ25" s="3">
        <f t="shared" si="67"/>
        <v>105.69999999999999</v>
      </c>
      <c r="BA25" s="3">
        <f t="shared" si="67"/>
        <v>111.19999999999999</v>
      </c>
      <c r="BB25" s="3">
        <f t="shared" si="67"/>
        <v>92.933333333333337</v>
      </c>
      <c r="BC25" s="3">
        <f t="shared" si="67"/>
        <v>51.866666666666667</v>
      </c>
      <c r="BD25" s="3">
        <f t="shared" si="12"/>
        <v>1.2137823022709382</v>
      </c>
      <c r="BE25" s="3">
        <f t="shared" si="13"/>
        <v>-1.2224938875305624</v>
      </c>
      <c r="BF25" s="3">
        <f t="shared" si="14"/>
        <v>-1.4705882352941235</v>
      </c>
      <c r="BG25" s="3">
        <f t="shared" si="15"/>
        <v>-1.6393442622950949</v>
      </c>
      <c r="BH25" s="3">
        <f t="shared" si="16"/>
        <v>-0.16927634363098631</v>
      </c>
      <c r="BI25" s="3">
        <f t="shared" si="17"/>
        <v>0.40551500405514584</v>
      </c>
      <c r="BJ25" s="3">
        <f t="shared" si="18"/>
        <v>3.2758620689655293</v>
      </c>
      <c r="BK25" s="2">
        <f t="shared" si="19"/>
        <v>0.94584705451884366</v>
      </c>
      <c r="BL25" s="2">
        <f t="shared" si="20"/>
        <v>0.97584541062801933</v>
      </c>
      <c r="BM25" s="2">
        <f t="shared" si="21"/>
        <v>0.93155080213903751</v>
      </c>
      <c r="BN25" s="2">
        <f t="shared" si="22"/>
        <v>0.92426187419768913</v>
      </c>
      <c r="BO25" s="2">
        <f t="shared" si="23"/>
        <v>0.9402152251893181</v>
      </c>
      <c r="BP25" s="2">
        <f t="shared" si="24"/>
        <v>0.96870109546165872</v>
      </c>
      <c r="BQ25" s="2">
        <f t="shared" si="25"/>
        <v>0.94554064719810593</v>
      </c>
      <c r="BR25" s="2">
        <v>1</v>
      </c>
      <c r="BS25" s="3">
        <f t="shared" si="26"/>
        <v>-1.5894955079474804</v>
      </c>
      <c r="BT25" s="3">
        <f t="shared" si="51"/>
        <v>-1.1792452830188593</v>
      </c>
      <c r="BU25" s="3">
        <f t="shared" si="52"/>
        <v>-1.9187358916478492</v>
      </c>
      <c r="BV25" s="3">
        <f t="shared" si="53"/>
        <v>-1.5894955079474804</v>
      </c>
      <c r="BW25" s="3">
        <f t="shared" si="54"/>
        <v>-0.17391304347826875</v>
      </c>
      <c r="BX25" s="3">
        <f t="shared" si="55"/>
        <v>0.22008253094909502</v>
      </c>
      <c r="BY25" s="3">
        <f t="shared" si="56"/>
        <v>1.418333830994345</v>
      </c>
      <c r="BZ25" s="2">
        <f t="shared" si="59"/>
        <v>0.91752577319587625</v>
      </c>
      <c r="CA25" s="2">
        <f t="shared" si="60"/>
        <v>0.99524940617577184</v>
      </c>
      <c r="CB25" s="2">
        <f t="shared" si="61"/>
        <v>0.91763463569165804</v>
      </c>
      <c r="CC25" s="2">
        <f t="shared" si="62"/>
        <v>0.91752577319587625</v>
      </c>
      <c r="CD25" s="2">
        <f t="shared" si="63"/>
        <v>0.93561532192339036</v>
      </c>
      <c r="CE25" s="2">
        <f t="shared" si="64"/>
        <v>0.96656938179888541</v>
      </c>
      <c r="CF25" s="2">
        <f t="shared" si="65"/>
        <v>0.99211333430699578</v>
      </c>
      <c r="CG25" s="2">
        <v>1</v>
      </c>
      <c r="CH25" s="2">
        <f t="shared" si="4"/>
        <v>1.8153089887640446</v>
      </c>
      <c r="CI25" s="2">
        <f t="shared" si="5"/>
        <v>0.96420047732696901</v>
      </c>
      <c r="CJ25" s="2">
        <f t="shared" si="6"/>
        <v>1.0023014959723819</v>
      </c>
      <c r="CK25" s="2">
        <f t="shared" si="7"/>
        <v>1.0112359550561798</v>
      </c>
      <c r="CL25" s="2">
        <f t="shared" si="8"/>
        <v>1.0274390243902438</v>
      </c>
      <c r="CM25" s="2">
        <f t="shared" si="9"/>
        <v>1.0194894317869887</v>
      </c>
      <c r="CN25" s="2">
        <f t="shared" si="10"/>
        <v>1.7635801560429856</v>
      </c>
      <c r="CO25" s="2">
        <v>1</v>
      </c>
    </row>
    <row r="26" spans="1:93" x14ac:dyDescent="0.25">
      <c r="A26" s="4">
        <v>41639</v>
      </c>
      <c r="B26" s="3">
        <v>53</v>
      </c>
      <c r="C26" s="3">
        <v>31.7</v>
      </c>
      <c r="D26" s="3">
        <v>40.9</v>
      </c>
      <c r="E26" s="3">
        <v>49.6</v>
      </c>
      <c r="F26" s="3">
        <v>64.5</v>
      </c>
      <c r="G26" s="3">
        <v>73.3</v>
      </c>
      <c r="H26" s="3">
        <v>83.4</v>
      </c>
      <c r="I26" s="3">
        <v>33.6</v>
      </c>
      <c r="J26" s="3">
        <v>45.8</v>
      </c>
      <c r="K26" s="3">
        <v>59.9</v>
      </c>
      <c r="L26" s="3">
        <v>69.400000000000006</v>
      </c>
      <c r="M26" s="3">
        <v>77.900000000000006</v>
      </c>
      <c r="N26" s="3">
        <v>55.5</v>
      </c>
      <c r="O26" s="3">
        <v>53.5</v>
      </c>
      <c r="P26" s="3">
        <v>50.7</v>
      </c>
      <c r="Q26" s="3">
        <v>55.4</v>
      </c>
      <c r="R26" s="3">
        <v>51.2</v>
      </c>
      <c r="S26" s="3">
        <v>49.7</v>
      </c>
      <c r="T26" s="3">
        <v>46.7</v>
      </c>
      <c r="U26" s="3">
        <v>13.8</v>
      </c>
      <c r="V26" s="3">
        <v>28.4</v>
      </c>
      <c r="W26" s="3">
        <v>46.7</v>
      </c>
      <c r="X26" s="3">
        <v>76.400000000000006</v>
      </c>
      <c r="Y26" s="3">
        <v>121.7</v>
      </c>
      <c r="Z26" s="3">
        <v>229.6</v>
      </c>
      <c r="AA26" s="3">
        <v>23.7</v>
      </c>
      <c r="AB26" s="3">
        <v>38.6</v>
      </c>
      <c r="AC26" s="3">
        <v>55.8</v>
      </c>
      <c r="AD26" s="3">
        <v>87.5</v>
      </c>
      <c r="AE26" s="3">
        <v>183.4</v>
      </c>
      <c r="AF26" s="3">
        <v>35.299999999999997</v>
      </c>
      <c r="AG26" s="3">
        <v>60.9</v>
      </c>
      <c r="AH26" s="3">
        <v>60.9</v>
      </c>
      <c r="AI26" s="3">
        <v>55.1</v>
      </c>
      <c r="AJ26" s="3">
        <v>45.9</v>
      </c>
      <c r="AK26" s="3">
        <v>28.5</v>
      </c>
      <c r="AL26" s="3">
        <v>87.2</v>
      </c>
      <c r="AM26" s="3">
        <v>13.3</v>
      </c>
      <c r="AN26" s="3">
        <v>28.6</v>
      </c>
      <c r="AO26" s="3">
        <v>47.2</v>
      </c>
      <c r="AP26" s="3">
        <v>78.5</v>
      </c>
      <c r="AQ26" s="3">
        <v>124.3</v>
      </c>
      <c r="AR26" s="3">
        <v>412</v>
      </c>
      <c r="AS26" s="3">
        <v>31.4</v>
      </c>
      <c r="AT26" s="3">
        <v>46.9</v>
      </c>
      <c r="AU26" s="3">
        <v>65.8</v>
      </c>
      <c r="AV26" s="3">
        <v>100</v>
      </c>
      <c r="AW26" s="3">
        <v>361.2</v>
      </c>
      <c r="AX26" s="3">
        <v>48.7</v>
      </c>
      <c r="AY26" s="3">
        <v>102</v>
      </c>
      <c r="AZ26" s="3">
        <v>103.8</v>
      </c>
      <c r="BA26" s="3">
        <v>110.1</v>
      </c>
      <c r="BB26" s="3">
        <v>98.8</v>
      </c>
      <c r="BC26" s="3">
        <v>53.1</v>
      </c>
      <c r="BD26" s="3">
        <f t="shared" si="12"/>
        <v>1.1992263056092911</v>
      </c>
      <c r="BE26" s="3">
        <f t="shared" si="13"/>
        <v>-1.2376237623762498</v>
      </c>
      <c r="BF26" s="3">
        <f t="shared" si="14"/>
        <v>-1.492537313432829</v>
      </c>
      <c r="BG26" s="3">
        <f t="shared" si="15"/>
        <v>-1.6666666666666607</v>
      </c>
      <c r="BH26" s="3">
        <f t="shared" si="16"/>
        <v>-0.16956337431114354</v>
      </c>
      <c r="BI26" s="3">
        <f t="shared" si="17"/>
        <v>0.40387722132471104</v>
      </c>
      <c r="BJ26" s="3">
        <f t="shared" si="18"/>
        <v>3.1719532554256968</v>
      </c>
      <c r="BK26" s="2">
        <f t="shared" si="19"/>
        <v>0.95718990120746428</v>
      </c>
      <c r="BL26" s="2">
        <f t="shared" si="20"/>
        <v>0.96376811594202882</v>
      </c>
      <c r="BM26" s="2">
        <f t="shared" si="21"/>
        <v>0.91764705882352959</v>
      </c>
      <c r="BN26" s="2">
        <f t="shared" si="22"/>
        <v>0.90885750962772771</v>
      </c>
      <c r="BO26" s="2">
        <f t="shared" si="23"/>
        <v>0.93862096452769994</v>
      </c>
      <c r="BP26" s="2">
        <f t="shared" si="24"/>
        <v>0.97261345852895131</v>
      </c>
      <c r="BQ26" s="2">
        <f t="shared" si="25"/>
        <v>0.97553275453827948</v>
      </c>
      <c r="BR26" s="2">
        <v>1</v>
      </c>
      <c r="BS26" s="3">
        <f t="shared" si="26"/>
        <v>-1.6151685393258397</v>
      </c>
      <c r="BT26" s="3">
        <f t="shared" si="51"/>
        <v>-1.1933174224343812</v>
      </c>
      <c r="BU26" s="3">
        <f t="shared" si="52"/>
        <v>-1.9562715765247485</v>
      </c>
      <c r="BV26" s="3">
        <f t="shared" si="53"/>
        <v>-1.6151685393258397</v>
      </c>
      <c r="BW26" s="3">
        <f t="shared" si="54"/>
        <v>-0.17421602787455193</v>
      </c>
      <c r="BX26" s="3">
        <f t="shared" si="55"/>
        <v>0.21959923140268955</v>
      </c>
      <c r="BY26" s="3">
        <f t="shared" si="56"/>
        <v>1.398498454291186</v>
      </c>
      <c r="BZ26" s="2">
        <f t="shared" si="59"/>
        <v>0.90270618556701032</v>
      </c>
      <c r="CA26" s="2">
        <f t="shared" si="60"/>
        <v>0.98337292161520162</v>
      </c>
      <c r="CB26" s="2">
        <f t="shared" si="61"/>
        <v>0.8996832101372757</v>
      </c>
      <c r="CC26" s="2">
        <f t="shared" si="62"/>
        <v>0.90270618556701032</v>
      </c>
      <c r="CD26" s="2">
        <f t="shared" si="63"/>
        <v>0.93398533007334972</v>
      </c>
      <c r="CE26" s="2">
        <f t="shared" si="64"/>
        <v>0.96869196073228947</v>
      </c>
      <c r="CF26" s="2">
        <f t="shared" si="65"/>
        <v>1.005988023952096</v>
      </c>
      <c r="CG26" s="2">
        <v>1</v>
      </c>
      <c r="CH26" s="2">
        <f t="shared" si="4"/>
        <v>1.8672376873661669</v>
      </c>
      <c r="CI26" s="2">
        <f t="shared" si="5"/>
        <v>0.96376811594202894</v>
      </c>
      <c r="CJ26" s="2">
        <f t="shared" si="6"/>
        <v>1.0070422535211268</v>
      </c>
      <c r="CK26" s="2">
        <f t="shared" si="7"/>
        <v>1.0107066381156318</v>
      </c>
      <c r="CL26" s="2">
        <f t="shared" si="8"/>
        <v>1.0274869109947644</v>
      </c>
      <c r="CM26" s="2">
        <f t="shared" si="9"/>
        <v>1.0213640098603123</v>
      </c>
      <c r="CN26" s="2">
        <f t="shared" si="10"/>
        <v>1.7944250871080141</v>
      </c>
      <c r="CO26" s="2">
        <v>1</v>
      </c>
    </row>
    <row r="27" spans="1:93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  <c r="BD27" s="3"/>
      <c r="BE27" s="3"/>
      <c r="BF27" s="3"/>
      <c r="BG27" s="3"/>
      <c r="BH27" s="3"/>
      <c r="BI27" s="3"/>
      <c r="BJ27" s="3"/>
      <c r="CH27" s="3"/>
      <c r="CI27" s="3"/>
      <c r="CJ27" s="3"/>
      <c r="CK27" s="3"/>
      <c r="CL27" s="3"/>
      <c r="CM27" s="3"/>
      <c r="CN27" s="3"/>
    </row>
    <row r="28" spans="1:93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  <c r="BD28" s="3"/>
      <c r="BE28" s="3"/>
      <c r="BF28" s="3"/>
      <c r="BG28" s="3"/>
      <c r="BH28" s="3"/>
      <c r="BI28" s="3"/>
      <c r="BJ28" s="3"/>
      <c r="CH28" s="3"/>
      <c r="CI28" s="3"/>
      <c r="CJ28" s="3"/>
      <c r="CK28" s="3"/>
      <c r="CL28" s="3"/>
      <c r="CM28" s="3"/>
      <c r="CN28" s="3"/>
    </row>
    <row r="29" spans="1:93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  <c r="BD29" s="3"/>
      <c r="BE29" s="3"/>
      <c r="BF29" s="3"/>
      <c r="BG29" s="3"/>
      <c r="BH29" s="3"/>
      <c r="BI29" s="3"/>
      <c r="BJ29" s="3"/>
      <c r="CH29" s="3"/>
      <c r="CI29" s="3"/>
      <c r="CJ29" s="3"/>
      <c r="CK29" s="3"/>
      <c r="CL29" s="3"/>
      <c r="CM29" s="3"/>
      <c r="CN29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7.5703125" bestFit="1" customWidth="1"/>
    <col min="3" max="3" width="59" bestFit="1" customWidth="1"/>
    <col min="4" max="7" width="62.28515625" bestFit="1" customWidth="1"/>
    <col min="8" max="8" width="61.7109375" bestFit="1" customWidth="1"/>
    <col min="9" max="9" width="59" bestFit="1" customWidth="1"/>
    <col min="10" max="12" width="62.28515625" bestFit="1" customWidth="1"/>
    <col min="13" max="13" width="61.7109375" bestFit="1" customWidth="1"/>
    <col min="14" max="14" width="65" bestFit="1" customWidth="1"/>
    <col min="15" max="18" width="66.7109375" bestFit="1" customWidth="1"/>
    <col min="19" max="19" width="65" bestFit="1" customWidth="1"/>
    <col min="20" max="20" width="35.85546875" bestFit="1" customWidth="1"/>
    <col min="21" max="21" width="57.140625" bestFit="1" customWidth="1"/>
    <col min="22" max="25" width="60.5703125" bestFit="1" customWidth="1"/>
    <col min="26" max="26" width="60" bestFit="1" customWidth="1"/>
    <col min="27" max="27" width="57.140625" bestFit="1" customWidth="1"/>
    <col min="28" max="30" width="60.5703125" bestFit="1" customWidth="1"/>
    <col min="31" max="31" width="60" bestFit="1" customWidth="1"/>
    <col min="32" max="32" width="63.28515625" bestFit="1" customWidth="1"/>
    <col min="33" max="36" width="65" bestFit="1" customWidth="1"/>
    <col min="37" max="37" width="63.28515625" bestFit="1" customWidth="1"/>
  </cols>
  <sheetData>
    <row r="1" spans="1:37" x14ac:dyDescent="0.25">
      <c r="A1" s="5" t="s">
        <v>772</v>
      </c>
      <c r="B1" s="6" t="s">
        <v>682</v>
      </c>
      <c r="C1" s="6" t="s">
        <v>683</v>
      </c>
      <c r="D1" s="6" t="s">
        <v>684</v>
      </c>
      <c r="E1" s="6" t="s">
        <v>685</v>
      </c>
      <c r="F1" s="6" t="s">
        <v>686</v>
      </c>
      <c r="G1" s="6" t="s">
        <v>687</v>
      </c>
      <c r="H1" s="6" t="s">
        <v>688</v>
      </c>
      <c r="I1" s="6" t="s">
        <v>689</v>
      </c>
      <c r="J1" s="6" t="s">
        <v>690</v>
      </c>
      <c r="K1" s="6" t="s">
        <v>691</v>
      </c>
      <c r="L1" s="6" t="s">
        <v>692</v>
      </c>
      <c r="M1" s="6" t="s">
        <v>693</v>
      </c>
      <c r="N1" s="6" t="s">
        <v>694</v>
      </c>
      <c r="O1" s="6" t="s">
        <v>695</v>
      </c>
      <c r="P1" s="6" t="s">
        <v>696</v>
      </c>
      <c r="Q1" s="6" t="s">
        <v>697</v>
      </c>
      <c r="R1" s="6" t="s">
        <v>698</v>
      </c>
      <c r="S1" s="6" t="s">
        <v>699</v>
      </c>
      <c r="T1" s="6" t="s">
        <v>700</v>
      </c>
      <c r="U1" s="6" t="s">
        <v>701</v>
      </c>
      <c r="V1" s="6" t="s">
        <v>702</v>
      </c>
      <c r="W1" s="6" t="s">
        <v>703</v>
      </c>
      <c r="X1" s="6" t="s">
        <v>704</v>
      </c>
      <c r="Y1" s="6" t="s">
        <v>705</v>
      </c>
      <c r="Z1" s="6" t="s">
        <v>706</v>
      </c>
      <c r="AA1" s="6" t="s">
        <v>707</v>
      </c>
      <c r="AB1" s="6" t="s">
        <v>708</v>
      </c>
      <c r="AC1" s="6" t="s">
        <v>709</v>
      </c>
      <c r="AD1" s="6" t="s">
        <v>710</v>
      </c>
      <c r="AE1" s="6" t="s">
        <v>711</v>
      </c>
      <c r="AF1" s="6" t="s">
        <v>712</v>
      </c>
      <c r="AG1" s="6" t="s">
        <v>713</v>
      </c>
      <c r="AH1" s="6" t="s">
        <v>714</v>
      </c>
      <c r="AI1" s="6" t="s">
        <v>715</v>
      </c>
      <c r="AJ1" s="6" t="s">
        <v>716</v>
      </c>
      <c r="AK1" s="6" t="s">
        <v>717</v>
      </c>
    </row>
    <row r="2" spans="1:37" x14ac:dyDescent="0.25">
      <c r="A2" s="4">
        <v>32873</v>
      </c>
      <c r="B2" s="3">
        <v>84.8</v>
      </c>
      <c r="C2" s="3">
        <v>3.3</v>
      </c>
      <c r="D2" s="3">
        <v>43.6</v>
      </c>
      <c r="E2" s="3">
        <v>75.3</v>
      </c>
      <c r="F2" s="3">
        <v>120.2</v>
      </c>
      <c r="G2" s="3">
        <v>238.6</v>
      </c>
      <c r="H2" s="3">
        <v>702.2</v>
      </c>
      <c r="I2" s="3">
        <v>0.4</v>
      </c>
      <c r="J2" s="3">
        <v>38</v>
      </c>
      <c r="K2" s="3">
        <v>156.6</v>
      </c>
      <c r="L2" s="3">
        <v>380</v>
      </c>
      <c r="M2" s="3">
        <v>1244.5999999999999</v>
      </c>
      <c r="N2" s="3">
        <v>14.1</v>
      </c>
      <c r="O2" s="3">
        <v>102</v>
      </c>
      <c r="P2" s="3">
        <v>178.5</v>
      </c>
      <c r="Q2" s="3">
        <v>176.9</v>
      </c>
      <c r="R2" s="3">
        <v>138.6</v>
      </c>
      <c r="S2" s="3">
        <v>130.9</v>
      </c>
      <c r="T2" s="3">
        <v>336.1</v>
      </c>
      <c r="U2" s="3">
        <v>44.6</v>
      </c>
      <c r="V2" s="3">
        <v>118.8</v>
      </c>
      <c r="W2" s="3">
        <v>183.1</v>
      </c>
      <c r="X2" s="3">
        <v>245.8</v>
      </c>
      <c r="Y2" s="3">
        <v>402</v>
      </c>
      <c r="Z2" s="3">
        <v>1773.6</v>
      </c>
      <c r="AA2" s="3">
        <v>-1.1000000000000001</v>
      </c>
      <c r="AB2" s="3">
        <v>41.5</v>
      </c>
      <c r="AC2" s="3">
        <v>160.9</v>
      </c>
      <c r="AD2" s="3">
        <v>408.4</v>
      </c>
      <c r="AE2" s="3">
        <v>2244.8000000000002</v>
      </c>
      <c r="AF2" s="3">
        <v>84.7</v>
      </c>
      <c r="AG2" s="3">
        <v>266.8</v>
      </c>
      <c r="AH2" s="3">
        <v>499.6</v>
      </c>
      <c r="AI2" s="3">
        <v>556.29999999999995</v>
      </c>
      <c r="AJ2" s="3">
        <v>505.7</v>
      </c>
      <c r="AK2" s="3">
        <v>436.7</v>
      </c>
    </row>
    <row r="3" spans="1:37" x14ac:dyDescent="0.25">
      <c r="A3" s="4">
        <v>33238</v>
      </c>
      <c r="B3" s="3">
        <f>B2+((B5-B2)/3)</f>
        <v>83.36666666666666</v>
      </c>
      <c r="C3" s="3">
        <f t="shared" ref="C3:AK3" si="0">C2+((C5-C2)/3)</f>
        <v>4.333333333333333</v>
      </c>
      <c r="D3" s="3">
        <f t="shared" si="0"/>
        <v>44.1</v>
      </c>
      <c r="E3" s="3">
        <f t="shared" si="0"/>
        <v>71.633333333333326</v>
      </c>
      <c r="F3" s="3">
        <f t="shared" si="0"/>
        <v>121.13333333333334</v>
      </c>
      <c r="G3" s="3">
        <f t="shared" si="0"/>
        <v>221.73333333333332</v>
      </c>
      <c r="H3" s="3">
        <f t="shared" si="0"/>
        <v>665.1</v>
      </c>
      <c r="I3" s="3">
        <f t="shared" si="0"/>
        <v>0.53333333333333333</v>
      </c>
      <c r="J3" s="3">
        <f t="shared" si="0"/>
        <v>38.1</v>
      </c>
      <c r="K3" s="3">
        <f t="shared" si="0"/>
        <v>151.83333333333334</v>
      </c>
      <c r="L3" s="3">
        <f t="shared" si="0"/>
        <v>363.83333333333331</v>
      </c>
      <c r="M3" s="3">
        <f t="shared" si="0"/>
        <v>1189.8</v>
      </c>
      <c r="N3" s="3">
        <f t="shared" si="0"/>
        <v>14.4</v>
      </c>
      <c r="O3" s="3">
        <f t="shared" si="0"/>
        <v>92.166666666666671</v>
      </c>
      <c r="P3" s="3">
        <f t="shared" si="0"/>
        <v>161.36666666666667</v>
      </c>
      <c r="Q3" s="3">
        <f t="shared" si="0"/>
        <v>179.66666666666666</v>
      </c>
      <c r="R3" s="3">
        <f t="shared" si="0"/>
        <v>145.83333333333334</v>
      </c>
      <c r="S3" s="3">
        <f t="shared" si="0"/>
        <v>134.33333333333334</v>
      </c>
      <c r="T3" s="3">
        <f t="shared" si="0"/>
        <v>325.13333333333333</v>
      </c>
      <c r="U3" s="3">
        <f t="shared" si="0"/>
        <v>47.56666666666667</v>
      </c>
      <c r="V3" s="3">
        <f t="shared" si="0"/>
        <v>113.96666666666667</v>
      </c>
      <c r="W3" s="3">
        <f t="shared" si="0"/>
        <v>176.86666666666667</v>
      </c>
      <c r="X3" s="3">
        <f t="shared" si="0"/>
        <v>240.13333333333335</v>
      </c>
      <c r="Y3" s="3">
        <f t="shared" si="0"/>
        <v>390.63333333333333</v>
      </c>
      <c r="Z3" s="3">
        <f t="shared" si="0"/>
        <v>1702.8333333333333</v>
      </c>
      <c r="AA3" s="3">
        <f t="shared" si="0"/>
        <v>-1.0333333333333334</v>
      </c>
      <c r="AB3" s="3">
        <f t="shared" si="0"/>
        <v>41.43333333333333</v>
      </c>
      <c r="AC3" s="3">
        <f t="shared" si="0"/>
        <v>156.33333333333334</v>
      </c>
      <c r="AD3" s="3">
        <f t="shared" si="0"/>
        <v>390.63333333333333</v>
      </c>
      <c r="AE3" s="3">
        <f t="shared" si="0"/>
        <v>2173.2000000000003</v>
      </c>
      <c r="AF3" s="3">
        <f t="shared" si="0"/>
        <v>81.033333333333331</v>
      </c>
      <c r="AG3" s="3">
        <f t="shared" si="0"/>
        <v>250.06666666666666</v>
      </c>
      <c r="AH3" s="3">
        <f t="shared" si="0"/>
        <v>478.7</v>
      </c>
      <c r="AI3" s="3">
        <f t="shared" si="0"/>
        <v>553.9</v>
      </c>
      <c r="AJ3" s="3">
        <f t="shared" si="0"/>
        <v>492.33333333333331</v>
      </c>
      <c r="AK3" s="3">
        <f t="shared" si="0"/>
        <v>407.13333333333333</v>
      </c>
    </row>
    <row r="4" spans="1:37" x14ac:dyDescent="0.25">
      <c r="A4" s="4">
        <v>33603</v>
      </c>
      <c r="B4" s="3">
        <f>AVERAGE(B3,B5)</f>
        <v>81.933333333333337</v>
      </c>
      <c r="C4" s="3">
        <f t="shared" ref="C4:AK4" si="1">AVERAGE(C3,C5)</f>
        <v>5.3666666666666671</v>
      </c>
      <c r="D4" s="3">
        <f t="shared" si="1"/>
        <v>44.6</v>
      </c>
      <c r="E4" s="3">
        <f t="shared" si="1"/>
        <v>67.966666666666669</v>
      </c>
      <c r="F4" s="3">
        <f t="shared" si="1"/>
        <v>122.06666666666666</v>
      </c>
      <c r="G4" s="3">
        <f t="shared" si="1"/>
        <v>204.86666666666667</v>
      </c>
      <c r="H4" s="3">
        <f t="shared" si="1"/>
        <v>628</v>
      </c>
      <c r="I4" s="3">
        <f t="shared" si="1"/>
        <v>0.66666666666666674</v>
      </c>
      <c r="J4" s="3">
        <f t="shared" si="1"/>
        <v>38.200000000000003</v>
      </c>
      <c r="K4" s="3">
        <f t="shared" si="1"/>
        <v>147.06666666666666</v>
      </c>
      <c r="L4" s="3">
        <f t="shared" si="1"/>
        <v>347.66666666666663</v>
      </c>
      <c r="M4" s="3">
        <f t="shared" si="1"/>
        <v>1135</v>
      </c>
      <c r="N4" s="3">
        <f t="shared" si="1"/>
        <v>14.7</v>
      </c>
      <c r="O4" s="3">
        <f t="shared" si="1"/>
        <v>82.333333333333343</v>
      </c>
      <c r="P4" s="3">
        <f t="shared" si="1"/>
        <v>144.23333333333335</v>
      </c>
      <c r="Q4" s="3">
        <f t="shared" si="1"/>
        <v>182.43333333333334</v>
      </c>
      <c r="R4" s="3">
        <f t="shared" si="1"/>
        <v>153.06666666666666</v>
      </c>
      <c r="S4" s="3">
        <f t="shared" si="1"/>
        <v>137.76666666666665</v>
      </c>
      <c r="T4" s="3">
        <f t="shared" si="1"/>
        <v>314.16666666666663</v>
      </c>
      <c r="U4" s="3">
        <f t="shared" si="1"/>
        <v>50.533333333333331</v>
      </c>
      <c r="V4" s="3">
        <f t="shared" si="1"/>
        <v>109.13333333333333</v>
      </c>
      <c r="W4" s="3">
        <f t="shared" si="1"/>
        <v>170.63333333333333</v>
      </c>
      <c r="X4" s="3">
        <f t="shared" si="1"/>
        <v>234.4666666666667</v>
      </c>
      <c r="Y4" s="3">
        <f t="shared" si="1"/>
        <v>379.26666666666665</v>
      </c>
      <c r="Z4" s="3">
        <f t="shared" si="1"/>
        <v>1632.0666666666666</v>
      </c>
      <c r="AA4" s="3">
        <f t="shared" si="1"/>
        <v>-0.96666666666666679</v>
      </c>
      <c r="AB4" s="3">
        <f t="shared" si="1"/>
        <v>41.36666666666666</v>
      </c>
      <c r="AC4" s="3">
        <f t="shared" si="1"/>
        <v>151.76666666666665</v>
      </c>
      <c r="AD4" s="3">
        <f t="shared" si="1"/>
        <v>372.86666666666667</v>
      </c>
      <c r="AE4" s="3">
        <f t="shared" si="1"/>
        <v>2101.6000000000004</v>
      </c>
      <c r="AF4" s="3">
        <f t="shared" si="1"/>
        <v>77.366666666666674</v>
      </c>
      <c r="AG4" s="3">
        <f t="shared" si="1"/>
        <v>233.33333333333331</v>
      </c>
      <c r="AH4" s="3">
        <f t="shared" si="1"/>
        <v>457.79999999999995</v>
      </c>
      <c r="AI4" s="3">
        <f t="shared" si="1"/>
        <v>551.5</v>
      </c>
      <c r="AJ4" s="3">
        <f t="shared" si="1"/>
        <v>478.9666666666667</v>
      </c>
      <c r="AK4" s="3">
        <f t="shared" si="1"/>
        <v>377.56666666666666</v>
      </c>
    </row>
    <row r="5" spans="1:37" x14ac:dyDescent="0.25">
      <c r="A5" s="4">
        <v>33969</v>
      </c>
      <c r="B5" s="3">
        <v>80.5</v>
      </c>
      <c r="C5" s="3">
        <v>6.4</v>
      </c>
      <c r="D5" s="3">
        <v>45.1</v>
      </c>
      <c r="E5" s="3">
        <v>64.3</v>
      </c>
      <c r="F5" s="3">
        <v>123</v>
      </c>
      <c r="G5" s="3">
        <v>188</v>
      </c>
      <c r="H5" s="3">
        <v>590.9</v>
      </c>
      <c r="I5" s="3">
        <v>0.8</v>
      </c>
      <c r="J5" s="3">
        <v>38.299999999999997</v>
      </c>
      <c r="K5" s="3">
        <v>142.30000000000001</v>
      </c>
      <c r="L5" s="3">
        <v>331.5</v>
      </c>
      <c r="M5" s="3">
        <v>1080.2</v>
      </c>
      <c r="N5" s="3">
        <v>15</v>
      </c>
      <c r="O5" s="3">
        <v>72.5</v>
      </c>
      <c r="P5" s="3">
        <v>127.1</v>
      </c>
      <c r="Q5" s="3">
        <v>185.2</v>
      </c>
      <c r="R5" s="3">
        <v>160.30000000000001</v>
      </c>
      <c r="S5" s="3">
        <v>141.19999999999999</v>
      </c>
      <c r="T5" s="3">
        <v>303.2</v>
      </c>
      <c r="U5" s="3">
        <v>53.5</v>
      </c>
      <c r="V5" s="3">
        <v>104.3</v>
      </c>
      <c r="W5" s="3">
        <v>164.4</v>
      </c>
      <c r="X5" s="3">
        <v>228.8</v>
      </c>
      <c r="Y5" s="3">
        <v>367.9</v>
      </c>
      <c r="Z5" s="3">
        <v>1561.3</v>
      </c>
      <c r="AA5" s="3">
        <v>-0.9</v>
      </c>
      <c r="AB5" s="3">
        <v>41.3</v>
      </c>
      <c r="AC5" s="3">
        <v>147.19999999999999</v>
      </c>
      <c r="AD5" s="3">
        <v>355.1</v>
      </c>
      <c r="AE5" s="3">
        <v>2030</v>
      </c>
      <c r="AF5" s="3">
        <v>73.7</v>
      </c>
      <c r="AG5" s="3">
        <v>216.6</v>
      </c>
      <c r="AH5" s="3">
        <v>436.9</v>
      </c>
      <c r="AI5" s="3">
        <v>549.1</v>
      </c>
      <c r="AJ5" s="3">
        <v>465.6</v>
      </c>
      <c r="AK5" s="3">
        <v>348</v>
      </c>
    </row>
    <row r="6" spans="1:37" x14ac:dyDescent="0.25">
      <c r="A6" s="4">
        <v>34334</v>
      </c>
      <c r="B6" s="3">
        <f>B5+((B8-B5)/3)</f>
        <v>82.933333333333337</v>
      </c>
      <c r="C6" s="3">
        <f t="shared" ref="C6:AK6" si="2">C5+((C8-C5)/3)</f>
        <v>7.3</v>
      </c>
      <c r="D6" s="3">
        <f t="shared" si="2"/>
        <v>47.033333333333331</v>
      </c>
      <c r="E6" s="3">
        <f t="shared" si="2"/>
        <v>66.36666666666666</v>
      </c>
      <c r="F6" s="3">
        <f t="shared" si="2"/>
        <v>120.5</v>
      </c>
      <c r="G6" s="3">
        <f t="shared" si="2"/>
        <v>190.13333333333333</v>
      </c>
      <c r="H6" s="3">
        <f t="shared" si="2"/>
        <v>573.83333333333337</v>
      </c>
      <c r="I6" s="3">
        <f t="shared" si="2"/>
        <v>1</v>
      </c>
      <c r="J6" s="3">
        <f t="shared" si="2"/>
        <v>39.799999999999997</v>
      </c>
      <c r="K6" s="3">
        <f t="shared" si="2"/>
        <v>143</v>
      </c>
      <c r="L6" s="3">
        <f t="shared" si="2"/>
        <v>332.93333333333334</v>
      </c>
      <c r="M6" s="3">
        <f t="shared" si="2"/>
        <v>1065.8666666666668</v>
      </c>
      <c r="N6" s="3">
        <f t="shared" si="2"/>
        <v>16.066666666666666</v>
      </c>
      <c r="O6" s="3">
        <f t="shared" si="2"/>
        <v>74.8</v>
      </c>
      <c r="P6" s="3">
        <f t="shared" si="2"/>
        <v>132.73333333333332</v>
      </c>
      <c r="Q6" s="3">
        <f t="shared" si="2"/>
        <v>181.9</v>
      </c>
      <c r="R6" s="3">
        <f t="shared" si="2"/>
        <v>163</v>
      </c>
      <c r="S6" s="3">
        <f t="shared" si="2"/>
        <v>141.19999999999999</v>
      </c>
      <c r="T6" s="3">
        <f t="shared" si="2"/>
        <v>309.43333333333334</v>
      </c>
      <c r="U6" s="3">
        <f t="shared" si="2"/>
        <v>58.133333333333333</v>
      </c>
      <c r="V6" s="3">
        <f t="shared" si="2"/>
        <v>109.56666666666666</v>
      </c>
      <c r="W6" s="3">
        <f t="shared" si="2"/>
        <v>161.36666666666667</v>
      </c>
      <c r="X6" s="3">
        <f t="shared" si="2"/>
        <v>234.16666666666669</v>
      </c>
      <c r="Y6" s="3">
        <f t="shared" si="2"/>
        <v>375.5333333333333</v>
      </c>
      <c r="Z6" s="3">
        <f t="shared" si="2"/>
        <v>1591.6333333333332</v>
      </c>
      <c r="AA6" s="3">
        <f t="shared" si="2"/>
        <v>-0.66666666666666674</v>
      </c>
      <c r="AB6" s="3">
        <f t="shared" si="2"/>
        <v>43</v>
      </c>
      <c r="AC6" s="3">
        <f t="shared" si="2"/>
        <v>148.53333333333333</v>
      </c>
      <c r="AD6" s="3">
        <f t="shared" si="2"/>
        <v>357.5</v>
      </c>
      <c r="AE6" s="3">
        <f t="shared" si="2"/>
        <v>2080.6</v>
      </c>
      <c r="AF6" s="3">
        <f t="shared" si="2"/>
        <v>71</v>
      </c>
      <c r="AG6" s="3">
        <f t="shared" si="2"/>
        <v>217.1</v>
      </c>
      <c r="AH6" s="3">
        <f t="shared" si="2"/>
        <v>441.4</v>
      </c>
      <c r="AI6" s="3">
        <f t="shared" si="2"/>
        <v>560.1</v>
      </c>
      <c r="AJ6" s="3">
        <f t="shared" si="2"/>
        <v>486.83333333333331</v>
      </c>
      <c r="AK6" s="3">
        <f t="shared" si="2"/>
        <v>362.66666666666669</v>
      </c>
    </row>
    <row r="7" spans="1:37" x14ac:dyDescent="0.25">
      <c r="A7" s="4">
        <v>34699</v>
      </c>
      <c r="B7" s="3">
        <f>AVERAGE(B6,B8)</f>
        <v>85.366666666666674</v>
      </c>
      <c r="C7" s="3">
        <f t="shared" ref="C7:AK7" si="3">AVERAGE(C6,C8)</f>
        <v>8.1999999999999993</v>
      </c>
      <c r="D7" s="3">
        <f t="shared" si="3"/>
        <v>48.966666666666669</v>
      </c>
      <c r="E7" s="3">
        <f t="shared" si="3"/>
        <v>68.433333333333337</v>
      </c>
      <c r="F7" s="3">
        <f t="shared" si="3"/>
        <v>118</v>
      </c>
      <c r="G7" s="3">
        <f t="shared" si="3"/>
        <v>192.26666666666665</v>
      </c>
      <c r="H7" s="3">
        <f t="shared" si="3"/>
        <v>556.76666666666665</v>
      </c>
      <c r="I7" s="3">
        <f t="shared" si="3"/>
        <v>1.2</v>
      </c>
      <c r="J7" s="3">
        <f t="shared" si="3"/>
        <v>41.3</v>
      </c>
      <c r="K7" s="3">
        <f t="shared" si="3"/>
        <v>143.69999999999999</v>
      </c>
      <c r="L7" s="3">
        <f t="shared" si="3"/>
        <v>334.36666666666667</v>
      </c>
      <c r="M7" s="3">
        <f t="shared" si="3"/>
        <v>1051.5333333333333</v>
      </c>
      <c r="N7" s="3">
        <f t="shared" si="3"/>
        <v>17.133333333333333</v>
      </c>
      <c r="O7" s="3">
        <f t="shared" si="3"/>
        <v>77.099999999999994</v>
      </c>
      <c r="P7" s="3">
        <f t="shared" si="3"/>
        <v>138.36666666666667</v>
      </c>
      <c r="Q7" s="3">
        <f t="shared" si="3"/>
        <v>178.60000000000002</v>
      </c>
      <c r="R7" s="3">
        <f t="shared" si="3"/>
        <v>165.7</v>
      </c>
      <c r="S7" s="3">
        <f t="shared" si="3"/>
        <v>141.19999999999999</v>
      </c>
      <c r="T7" s="3">
        <f t="shared" si="3"/>
        <v>315.66666666666663</v>
      </c>
      <c r="U7" s="3">
        <f t="shared" si="3"/>
        <v>62.766666666666666</v>
      </c>
      <c r="V7" s="3">
        <f t="shared" si="3"/>
        <v>114.83333333333333</v>
      </c>
      <c r="W7" s="3">
        <f t="shared" si="3"/>
        <v>158.33333333333334</v>
      </c>
      <c r="X7" s="3">
        <f t="shared" si="3"/>
        <v>239.53333333333336</v>
      </c>
      <c r="Y7" s="3">
        <f t="shared" si="3"/>
        <v>383.16666666666663</v>
      </c>
      <c r="Z7" s="3">
        <f t="shared" si="3"/>
        <v>1621.9666666666667</v>
      </c>
      <c r="AA7" s="3">
        <f t="shared" si="3"/>
        <v>-0.43333333333333335</v>
      </c>
      <c r="AB7" s="3">
        <f t="shared" si="3"/>
        <v>44.7</v>
      </c>
      <c r="AC7" s="3">
        <f t="shared" si="3"/>
        <v>149.86666666666667</v>
      </c>
      <c r="AD7" s="3">
        <f t="shared" si="3"/>
        <v>359.9</v>
      </c>
      <c r="AE7" s="3">
        <f t="shared" si="3"/>
        <v>2131.1999999999998</v>
      </c>
      <c r="AF7" s="3">
        <f t="shared" si="3"/>
        <v>68.3</v>
      </c>
      <c r="AG7" s="3">
        <f t="shared" si="3"/>
        <v>217.6</v>
      </c>
      <c r="AH7" s="3">
        <f t="shared" si="3"/>
        <v>445.9</v>
      </c>
      <c r="AI7" s="3">
        <f t="shared" si="3"/>
        <v>571.1</v>
      </c>
      <c r="AJ7" s="3">
        <f t="shared" si="3"/>
        <v>508.06666666666661</v>
      </c>
      <c r="AK7" s="3">
        <f t="shared" si="3"/>
        <v>377.33333333333337</v>
      </c>
    </row>
    <row r="8" spans="1:37" x14ac:dyDescent="0.25">
      <c r="A8" s="4">
        <v>35064</v>
      </c>
      <c r="B8" s="3">
        <v>87.8</v>
      </c>
      <c r="C8" s="3">
        <v>9.1</v>
      </c>
      <c r="D8" s="3">
        <v>50.9</v>
      </c>
      <c r="E8" s="3">
        <v>70.5</v>
      </c>
      <c r="F8" s="3">
        <v>115.5</v>
      </c>
      <c r="G8" s="3">
        <v>194.4</v>
      </c>
      <c r="H8" s="3">
        <v>539.70000000000005</v>
      </c>
      <c r="I8" s="3">
        <v>1.4</v>
      </c>
      <c r="J8" s="3">
        <v>42.8</v>
      </c>
      <c r="K8" s="3">
        <v>144.4</v>
      </c>
      <c r="L8" s="3">
        <v>335.8</v>
      </c>
      <c r="M8" s="3">
        <v>1037.2</v>
      </c>
      <c r="N8" s="3">
        <v>18.2</v>
      </c>
      <c r="O8" s="3">
        <v>79.400000000000006</v>
      </c>
      <c r="P8" s="3">
        <v>144</v>
      </c>
      <c r="Q8" s="3">
        <v>175.3</v>
      </c>
      <c r="R8" s="3">
        <v>168.4</v>
      </c>
      <c r="S8" s="3">
        <v>141.19999999999999</v>
      </c>
      <c r="T8" s="3">
        <v>321.89999999999998</v>
      </c>
      <c r="U8" s="3">
        <v>67.400000000000006</v>
      </c>
      <c r="V8" s="3">
        <v>120.1</v>
      </c>
      <c r="W8" s="3">
        <v>155.30000000000001</v>
      </c>
      <c r="X8" s="3">
        <v>244.9</v>
      </c>
      <c r="Y8" s="3">
        <v>390.8</v>
      </c>
      <c r="Z8" s="3">
        <v>1652.3</v>
      </c>
      <c r="AA8" s="3">
        <v>-0.2</v>
      </c>
      <c r="AB8" s="3">
        <v>46.4</v>
      </c>
      <c r="AC8" s="3">
        <v>151.19999999999999</v>
      </c>
      <c r="AD8" s="3">
        <v>362.3</v>
      </c>
      <c r="AE8" s="3">
        <v>2181.8000000000002</v>
      </c>
      <c r="AF8" s="3">
        <v>65.599999999999994</v>
      </c>
      <c r="AG8" s="3">
        <v>218.1</v>
      </c>
      <c r="AH8" s="3">
        <v>450.4</v>
      </c>
      <c r="AI8" s="3">
        <v>582.1</v>
      </c>
      <c r="AJ8" s="3">
        <v>529.29999999999995</v>
      </c>
      <c r="AK8" s="3">
        <v>392</v>
      </c>
    </row>
    <row r="9" spans="1:37" x14ac:dyDescent="0.25">
      <c r="A9" s="4">
        <v>35430</v>
      </c>
      <c r="B9" s="3">
        <f>B8+((B11-B8)/3)</f>
        <v>92.7</v>
      </c>
      <c r="C9" s="3">
        <f t="shared" ref="C9:AK9" si="4">C8+((C11-C8)/3)</f>
        <v>8.8333333333333339</v>
      </c>
      <c r="D9" s="3">
        <f t="shared" si="4"/>
        <v>49.733333333333334</v>
      </c>
      <c r="E9" s="3">
        <f t="shared" si="4"/>
        <v>72.433333333333337</v>
      </c>
      <c r="F9" s="3">
        <f t="shared" si="4"/>
        <v>130.5</v>
      </c>
      <c r="G9" s="3">
        <f t="shared" si="4"/>
        <v>219.4</v>
      </c>
      <c r="H9" s="3">
        <f t="shared" si="4"/>
        <v>575.33333333333337</v>
      </c>
      <c r="I9" s="3">
        <f t="shared" si="4"/>
        <v>1.1666666666666665</v>
      </c>
      <c r="J9" s="3">
        <f t="shared" si="4"/>
        <v>44.1</v>
      </c>
      <c r="K9" s="3">
        <f t="shared" si="4"/>
        <v>153.70000000000002</v>
      </c>
      <c r="L9" s="3">
        <f t="shared" si="4"/>
        <v>371.63333333333333</v>
      </c>
      <c r="M9" s="3">
        <f t="shared" si="4"/>
        <v>1118.5666666666666</v>
      </c>
      <c r="N9" s="3">
        <f t="shared" si="4"/>
        <v>16.466666666666665</v>
      </c>
      <c r="O9" s="3">
        <f t="shared" si="4"/>
        <v>83.166666666666671</v>
      </c>
      <c r="P9" s="3">
        <f t="shared" si="4"/>
        <v>146.33333333333334</v>
      </c>
      <c r="Q9" s="3">
        <f t="shared" si="4"/>
        <v>177.8</v>
      </c>
      <c r="R9" s="3">
        <f t="shared" si="4"/>
        <v>182.06666666666666</v>
      </c>
      <c r="S9" s="3">
        <f t="shared" si="4"/>
        <v>153.96666666666667</v>
      </c>
      <c r="T9" s="3">
        <f t="shared" si="4"/>
        <v>349.4</v>
      </c>
      <c r="U9" s="3">
        <f t="shared" si="4"/>
        <v>67.7</v>
      </c>
      <c r="V9" s="3">
        <f t="shared" si="4"/>
        <v>125.86666666666666</v>
      </c>
      <c r="W9" s="3">
        <f t="shared" si="4"/>
        <v>163.80000000000001</v>
      </c>
      <c r="X9" s="3">
        <f t="shared" si="4"/>
        <v>261.60000000000002</v>
      </c>
      <c r="Y9" s="3">
        <f t="shared" si="4"/>
        <v>415.86666666666667</v>
      </c>
      <c r="Z9" s="3">
        <f t="shared" si="4"/>
        <v>1839.5666666666666</v>
      </c>
      <c r="AA9" s="3">
        <f t="shared" si="4"/>
        <v>-1</v>
      </c>
      <c r="AB9" s="3">
        <f t="shared" si="4"/>
        <v>48.033333333333331</v>
      </c>
      <c r="AC9" s="3">
        <f t="shared" si="4"/>
        <v>162.06666666666666</v>
      </c>
      <c r="AD9" s="3">
        <f t="shared" si="4"/>
        <v>395</v>
      </c>
      <c r="AE9" s="3">
        <f t="shared" si="4"/>
        <v>2378.3666666666668</v>
      </c>
      <c r="AF9" s="3">
        <f t="shared" si="4"/>
        <v>74.166666666666657</v>
      </c>
      <c r="AG9" s="3">
        <f t="shared" si="4"/>
        <v>239.03333333333333</v>
      </c>
      <c r="AH9" s="3">
        <f t="shared" si="4"/>
        <v>473.63333333333333</v>
      </c>
      <c r="AI9" s="3">
        <f t="shared" si="4"/>
        <v>641.9</v>
      </c>
      <c r="AJ9" s="3">
        <f t="shared" si="4"/>
        <v>575.26666666666665</v>
      </c>
      <c r="AK9" s="3">
        <f t="shared" si="4"/>
        <v>409.43333333333334</v>
      </c>
    </row>
    <row r="10" spans="1:37" x14ac:dyDescent="0.25">
      <c r="A10" s="4">
        <v>35795</v>
      </c>
      <c r="B10" s="3">
        <f>AVERAGE(B9,B11)</f>
        <v>97.6</v>
      </c>
      <c r="C10" s="3">
        <f t="shared" ref="C10:AK10" si="5">AVERAGE(C9,C11)</f>
        <v>8.5666666666666664</v>
      </c>
      <c r="D10" s="3">
        <f t="shared" si="5"/>
        <v>48.566666666666663</v>
      </c>
      <c r="E10" s="3">
        <f t="shared" si="5"/>
        <v>74.366666666666674</v>
      </c>
      <c r="F10" s="3">
        <f t="shared" si="5"/>
        <v>145.5</v>
      </c>
      <c r="G10" s="3">
        <f t="shared" si="5"/>
        <v>244.39999999999998</v>
      </c>
      <c r="H10" s="3">
        <f t="shared" si="5"/>
        <v>610.9666666666667</v>
      </c>
      <c r="I10" s="3">
        <f t="shared" si="5"/>
        <v>0.93333333333333324</v>
      </c>
      <c r="J10" s="3">
        <f t="shared" si="5"/>
        <v>45.400000000000006</v>
      </c>
      <c r="K10" s="3">
        <f t="shared" si="5"/>
        <v>163</v>
      </c>
      <c r="L10" s="3">
        <f t="shared" si="5"/>
        <v>407.4666666666667</v>
      </c>
      <c r="M10" s="3">
        <f t="shared" si="5"/>
        <v>1199.9333333333334</v>
      </c>
      <c r="N10" s="3">
        <f t="shared" si="5"/>
        <v>14.733333333333333</v>
      </c>
      <c r="O10" s="3">
        <f t="shared" si="5"/>
        <v>86.933333333333337</v>
      </c>
      <c r="P10" s="3">
        <f t="shared" si="5"/>
        <v>148.66666666666669</v>
      </c>
      <c r="Q10" s="3">
        <f t="shared" si="5"/>
        <v>180.3</v>
      </c>
      <c r="R10" s="3">
        <f t="shared" si="5"/>
        <v>195.73333333333335</v>
      </c>
      <c r="S10" s="3">
        <f t="shared" si="5"/>
        <v>166.73333333333335</v>
      </c>
      <c r="T10" s="3">
        <f t="shared" si="5"/>
        <v>376.9</v>
      </c>
      <c r="U10" s="3">
        <f t="shared" si="5"/>
        <v>68</v>
      </c>
      <c r="V10" s="3">
        <f t="shared" si="5"/>
        <v>131.63333333333333</v>
      </c>
      <c r="W10" s="3">
        <f t="shared" si="5"/>
        <v>172.3</v>
      </c>
      <c r="X10" s="3">
        <f t="shared" si="5"/>
        <v>278.3</v>
      </c>
      <c r="Y10" s="3">
        <f t="shared" si="5"/>
        <v>440.93333333333334</v>
      </c>
      <c r="Z10" s="3">
        <f t="shared" si="5"/>
        <v>2026.8333333333333</v>
      </c>
      <c r="AA10" s="3">
        <f t="shared" si="5"/>
        <v>-1.8</v>
      </c>
      <c r="AB10" s="3">
        <f t="shared" si="5"/>
        <v>49.666666666666664</v>
      </c>
      <c r="AC10" s="3">
        <f t="shared" si="5"/>
        <v>172.93333333333334</v>
      </c>
      <c r="AD10" s="3">
        <f t="shared" si="5"/>
        <v>427.7</v>
      </c>
      <c r="AE10" s="3">
        <f t="shared" si="5"/>
        <v>2574.9333333333334</v>
      </c>
      <c r="AF10" s="3">
        <f t="shared" si="5"/>
        <v>82.73333333333332</v>
      </c>
      <c r="AG10" s="3">
        <f t="shared" si="5"/>
        <v>259.96666666666664</v>
      </c>
      <c r="AH10" s="3">
        <f t="shared" si="5"/>
        <v>496.86666666666667</v>
      </c>
      <c r="AI10" s="3">
        <f t="shared" si="5"/>
        <v>701.7</v>
      </c>
      <c r="AJ10" s="3">
        <f t="shared" si="5"/>
        <v>621.23333333333335</v>
      </c>
      <c r="AK10" s="3">
        <f t="shared" si="5"/>
        <v>426.86666666666667</v>
      </c>
    </row>
    <row r="11" spans="1:37" x14ac:dyDescent="0.25">
      <c r="A11" s="4">
        <v>36160</v>
      </c>
      <c r="B11" s="3">
        <v>102.5</v>
      </c>
      <c r="C11" s="3">
        <v>8.3000000000000007</v>
      </c>
      <c r="D11" s="3">
        <v>47.4</v>
      </c>
      <c r="E11" s="3">
        <v>76.3</v>
      </c>
      <c r="F11" s="3">
        <v>160.5</v>
      </c>
      <c r="G11" s="3">
        <v>269.39999999999998</v>
      </c>
      <c r="H11" s="3">
        <v>646.6</v>
      </c>
      <c r="I11" s="3">
        <v>0.7</v>
      </c>
      <c r="J11" s="3">
        <v>46.7</v>
      </c>
      <c r="K11" s="3">
        <v>172.3</v>
      </c>
      <c r="L11" s="3">
        <v>443.3</v>
      </c>
      <c r="M11" s="3">
        <v>1281.3</v>
      </c>
      <c r="N11" s="3">
        <v>13</v>
      </c>
      <c r="O11" s="3">
        <v>90.7</v>
      </c>
      <c r="P11" s="3">
        <v>151</v>
      </c>
      <c r="Q11" s="3">
        <v>182.8</v>
      </c>
      <c r="R11" s="3">
        <v>209.4</v>
      </c>
      <c r="S11" s="3">
        <v>179.5</v>
      </c>
      <c r="T11" s="3">
        <v>404.4</v>
      </c>
      <c r="U11" s="3">
        <v>68.3</v>
      </c>
      <c r="V11" s="3">
        <v>137.4</v>
      </c>
      <c r="W11" s="3">
        <v>180.8</v>
      </c>
      <c r="X11" s="3">
        <v>295</v>
      </c>
      <c r="Y11" s="3">
        <v>466</v>
      </c>
      <c r="Z11" s="3">
        <v>2214.1</v>
      </c>
      <c r="AA11" s="3">
        <v>-2.6</v>
      </c>
      <c r="AB11" s="3">
        <v>51.3</v>
      </c>
      <c r="AC11" s="3">
        <v>183.8</v>
      </c>
      <c r="AD11" s="3">
        <v>460.4</v>
      </c>
      <c r="AE11" s="3">
        <v>2771.5</v>
      </c>
      <c r="AF11" s="3">
        <v>91.3</v>
      </c>
      <c r="AG11" s="3">
        <v>280.89999999999998</v>
      </c>
      <c r="AH11" s="3">
        <v>520.1</v>
      </c>
      <c r="AI11" s="3">
        <v>761.5</v>
      </c>
      <c r="AJ11" s="3">
        <v>667.2</v>
      </c>
      <c r="AK11" s="3">
        <v>444.3</v>
      </c>
    </row>
    <row r="12" spans="1:37" x14ac:dyDescent="0.25">
      <c r="A12" s="4">
        <v>36525</v>
      </c>
      <c r="B12" s="3">
        <f>B11+((B14-B11)/3)</f>
        <v>106.23333333333333</v>
      </c>
      <c r="C12" s="3">
        <f t="shared" ref="C12:AK12" si="6">C11+((C14-C11)/3)</f>
        <v>8.9666666666666668</v>
      </c>
      <c r="D12" s="3">
        <f t="shared" si="6"/>
        <v>47.966666666666669</v>
      </c>
      <c r="E12" s="3">
        <f t="shared" si="6"/>
        <v>78.733333333333334</v>
      </c>
      <c r="F12" s="3">
        <f t="shared" si="6"/>
        <v>170.16666666666666</v>
      </c>
      <c r="G12" s="3">
        <f t="shared" si="6"/>
        <v>294.8</v>
      </c>
      <c r="H12" s="3">
        <f t="shared" si="6"/>
        <v>795.9666666666667</v>
      </c>
      <c r="I12" s="3">
        <f t="shared" si="6"/>
        <v>0.96666666666666656</v>
      </c>
      <c r="J12" s="3">
        <f t="shared" si="6"/>
        <v>49.033333333333339</v>
      </c>
      <c r="K12" s="3">
        <f t="shared" si="6"/>
        <v>184</v>
      </c>
      <c r="L12" s="3">
        <f t="shared" si="6"/>
        <v>484.13333333333333</v>
      </c>
      <c r="M12" s="3">
        <f t="shared" si="6"/>
        <v>1426.7</v>
      </c>
      <c r="N12" s="3">
        <f t="shared" si="6"/>
        <v>13.8</v>
      </c>
      <c r="O12" s="3">
        <f t="shared" si="6"/>
        <v>94.433333333333337</v>
      </c>
      <c r="P12" s="3">
        <f t="shared" si="6"/>
        <v>159.6</v>
      </c>
      <c r="Q12" s="3">
        <f t="shared" si="6"/>
        <v>203</v>
      </c>
      <c r="R12" s="3">
        <f t="shared" si="6"/>
        <v>217.43333333333334</v>
      </c>
      <c r="S12" s="3">
        <f t="shared" si="6"/>
        <v>187.63333333333333</v>
      </c>
      <c r="T12" s="3">
        <f t="shared" si="6"/>
        <v>443.56666666666666</v>
      </c>
      <c r="U12" s="3">
        <f t="shared" si="6"/>
        <v>68.666666666666671</v>
      </c>
      <c r="V12" s="3">
        <f t="shared" si="6"/>
        <v>142.03333333333333</v>
      </c>
      <c r="W12" s="3">
        <f t="shared" si="6"/>
        <v>191.76666666666668</v>
      </c>
      <c r="X12" s="3">
        <f t="shared" si="6"/>
        <v>325.5</v>
      </c>
      <c r="Y12" s="3">
        <f t="shared" si="6"/>
        <v>510.83333333333331</v>
      </c>
      <c r="Z12" s="3">
        <f t="shared" si="6"/>
        <v>2468.1333333333332</v>
      </c>
      <c r="AA12" s="3">
        <f t="shared" si="6"/>
        <v>-1.7000000000000002</v>
      </c>
      <c r="AB12" s="3">
        <f t="shared" si="6"/>
        <v>53.633333333333333</v>
      </c>
      <c r="AC12" s="3">
        <f t="shared" si="6"/>
        <v>195.73333333333335</v>
      </c>
      <c r="AD12" s="3">
        <f t="shared" si="6"/>
        <v>504.66666666666669</v>
      </c>
      <c r="AE12" s="3">
        <f t="shared" si="6"/>
        <v>3058.6666666666665</v>
      </c>
      <c r="AF12" s="3">
        <f t="shared" si="6"/>
        <v>100.56666666666666</v>
      </c>
      <c r="AG12" s="3">
        <f t="shared" si="6"/>
        <v>301.06666666666666</v>
      </c>
      <c r="AH12" s="3">
        <f t="shared" si="6"/>
        <v>559.63333333333333</v>
      </c>
      <c r="AI12" s="3">
        <f t="shared" si="6"/>
        <v>828.66666666666663</v>
      </c>
      <c r="AJ12" s="3">
        <f t="shared" si="6"/>
        <v>741.80000000000007</v>
      </c>
      <c r="AK12" s="3">
        <f t="shared" si="6"/>
        <v>501.53333333333336</v>
      </c>
    </row>
    <row r="13" spans="1:37" x14ac:dyDescent="0.25">
      <c r="A13" s="4">
        <v>36891</v>
      </c>
      <c r="B13" s="3">
        <f>AVERAGE(B12,B14)</f>
        <v>109.96666666666667</v>
      </c>
      <c r="C13" s="3">
        <f t="shared" ref="C13:AK13" si="7">AVERAGE(C12,C14)</f>
        <v>9.6333333333333329</v>
      </c>
      <c r="D13" s="3">
        <f t="shared" si="7"/>
        <v>48.533333333333331</v>
      </c>
      <c r="E13" s="3">
        <f t="shared" si="7"/>
        <v>81.166666666666657</v>
      </c>
      <c r="F13" s="3">
        <f t="shared" si="7"/>
        <v>179.83333333333331</v>
      </c>
      <c r="G13" s="3">
        <f t="shared" si="7"/>
        <v>320.20000000000005</v>
      </c>
      <c r="H13" s="3">
        <f t="shared" si="7"/>
        <v>945.33333333333337</v>
      </c>
      <c r="I13" s="3">
        <f t="shared" si="7"/>
        <v>1.2333333333333334</v>
      </c>
      <c r="J13" s="3">
        <f t="shared" si="7"/>
        <v>51.366666666666674</v>
      </c>
      <c r="K13" s="3">
        <f t="shared" si="7"/>
        <v>195.7</v>
      </c>
      <c r="L13" s="3">
        <f t="shared" si="7"/>
        <v>524.9666666666667</v>
      </c>
      <c r="M13" s="3">
        <f t="shared" si="7"/>
        <v>1572.1</v>
      </c>
      <c r="N13" s="3">
        <f t="shared" si="7"/>
        <v>14.600000000000001</v>
      </c>
      <c r="O13" s="3">
        <f t="shared" si="7"/>
        <v>98.166666666666671</v>
      </c>
      <c r="P13" s="3">
        <f t="shared" si="7"/>
        <v>168.2</v>
      </c>
      <c r="Q13" s="3">
        <f t="shared" si="7"/>
        <v>223.2</v>
      </c>
      <c r="R13" s="3">
        <f t="shared" si="7"/>
        <v>225.46666666666667</v>
      </c>
      <c r="S13" s="3">
        <f t="shared" si="7"/>
        <v>195.76666666666665</v>
      </c>
      <c r="T13" s="3">
        <f t="shared" si="7"/>
        <v>482.73333333333335</v>
      </c>
      <c r="U13" s="3">
        <f t="shared" si="7"/>
        <v>69.033333333333331</v>
      </c>
      <c r="V13" s="3">
        <f t="shared" si="7"/>
        <v>146.66666666666669</v>
      </c>
      <c r="W13" s="3">
        <f t="shared" si="7"/>
        <v>202.73333333333335</v>
      </c>
      <c r="X13" s="3">
        <f t="shared" si="7"/>
        <v>356</v>
      </c>
      <c r="Y13" s="3">
        <f t="shared" si="7"/>
        <v>555.66666666666663</v>
      </c>
      <c r="Z13" s="3">
        <f t="shared" si="7"/>
        <v>2722.1666666666665</v>
      </c>
      <c r="AA13" s="3">
        <f t="shared" si="7"/>
        <v>-0.8</v>
      </c>
      <c r="AB13" s="3">
        <f t="shared" si="7"/>
        <v>55.966666666666669</v>
      </c>
      <c r="AC13" s="3">
        <f t="shared" si="7"/>
        <v>207.66666666666669</v>
      </c>
      <c r="AD13" s="3">
        <f t="shared" si="7"/>
        <v>548.93333333333339</v>
      </c>
      <c r="AE13" s="3">
        <f t="shared" si="7"/>
        <v>3345.833333333333</v>
      </c>
      <c r="AF13" s="3">
        <f t="shared" si="7"/>
        <v>109.83333333333333</v>
      </c>
      <c r="AG13" s="3">
        <f t="shared" si="7"/>
        <v>321.23333333333335</v>
      </c>
      <c r="AH13" s="3">
        <f t="shared" si="7"/>
        <v>599.16666666666674</v>
      </c>
      <c r="AI13" s="3">
        <f t="shared" si="7"/>
        <v>895.83333333333326</v>
      </c>
      <c r="AJ13" s="3">
        <f t="shared" si="7"/>
        <v>816.40000000000009</v>
      </c>
      <c r="AK13" s="3">
        <f t="shared" si="7"/>
        <v>558.76666666666665</v>
      </c>
    </row>
    <row r="14" spans="1:37" x14ac:dyDescent="0.25">
      <c r="A14" s="4">
        <v>37256</v>
      </c>
      <c r="B14" s="3">
        <v>113.7</v>
      </c>
      <c r="C14" s="3">
        <v>10.3</v>
      </c>
      <c r="D14" s="3">
        <v>49.1</v>
      </c>
      <c r="E14" s="3">
        <v>83.6</v>
      </c>
      <c r="F14" s="3">
        <v>189.5</v>
      </c>
      <c r="G14" s="3">
        <v>345.6</v>
      </c>
      <c r="H14" s="3">
        <v>1094.7</v>
      </c>
      <c r="I14" s="3">
        <v>1.5</v>
      </c>
      <c r="J14" s="3">
        <v>53.7</v>
      </c>
      <c r="K14" s="3">
        <v>207.4</v>
      </c>
      <c r="L14" s="3">
        <v>565.79999999999995</v>
      </c>
      <c r="M14" s="3">
        <v>1717.5</v>
      </c>
      <c r="N14" s="3">
        <v>15.4</v>
      </c>
      <c r="O14" s="3">
        <v>101.9</v>
      </c>
      <c r="P14" s="3">
        <v>176.8</v>
      </c>
      <c r="Q14" s="3">
        <v>243.4</v>
      </c>
      <c r="R14" s="3">
        <v>233.5</v>
      </c>
      <c r="S14" s="3">
        <v>203.9</v>
      </c>
      <c r="T14" s="3">
        <v>521.9</v>
      </c>
      <c r="U14" s="3">
        <v>69.400000000000006</v>
      </c>
      <c r="V14" s="3">
        <v>151.30000000000001</v>
      </c>
      <c r="W14" s="3">
        <v>213.7</v>
      </c>
      <c r="X14" s="3">
        <v>386.5</v>
      </c>
      <c r="Y14" s="3">
        <v>600.5</v>
      </c>
      <c r="Z14" s="3">
        <v>2976.2</v>
      </c>
      <c r="AA14" s="3">
        <v>0.1</v>
      </c>
      <c r="AB14" s="3">
        <v>58.3</v>
      </c>
      <c r="AC14" s="3">
        <v>219.6</v>
      </c>
      <c r="AD14" s="3">
        <v>593.20000000000005</v>
      </c>
      <c r="AE14" s="3">
        <v>3633</v>
      </c>
      <c r="AF14" s="3">
        <v>119.1</v>
      </c>
      <c r="AG14" s="3">
        <v>341.4</v>
      </c>
      <c r="AH14" s="3">
        <v>638.70000000000005</v>
      </c>
      <c r="AI14" s="3">
        <v>963</v>
      </c>
      <c r="AJ14" s="3">
        <v>891</v>
      </c>
      <c r="AK14" s="3">
        <v>616</v>
      </c>
    </row>
    <row r="15" spans="1:37" x14ac:dyDescent="0.25">
      <c r="A15" s="4">
        <v>37621</v>
      </c>
      <c r="B15" s="3">
        <f>B14+((B17-B14)/3)</f>
        <v>114.06666666666666</v>
      </c>
      <c r="C15" s="3">
        <f t="shared" ref="C15:AK15" si="8">C14+((C17-C14)/3)</f>
        <v>9.9333333333333336</v>
      </c>
      <c r="D15" s="3">
        <f t="shared" si="8"/>
        <v>46.6</v>
      </c>
      <c r="E15" s="3">
        <f t="shared" si="8"/>
        <v>85.3</v>
      </c>
      <c r="F15" s="3">
        <f t="shared" si="8"/>
        <v>192.06666666666666</v>
      </c>
      <c r="G15" s="3">
        <f t="shared" si="8"/>
        <v>359.33333333333337</v>
      </c>
      <c r="H15" s="3">
        <f t="shared" si="8"/>
        <v>1111.9333333333334</v>
      </c>
      <c r="I15" s="3">
        <f t="shared" si="8"/>
        <v>1.7</v>
      </c>
      <c r="J15" s="3">
        <f t="shared" si="8"/>
        <v>53.733333333333334</v>
      </c>
      <c r="K15" s="3">
        <f t="shared" si="8"/>
        <v>208.53333333333333</v>
      </c>
      <c r="L15" s="3">
        <f t="shared" si="8"/>
        <v>586.79999999999995</v>
      </c>
      <c r="M15" s="3">
        <f t="shared" si="8"/>
        <v>1732.8333333333333</v>
      </c>
      <c r="N15" s="3">
        <f t="shared" si="8"/>
        <v>16.100000000000001</v>
      </c>
      <c r="O15" s="3">
        <f t="shared" si="8"/>
        <v>96.466666666666669</v>
      </c>
      <c r="P15" s="3">
        <f t="shared" si="8"/>
        <v>177.56666666666666</v>
      </c>
      <c r="Q15" s="3">
        <f t="shared" si="8"/>
        <v>265.86666666666667</v>
      </c>
      <c r="R15" s="3">
        <f t="shared" si="8"/>
        <v>233.83333333333334</v>
      </c>
      <c r="S15" s="3">
        <f t="shared" si="8"/>
        <v>202.96666666666667</v>
      </c>
      <c r="T15" s="3">
        <f t="shared" si="8"/>
        <v>532.66666666666663</v>
      </c>
      <c r="U15" s="3">
        <f t="shared" si="8"/>
        <v>76.13333333333334</v>
      </c>
      <c r="V15" s="3">
        <f t="shared" si="8"/>
        <v>150.80000000000001</v>
      </c>
      <c r="W15" s="3">
        <f t="shared" si="8"/>
        <v>222.5</v>
      </c>
      <c r="X15" s="3">
        <f t="shared" si="8"/>
        <v>398.03333333333336</v>
      </c>
      <c r="Y15" s="3">
        <f t="shared" si="8"/>
        <v>601.70000000000005</v>
      </c>
      <c r="Z15" s="3">
        <f t="shared" si="8"/>
        <v>3029.1</v>
      </c>
      <c r="AA15" s="3">
        <f t="shared" si="8"/>
        <v>-0.53333333333333344</v>
      </c>
      <c r="AB15" s="3">
        <f t="shared" si="8"/>
        <v>58.233333333333334</v>
      </c>
      <c r="AC15" s="3">
        <f t="shared" si="8"/>
        <v>222.73333333333332</v>
      </c>
      <c r="AD15" s="3">
        <f t="shared" si="8"/>
        <v>612.83333333333337</v>
      </c>
      <c r="AE15" s="3">
        <f t="shared" si="8"/>
        <v>3704.8333333333335</v>
      </c>
      <c r="AF15" s="3">
        <f t="shared" si="8"/>
        <v>109.63333333333333</v>
      </c>
      <c r="AG15" s="3">
        <f t="shared" si="8"/>
        <v>350.9</v>
      </c>
      <c r="AH15" s="3">
        <f t="shared" si="8"/>
        <v>649.36666666666667</v>
      </c>
      <c r="AI15" s="3">
        <f t="shared" si="8"/>
        <v>990.80000000000007</v>
      </c>
      <c r="AJ15" s="3">
        <f t="shared" si="8"/>
        <v>878.0333333333333</v>
      </c>
      <c r="AK15" s="3">
        <f t="shared" si="8"/>
        <v>627.73333333333335</v>
      </c>
    </row>
    <row r="16" spans="1:37" x14ac:dyDescent="0.25">
      <c r="A16" s="4">
        <v>37986</v>
      </c>
      <c r="B16" s="3">
        <f>AVERAGE(B15,B17)</f>
        <v>114.43333333333334</v>
      </c>
      <c r="C16" s="3">
        <f t="shared" ref="C16:AK16" si="9">AVERAGE(C15,C17)</f>
        <v>9.5666666666666664</v>
      </c>
      <c r="D16" s="3">
        <f t="shared" si="9"/>
        <v>44.1</v>
      </c>
      <c r="E16" s="3">
        <f t="shared" si="9"/>
        <v>87</v>
      </c>
      <c r="F16" s="3">
        <f t="shared" si="9"/>
        <v>194.63333333333333</v>
      </c>
      <c r="G16" s="3">
        <f t="shared" si="9"/>
        <v>373.06666666666672</v>
      </c>
      <c r="H16" s="3">
        <f t="shared" si="9"/>
        <v>1129.1666666666667</v>
      </c>
      <c r="I16" s="3">
        <f t="shared" si="9"/>
        <v>1.9</v>
      </c>
      <c r="J16" s="3">
        <f t="shared" si="9"/>
        <v>53.766666666666666</v>
      </c>
      <c r="K16" s="3">
        <f t="shared" si="9"/>
        <v>209.66666666666669</v>
      </c>
      <c r="L16" s="3">
        <f t="shared" si="9"/>
        <v>607.79999999999995</v>
      </c>
      <c r="M16" s="3">
        <f t="shared" si="9"/>
        <v>1748.1666666666665</v>
      </c>
      <c r="N16" s="3">
        <f t="shared" si="9"/>
        <v>16.8</v>
      </c>
      <c r="O16" s="3">
        <f t="shared" si="9"/>
        <v>91.033333333333331</v>
      </c>
      <c r="P16" s="3">
        <f t="shared" si="9"/>
        <v>178.33333333333331</v>
      </c>
      <c r="Q16" s="3">
        <f t="shared" si="9"/>
        <v>288.33333333333337</v>
      </c>
      <c r="R16" s="3">
        <f t="shared" si="9"/>
        <v>234.16666666666669</v>
      </c>
      <c r="S16" s="3">
        <f t="shared" si="9"/>
        <v>202.03333333333333</v>
      </c>
      <c r="T16" s="3">
        <f t="shared" si="9"/>
        <v>543.43333333333339</v>
      </c>
      <c r="U16" s="3">
        <f t="shared" si="9"/>
        <v>82.866666666666674</v>
      </c>
      <c r="V16" s="3">
        <f t="shared" si="9"/>
        <v>150.30000000000001</v>
      </c>
      <c r="W16" s="3">
        <f t="shared" si="9"/>
        <v>231.3</v>
      </c>
      <c r="X16" s="3">
        <f t="shared" si="9"/>
        <v>409.56666666666672</v>
      </c>
      <c r="Y16" s="3">
        <f t="shared" si="9"/>
        <v>602.90000000000009</v>
      </c>
      <c r="Z16" s="3">
        <f t="shared" si="9"/>
        <v>3082</v>
      </c>
      <c r="AA16" s="3">
        <f t="shared" si="9"/>
        <v>-1.1666666666666667</v>
      </c>
      <c r="AB16" s="3">
        <f t="shared" si="9"/>
        <v>58.166666666666671</v>
      </c>
      <c r="AC16" s="3">
        <f t="shared" si="9"/>
        <v>225.86666666666667</v>
      </c>
      <c r="AD16" s="3">
        <f t="shared" si="9"/>
        <v>632.4666666666667</v>
      </c>
      <c r="AE16" s="3">
        <f t="shared" si="9"/>
        <v>3776.666666666667</v>
      </c>
      <c r="AF16" s="3">
        <f t="shared" si="9"/>
        <v>100.16666666666666</v>
      </c>
      <c r="AG16" s="3">
        <f t="shared" si="9"/>
        <v>360.4</v>
      </c>
      <c r="AH16" s="3">
        <f t="shared" si="9"/>
        <v>660.0333333333333</v>
      </c>
      <c r="AI16" s="3">
        <f t="shared" si="9"/>
        <v>1018.6000000000001</v>
      </c>
      <c r="AJ16" s="3">
        <f t="shared" si="9"/>
        <v>865.06666666666661</v>
      </c>
      <c r="AK16" s="3">
        <f t="shared" si="9"/>
        <v>639.4666666666667</v>
      </c>
    </row>
    <row r="17" spans="1:37" x14ac:dyDescent="0.25">
      <c r="A17" s="4">
        <v>38352</v>
      </c>
      <c r="B17" s="3">
        <v>114.8</v>
      </c>
      <c r="C17" s="3">
        <v>9.1999999999999993</v>
      </c>
      <c r="D17" s="3">
        <v>41.6</v>
      </c>
      <c r="E17" s="3">
        <v>88.7</v>
      </c>
      <c r="F17" s="3">
        <v>197.2</v>
      </c>
      <c r="G17" s="3">
        <v>386.8</v>
      </c>
      <c r="H17" s="3">
        <v>1146.4000000000001</v>
      </c>
      <c r="I17" s="3">
        <v>2.1</v>
      </c>
      <c r="J17" s="3">
        <v>53.8</v>
      </c>
      <c r="K17" s="3">
        <v>210.8</v>
      </c>
      <c r="L17" s="3">
        <v>628.79999999999995</v>
      </c>
      <c r="M17" s="3">
        <v>1763.5</v>
      </c>
      <c r="N17" s="3">
        <v>17.5</v>
      </c>
      <c r="O17" s="3">
        <v>85.6</v>
      </c>
      <c r="P17" s="3">
        <v>179.1</v>
      </c>
      <c r="Q17" s="3">
        <v>310.8</v>
      </c>
      <c r="R17" s="3">
        <v>234.5</v>
      </c>
      <c r="S17" s="3">
        <v>201.1</v>
      </c>
      <c r="T17" s="3">
        <v>554.20000000000005</v>
      </c>
      <c r="U17" s="3">
        <v>89.6</v>
      </c>
      <c r="V17" s="3">
        <v>149.80000000000001</v>
      </c>
      <c r="W17" s="3">
        <v>240.1</v>
      </c>
      <c r="X17" s="3">
        <v>421.1</v>
      </c>
      <c r="Y17" s="3">
        <v>604.1</v>
      </c>
      <c r="Z17" s="3">
        <v>3134.9</v>
      </c>
      <c r="AA17" s="3">
        <v>-1.8</v>
      </c>
      <c r="AB17" s="3">
        <v>58.1</v>
      </c>
      <c r="AC17" s="3">
        <v>229</v>
      </c>
      <c r="AD17" s="3">
        <v>652.1</v>
      </c>
      <c r="AE17" s="3">
        <v>3848.5</v>
      </c>
      <c r="AF17" s="3">
        <v>90.7</v>
      </c>
      <c r="AG17" s="3">
        <v>369.9</v>
      </c>
      <c r="AH17" s="3">
        <v>670.7</v>
      </c>
      <c r="AI17" s="3">
        <v>1046.4000000000001</v>
      </c>
      <c r="AJ17" s="3">
        <v>852.1</v>
      </c>
      <c r="AK17" s="3">
        <v>651.20000000000005</v>
      </c>
    </row>
    <row r="18" spans="1:37" x14ac:dyDescent="0.25">
      <c r="A18" s="4">
        <v>38717</v>
      </c>
      <c r="B18" s="3">
        <f>B17+((B20-B17)/3)</f>
        <v>121.66666666666667</v>
      </c>
      <c r="C18" s="3">
        <f t="shared" ref="C18:AK18" si="10">C17+((C20-C17)/3)</f>
        <v>9.1666666666666661</v>
      </c>
      <c r="D18" s="3">
        <f t="shared" si="10"/>
        <v>41.866666666666667</v>
      </c>
      <c r="E18" s="3">
        <f t="shared" si="10"/>
        <v>92.100000000000009</v>
      </c>
      <c r="F18" s="3">
        <f t="shared" si="10"/>
        <v>208.5</v>
      </c>
      <c r="G18" s="3">
        <f t="shared" si="10"/>
        <v>391.16666666666669</v>
      </c>
      <c r="H18" s="3">
        <f t="shared" si="10"/>
        <v>1183.0666666666668</v>
      </c>
      <c r="I18" s="3">
        <f t="shared" si="10"/>
        <v>1.8666666666666667</v>
      </c>
      <c r="J18" s="3">
        <f t="shared" si="10"/>
        <v>56.166666666666664</v>
      </c>
      <c r="K18" s="3">
        <f t="shared" si="10"/>
        <v>223</v>
      </c>
      <c r="L18" s="3">
        <f t="shared" si="10"/>
        <v>633.79999999999995</v>
      </c>
      <c r="M18" s="3">
        <f t="shared" si="10"/>
        <v>1886.3</v>
      </c>
      <c r="N18" s="3">
        <f t="shared" si="10"/>
        <v>16.066666666666666</v>
      </c>
      <c r="O18" s="3">
        <f t="shared" si="10"/>
        <v>90.1</v>
      </c>
      <c r="P18" s="3">
        <f t="shared" si="10"/>
        <v>188.6</v>
      </c>
      <c r="Q18" s="3">
        <f t="shared" si="10"/>
        <v>302.3</v>
      </c>
      <c r="R18" s="3">
        <f t="shared" si="10"/>
        <v>245.93333333333334</v>
      </c>
      <c r="S18" s="3">
        <f t="shared" si="10"/>
        <v>213.96666666666667</v>
      </c>
      <c r="T18" s="3">
        <f t="shared" si="10"/>
        <v>578.23333333333335</v>
      </c>
      <c r="U18" s="3">
        <f t="shared" si="10"/>
        <v>99.133333333333326</v>
      </c>
      <c r="V18" s="3">
        <f t="shared" si="10"/>
        <v>150.33333333333334</v>
      </c>
      <c r="W18" s="3">
        <f t="shared" si="10"/>
        <v>238.86666666666667</v>
      </c>
      <c r="X18" s="3">
        <f t="shared" si="10"/>
        <v>421.13333333333333</v>
      </c>
      <c r="Y18" s="3">
        <f t="shared" si="10"/>
        <v>630.66666666666663</v>
      </c>
      <c r="Z18" s="3">
        <f t="shared" si="10"/>
        <v>3331.2000000000003</v>
      </c>
      <c r="AA18" s="3">
        <f t="shared" si="10"/>
        <v>-2.0333333333333332</v>
      </c>
      <c r="AB18" s="3">
        <f t="shared" si="10"/>
        <v>60.466666666666669</v>
      </c>
      <c r="AC18" s="3">
        <f t="shared" si="10"/>
        <v>237.9</v>
      </c>
      <c r="AD18" s="3">
        <f t="shared" si="10"/>
        <v>654.80000000000007</v>
      </c>
      <c r="AE18" s="3">
        <f t="shared" si="10"/>
        <v>4057.3666666666668</v>
      </c>
      <c r="AF18" s="3">
        <f t="shared" si="10"/>
        <v>100.13333333333334</v>
      </c>
      <c r="AG18" s="3">
        <f t="shared" si="10"/>
        <v>368.73333333333329</v>
      </c>
      <c r="AH18" s="3">
        <f t="shared" si="10"/>
        <v>694.9666666666667</v>
      </c>
      <c r="AI18" s="3">
        <f t="shared" si="10"/>
        <v>1050.1000000000001</v>
      </c>
      <c r="AJ18" s="3">
        <f t="shared" si="10"/>
        <v>948.2</v>
      </c>
      <c r="AK18" s="3">
        <f t="shared" si="10"/>
        <v>673.03333333333342</v>
      </c>
    </row>
    <row r="19" spans="1:37" x14ac:dyDescent="0.25">
      <c r="A19" s="4">
        <v>39082</v>
      </c>
      <c r="B19" s="3">
        <f>AVERAGE(B18,B20)</f>
        <v>128.53333333333333</v>
      </c>
      <c r="C19" s="3">
        <f t="shared" ref="C19:AK19" si="11">AVERAGE(C18,C20)</f>
        <v>9.1333333333333329</v>
      </c>
      <c r="D19" s="3">
        <f t="shared" si="11"/>
        <v>42.133333333333333</v>
      </c>
      <c r="E19" s="3">
        <f t="shared" si="11"/>
        <v>95.5</v>
      </c>
      <c r="F19" s="3">
        <f t="shared" si="11"/>
        <v>219.8</v>
      </c>
      <c r="G19" s="3">
        <f t="shared" si="11"/>
        <v>395.5333333333333</v>
      </c>
      <c r="H19" s="3">
        <f t="shared" si="11"/>
        <v>1219.7333333333336</v>
      </c>
      <c r="I19" s="3">
        <f t="shared" si="11"/>
        <v>1.6333333333333333</v>
      </c>
      <c r="J19" s="3">
        <f t="shared" si="11"/>
        <v>58.533333333333331</v>
      </c>
      <c r="K19" s="3">
        <f t="shared" si="11"/>
        <v>235.2</v>
      </c>
      <c r="L19" s="3">
        <f t="shared" si="11"/>
        <v>638.79999999999995</v>
      </c>
      <c r="M19" s="3">
        <f t="shared" si="11"/>
        <v>2009.1</v>
      </c>
      <c r="N19" s="3">
        <f t="shared" si="11"/>
        <v>14.633333333333333</v>
      </c>
      <c r="O19" s="3">
        <f t="shared" si="11"/>
        <v>94.6</v>
      </c>
      <c r="P19" s="3">
        <f t="shared" si="11"/>
        <v>198.1</v>
      </c>
      <c r="Q19" s="3">
        <f t="shared" si="11"/>
        <v>293.8</v>
      </c>
      <c r="R19" s="3">
        <f t="shared" si="11"/>
        <v>257.36666666666667</v>
      </c>
      <c r="S19" s="3">
        <f t="shared" si="11"/>
        <v>226.83333333333331</v>
      </c>
      <c r="T19" s="3">
        <f t="shared" si="11"/>
        <v>602.26666666666665</v>
      </c>
      <c r="U19" s="3">
        <f t="shared" si="11"/>
        <v>108.66666666666666</v>
      </c>
      <c r="V19" s="3">
        <f t="shared" si="11"/>
        <v>150.86666666666667</v>
      </c>
      <c r="W19" s="3">
        <f t="shared" si="11"/>
        <v>237.63333333333333</v>
      </c>
      <c r="X19" s="3">
        <f t="shared" si="11"/>
        <v>421.16666666666663</v>
      </c>
      <c r="Y19" s="3">
        <f t="shared" si="11"/>
        <v>657.23333333333335</v>
      </c>
      <c r="Z19" s="3">
        <f t="shared" si="11"/>
        <v>3527.5</v>
      </c>
      <c r="AA19" s="3">
        <f t="shared" si="11"/>
        <v>-2.2666666666666666</v>
      </c>
      <c r="AB19" s="3">
        <f t="shared" si="11"/>
        <v>62.833333333333336</v>
      </c>
      <c r="AC19" s="3">
        <f t="shared" si="11"/>
        <v>246.8</v>
      </c>
      <c r="AD19" s="3">
        <f t="shared" si="11"/>
        <v>657.5</v>
      </c>
      <c r="AE19" s="3">
        <f t="shared" si="11"/>
        <v>4266.2333333333336</v>
      </c>
      <c r="AF19" s="3">
        <f t="shared" si="11"/>
        <v>109.56666666666666</v>
      </c>
      <c r="AG19" s="3">
        <f t="shared" si="11"/>
        <v>367.56666666666661</v>
      </c>
      <c r="AH19" s="3">
        <f t="shared" si="11"/>
        <v>719.23333333333335</v>
      </c>
      <c r="AI19" s="3">
        <f t="shared" si="11"/>
        <v>1053.8000000000002</v>
      </c>
      <c r="AJ19" s="3">
        <f t="shared" si="11"/>
        <v>1044.3000000000002</v>
      </c>
      <c r="AK19" s="3">
        <f t="shared" si="11"/>
        <v>694.86666666666679</v>
      </c>
    </row>
    <row r="20" spans="1:37" x14ac:dyDescent="0.25">
      <c r="A20" s="4">
        <v>39447</v>
      </c>
      <c r="B20" s="3">
        <v>135.4</v>
      </c>
      <c r="C20" s="3">
        <v>9.1</v>
      </c>
      <c r="D20" s="3">
        <v>42.4</v>
      </c>
      <c r="E20" s="3">
        <v>98.9</v>
      </c>
      <c r="F20" s="3">
        <v>231.1</v>
      </c>
      <c r="G20" s="3">
        <v>399.9</v>
      </c>
      <c r="H20" s="3">
        <v>1256.4000000000001</v>
      </c>
      <c r="I20" s="3">
        <v>1.4</v>
      </c>
      <c r="J20" s="3">
        <v>60.9</v>
      </c>
      <c r="K20" s="3">
        <v>247.4</v>
      </c>
      <c r="L20" s="3">
        <v>643.79999999999995</v>
      </c>
      <c r="M20" s="3">
        <v>2131.9</v>
      </c>
      <c r="N20" s="3">
        <v>13.2</v>
      </c>
      <c r="O20" s="3">
        <v>99.1</v>
      </c>
      <c r="P20" s="3">
        <v>207.6</v>
      </c>
      <c r="Q20" s="3">
        <v>285.3</v>
      </c>
      <c r="R20" s="3">
        <v>268.8</v>
      </c>
      <c r="S20" s="3">
        <v>239.7</v>
      </c>
      <c r="T20" s="3">
        <v>626.29999999999995</v>
      </c>
      <c r="U20" s="3">
        <v>118.2</v>
      </c>
      <c r="V20" s="3">
        <v>151.4</v>
      </c>
      <c r="W20" s="3">
        <v>236.4</v>
      </c>
      <c r="X20" s="3">
        <v>421.2</v>
      </c>
      <c r="Y20" s="3">
        <v>683.8</v>
      </c>
      <c r="Z20" s="3">
        <v>3723.8</v>
      </c>
      <c r="AA20" s="3">
        <v>-2.5</v>
      </c>
      <c r="AB20" s="3">
        <v>65.2</v>
      </c>
      <c r="AC20" s="3">
        <v>255.7</v>
      </c>
      <c r="AD20" s="3">
        <v>660.2</v>
      </c>
      <c r="AE20" s="3">
        <v>4475.1000000000004</v>
      </c>
      <c r="AF20" s="3">
        <v>119</v>
      </c>
      <c r="AG20" s="3">
        <v>366.4</v>
      </c>
      <c r="AH20" s="3">
        <v>743.5</v>
      </c>
      <c r="AI20" s="3">
        <v>1057.5</v>
      </c>
      <c r="AJ20" s="3">
        <v>1140.4000000000001</v>
      </c>
      <c r="AK20" s="3">
        <v>716.7</v>
      </c>
    </row>
    <row r="21" spans="1:37" x14ac:dyDescent="0.25">
      <c r="A21" s="4">
        <v>39813</v>
      </c>
      <c r="B21" s="3">
        <f>B20+((B23-B20)/3)</f>
        <v>117.86666666666667</v>
      </c>
      <c r="C21" s="3">
        <f t="shared" ref="C21:AK21" si="12">C20+((C23-C20)/3)</f>
        <v>8.2666666666666657</v>
      </c>
      <c r="D21" s="3">
        <f t="shared" si="12"/>
        <v>37.4</v>
      </c>
      <c r="E21" s="3">
        <f t="shared" si="12"/>
        <v>89.466666666666669</v>
      </c>
      <c r="F21" s="3">
        <f t="shared" si="12"/>
        <v>200</v>
      </c>
      <c r="G21" s="3">
        <f t="shared" si="12"/>
        <v>369</v>
      </c>
      <c r="H21" s="3">
        <f t="shared" si="12"/>
        <v>1264.2333333333333</v>
      </c>
      <c r="I21" s="3">
        <f t="shared" si="12"/>
        <v>0.93333333333333335</v>
      </c>
      <c r="J21" s="3">
        <f t="shared" si="12"/>
        <v>52.1</v>
      </c>
      <c r="K21" s="3">
        <f t="shared" si="12"/>
        <v>221.1</v>
      </c>
      <c r="L21" s="3">
        <f t="shared" si="12"/>
        <v>601.63333333333333</v>
      </c>
      <c r="M21" s="3">
        <f t="shared" si="12"/>
        <v>2087.1999999999998</v>
      </c>
      <c r="N21" s="3">
        <f t="shared" si="12"/>
        <v>12.133333333333333</v>
      </c>
      <c r="O21" s="3">
        <f t="shared" si="12"/>
        <v>81.133333333333326</v>
      </c>
      <c r="P21" s="3">
        <f t="shared" si="12"/>
        <v>180.5</v>
      </c>
      <c r="Q21" s="3">
        <f t="shared" si="12"/>
        <v>254.3</v>
      </c>
      <c r="R21" s="3">
        <f t="shared" si="12"/>
        <v>253.03333333333333</v>
      </c>
      <c r="S21" s="3">
        <f t="shared" si="12"/>
        <v>237.23333333333332</v>
      </c>
      <c r="T21" s="3">
        <f t="shared" si="12"/>
        <v>595.69999999999993</v>
      </c>
      <c r="U21" s="3">
        <f t="shared" si="12"/>
        <v>120.5</v>
      </c>
      <c r="V21" s="3">
        <f t="shared" si="12"/>
        <v>146.63333333333333</v>
      </c>
      <c r="W21" s="3">
        <f t="shared" si="12"/>
        <v>228.70000000000002</v>
      </c>
      <c r="X21" s="3">
        <f t="shared" si="12"/>
        <v>385.8</v>
      </c>
      <c r="Y21" s="3">
        <f t="shared" si="12"/>
        <v>658.5</v>
      </c>
      <c r="Z21" s="3">
        <f t="shared" si="12"/>
        <v>3534.3333333333335</v>
      </c>
      <c r="AA21" s="3">
        <f t="shared" si="12"/>
        <v>-6.2333333333333325</v>
      </c>
      <c r="AB21" s="3">
        <f t="shared" si="12"/>
        <v>56.2</v>
      </c>
      <c r="AC21" s="3">
        <f t="shared" si="12"/>
        <v>230.79999999999998</v>
      </c>
      <c r="AD21" s="3">
        <f t="shared" si="12"/>
        <v>628.70000000000005</v>
      </c>
      <c r="AE21" s="3">
        <f t="shared" si="12"/>
        <v>4311</v>
      </c>
      <c r="AF21" s="3">
        <f t="shared" si="12"/>
        <v>102.66666666666667</v>
      </c>
      <c r="AG21" s="3">
        <f t="shared" si="12"/>
        <v>321.93333333333334</v>
      </c>
      <c r="AH21" s="3">
        <f t="shared" si="12"/>
        <v>700.36666666666667</v>
      </c>
      <c r="AI21" s="3">
        <f t="shared" si="12"/>
        <v>1019.5333333333333</v>
      </c>
      <c r="AJ21" s="3">
        <f t="shared" si="12"/>
        <v>1063.3333333333335</v>
      </c>
      <c r="AK21" s="3">
        <f t="shared" si="12"/>
        <v>719.9666666666667</v>
      </c>
    </row>
    <row r="22" spans="1:37" x14ac:dyDescent="0.25">
      <c r="A22" s="4">
        <v>40178</v>
      </c>
      <c r="B22" s="3">
        <f>AVERAGE(B21,B23)</f>
        <v>100.33333333333334</v>
      </c>
      <c r="C22" s="3">
        <f t="shared" ref="C22:AK22" si="13">AVERAGE(C21,C23)</f>
        <v>7.4333333333333327</v>
      </c>
      <c r="D22" s="3">
        <f t="shared" si="13"/>
        <v>32.4</v>
      </c>
      <c r="E22" s="3">
        <f t="shared" si="13"/>
        <v>80.033333333333331</v>
      </c>
      <c r="F22" s="3">
        <f t="shared" si="13"/>
        <v>168.9</v>
      </c>
      <c r="G22" s="3">
        <f t="shared" si="13"/>
        <v>338.1</v>
      </c>
      <c r="H22" s="3">
        <f t="shared" si="13"/>
        <v>1272.0666666666666</v>
      </c>
      <c r="I22" s="3">
        <f t="shared" si="13"/>
        <v>0.46666666666666667</v>
      </c>
      <c r="J22" s="3">
        <f t="shared" si="13"/>
        <v>43.3</v>
      </c>
      <c r="K22" s="3">
        <f t="shared" si="13"/>
        <v>194.8</v>
      </c>
      <c r="L22" s="3">
        <f t="shared" si="13"/>
        <v>559.4666666666667</v>
      </c>
      <c r="M22" s="3">
        <f t="shared" si="13"/>
        <v>2042.5</v>
      </c>
      <c r="N22" s="3">
        <f t="shared" si="13"/>
        <v>11.066666666666666</v>
      </c>
      <c r="O22" s="3">
        <f t="shared" si="13"/>
        <v>63.166666666666664</v>
      </c>
      <c r="P22" s="3">
        <f t="shared" si="13"/>
        <v>153.4</v>
      </c>
      <c r="Q22" s="3">
        <f t="shared" si="13"/>
        <v>223.3</v>
      </c>
      <c r="R22" s="3">
        <f t="shared" si="13"/>
        <v>237.26666666666665</v>
      </c>
      <c r="S22" s="3">
        <f t="shared" si="13"/>
        <v>234.76666666666665</v>
      </c>
      <c r="T22" s="3">
        <f t="shared" si="13"/>
        <v>565.09999999999991</v>
      </c>
      <c r="U22" s="3">
        <f t="shared" si="13"/>
        <v>122.8</v>
      </c>
      <c r="V22" s="3">
        <f t="shared" si="13"/>
        <v>141.86666666666667</v>
      </c>
      <c r="W22" s="3">
        <f t="shared" si="13"/>
        <v>221</v>
      </c>
      <c r="X22" s="3">
        <f t="shared" si="13"/>
        <v>350.4</v>
      </c>
      <c r="Y22" s="3">
        <f t="shared" si="13"/>
        <v>633.20000000000005</v>
      </c>
      <c r="Z22" s="3">
        <f t="shared" si="13"/>
        <v>3344.8666666666668</v>
      </c>
      <c r="AA22" s="3">
        <f t="shared" si="13"/>
        <v>-9.966666666666665</v>
      </c>
      <c r="AB22" s="3">
        <f t="shared" si="13"/>
        <v>47.2</v>
      </c>
      <c r="AC22" s="3">
        <f t="shared" si="13"/>
        <v>205.89999999999998</v>
      </c>
      <c r="AD22" s="3">
        <f t="shared" si="13"/>
        <v>597.20000000000005</v>
      </c>
      <c r="AE22" s="3">
        <f t="shared" si="13"/>
        <v>4146.8999999999996</v>
      </c>
      <c r="AF22" s="3">
        <f t="shared" si="13"/>
        <v>86.333333333333343</v>
      </c>
      <c r="AG22" s="3">
        <f t="shared" si="13"/>
        <v>277.4666666666667</v>
      </c>
      <c r="AH22" s="3">
        <f t="shared" si="13"/>
        <v>657.23333333333335</v>
      </c>
      <c r="AI22" s="3">
        <f t="shared" si="13"/>
        <v>981.56666666666661</v>
      </c>
      <c r="AJ22" s="3">
        <f t="shared" si="13"/>
        <v>986.26666666666677</v>
      </c>
      <c r="AK22" s="3">
        <f t="shared" si="13"/>
        <v>723.23333333333335</v>
      </c>
    </row>
    <row r="23" spans="1:37" x14ac:dyDescent="0.25">
      <c r="A23" s="4">
        <v>40543</v>
      </c>
      <c r="B23" s="3">
        <v>82.8</v>
      </c>
      <c r="C23" s="3">
        <v>6.6</v>
      </c>
      <c r="D23" s="3">
        <v>27.4</v>
      </c>
      <c r="E23" s="3">
        <v>70.599999999999994</v>
      </c>
      <c r="F23" s="3">
        <v>137.80000000000001</v>
      </c>
      <c r="G23" s="3">
        <v>307.2</v>
      </c>
      <c r="H23" s="3">
        <v>1279.9000000000001</v>
      </c>
      <c r="I23" s="3">
        <v>0</v>
      </c>
      <c r="J23" s="3">
        <v>34.5</v>
      </c>
      <c r="K23" s="3">
        <v>168.5</v>
      </c>
      <c r="L23" s="3">
        <v>517.29999999999995</v>
      </c>
      <c r="M23" s="3">
        <v>1997.8</v>
      </c>
      <c r="N23" s="3">
        <v>10</v>
      </c>
      <c r="O23" s="3">
        <v>45.2</v>
      </c>
      <c r="P23" s="3">
        <v>126.3</v>
      </c>
      <c r="Q23" s="3">
        <v>192.3</v>
      </c>
      <c r="R23" s="3">
        <v>221.5</v>
      </c>
      <c r="S23" s="3">
        <v>232.3</v>
      </c>
      <c r="T23" s="3">
        <v>534.5</v>
      </c>
      <c r="U23" s="3">
        <v>125.1</v>
      </c>
      <c r="V23" s="3">
        <v>137.1</v>
      </c>
      <c r="W23" s="3">
        <v>213.3</v>
      </c>
      <c r="X23" s="3">
        <v>315</v>
      </c>
      <c r="Y23" s="3">
        <v>607.9</v>
      </c>
      <c r="Z23" s="3">
        <v>3155.4</v>
      </c>
      <c r="AA23" s="3">
        <v>-13.7</v>
      </c>
      <c r="AB23" s="3">
        <v>38.200000000000003</v>
      </c>
      <c r="AC23" s="3">
        <v>181</v>
      </c>
      <c r="AD23" s="3">
        <v>565.70000000000005</v>
      </c>
      <c r="AE23" s="3">
        <v>3982.8</v>
      </c>
      <c r="AF23" s="3">
        <v>70</v>
      </c>
      <c r="AG23" s="3">
        <v>233</v>
      </c>
      <c r="AH23" s="3">
        <v>614.1</v>
      </c>
      <c r="AI23" s="3">
        <v>943.6</v>
      </c>
      <c r="AJ23" s="3">
        <v>909.2</v>
      </c>
      <c r="AK23" s="3">
        <v>726.5</v>
      </c>
    </row>
    <row r="24" spans="1:37" x14ac:dyDescent="0.25">
      <c r="A24" s="4">
        <v>40908</v>
      </c>
      <c r="B24" s="3">
        <f>B23+((B26-B23)/3)</f>
        <v>82.266666666666666</v>
      </c>
      <c r="C24" s="3">
        <f t="shared" ref="C24:AK24" si="14">C23+((C26-C23)/3)</f>
        <v>6.4333333333333327</v>
      </c>
      <c r="D24" s="3">
        <f t="shared" si="14"/>
        <v>25.733333333333331</v>
      </c>
      <c r="E24" s="3">
        <f t="shared" si="14"/>
        <v>67.633333333333326</v>
      </c>
      <c r="F24" s="3">
        <f t="shared" si="14"/>
        <v>144.93333333333334</v>
      </c>
      <c r="G24" s="3">
        <f t="shared" si="14"/>
        <v>304.96666666666664</v>
      </c>
      <c r="H24" s="3">
        <f t="shared" si="14"/>
        <v>1230.1666666666667</v>
      </c>
      <c r="I24" s="3">
        <f t="shared" si="14"/>
        <v>0</v>
      </c>
      <c r="J24" s="3">
        <f t="shared" si="14"/>
        <v>33.433333333333337</v>
      </c>
      <c r="K24" s="3">
        <f t="shared" si="14"/>
        <v>168.36666666666667</v>
      </c>
      <c r="L24" s="3">
        <f t="shared" si="14"/>
        <v>513.4666666666667</v>
      </c>
      <c r="M24" s="3">
        <f t="shared" si="14"/>
        <v>1955.8</v>
      </c>
      <c r="N24" s="3">
        <f t="shared" si="14"/>
        <v>10.133333333333333</v>
      </c>
      <c r="O24" s="3">
        <f t="shared" si="14"/>
        <v>45.7</v>
      </c>
      <c r="P24" s="3">
        <f t="shared" si="14"/>
        <v>119.3</v>
      </c>
      <c r="Q24" s="3">
        <f t="shared" si="14"/>
        <v>183.5</v>
      </c>
      <c r="R24" s="3">
        <f t="shared" si="14"/>
        <v>225.03333333333333</v>
      </c>
      <c r="S24" s="3">
        <f t="shared" si="14"/>
        <v>219.8</v>
      </c>
      <c r="T24" s="3">
        <f t="shared" si="14"/>
        <v>534.5333333333333</v>
      </c>
      <c r="U24" s="3">
        <f t="shared" si="14"/>
        <v>112.1</v>
      </c>
      <c r="V24" s="3">
        <f t="shared" si="14"/>
        <v>128.96666666666667</v>
      </c>
      <c r="W24" s="3">
        <f t="shared" si="14"/>
        <v>198.4</v>
      </c>
      <c r="X24" s="3">
        <f t="shared" si="14"/>
        <v>321.2</v>
      </c>
      <c r="Y24" s="3">
        <f t="shared" si="14"/>
        <v>617.19999999999993</v>
      </c>
      <c r="Z24" s="3">
        <f t="shared" si="14"/>
        <v>3206.2333333333336</v>
      </c>
      <c r="AA24" s="3">
        <f t="shared" si="14"/>
        <v>-13.6</v>
      </c>
      <c r="AB24" s="3">
        <f t="shared" si="14"/>
        <v>37.433333333333337</v>
      </c>
      <c r="AC24" s="3">
        <f t="shared" si="14"/>
        <v>179.9</v>
      </c>
      <c r="AD24" s="3">
        <f t="shared" si="14"/>
        <v>559.20000000000005</v>
      </c>
      <c r="AE24" s="3">
        <f t="shared" si="14"/>
        <v>3996.8</v>
      </c>
      <c r="AF24" s="3">
        <f t="shared" si="14"/>
        <v>71.833333333333329</v>
      </c>
      <c r="AG24" s="3">
        <f t="shared" si="14"/>
        <v>271.06666666666666</v>
      </c>
      <c r="AH24" s="3">
        <f t="shared" si="14"/>
        <v>586.1</v>
      </c>
      <c r="AI24" s="3">
        <f t="shared" si="14"/>
        <v>895.2</v>
      </c>
      <c r="AJ24" s="3">
        <f t="shared" si="14"/>
        <v>958.4666666666667</v>
      </c>
      <c r="AK24" s="3">
        <f t="shared" si="14"/>
        <v>699.4</v>
      </c>
    </row>
    <row r="25" spans="1:37" x14ac:dyDescent="0.25">
      <c r="A25" s="4">
        <v>41274</v>
      </c>
      <c r="B25" s="3">
        <f>AVERAGE(B24,B26)</f>
        <v>81.733333333333334</v>
      </c>
      <c r="C25" s="3">
        <f t="shared" ref="C25:AK25" si="15">AVERAGE(C24,C26)</f>
        <v>6.2666666666666657</v>
      </c>
      <c r="D25" s="3">
        <f t="shared" si="15"/>
        <v>24.066666666666663</v>
      </c>
      <c r="E25" s="3">
        <f t="shared" si="15"/>
        <v>64.666666666666657</v>
      </c>
      <c r="F25" s="3">
        <f t="shared" si="15"/>
        <v>152.06666666666666</v>
      </c>
      <c r="G25" s="3">
        <f t="shared" si="15"/>
        <v>302.73333333333335</v>
      </c>
      <c r="H25" s="3">
        <f t="shared" si="15"/>
        <v>1180.4333333333334</v>
      </c>
      <c r="I25" s="3">
        <f t="shared" si="15"/>
        <v>0</v>
      </c>
      <c r="J25" s="3">
        <f t="shared" si="15"/>
        <v>32.366666666666667</v>
      </c>
      <c r="K25" s="3">
        <f t="shared" si="15"/>
        <v>168.23333333333335</v>
      </c>
      <c r="L25" s="3">
        <f t="shared" si="15"/>
        <v>509.63333333333333</v>
      </c>
      <c r="M25" s="3">
        <f t="shared" si="15"/>
        <v>1913.8</v>
      </c>
      <c r="N25" s="3">
        <f t="shared" si="15"/>
        <v>10.266666666666666</v>
      </c>
      <c r="O25" s="3">
        <f t="shared" si="15"/>
        <v>46.2</v>
      </c>
      <c r="P25" s="3">
        <f t="shared" si="15"/>
        <v>112.3</v>
      </c>
      <c r="Q25" s="3">
        <f t="shared" si="15"/>
        <v>174.7</v>
      </c>
      <c r="R25" s="3">
        <f t="shared" si="15"/>
        <v>228.56666666666666</v>
      </c>
      <c r="S25" s="3">
        <f t="shared" si="15"/>
        <v>207.3</v>
      </c>
      <c r="T25" s="3">
        <f t="shared" si="15"/>
        <v>534.56666666666661</v>
      </c>
      <c r="U25" s="3">
        <f t="shared" si="15"/>
        <v>99.1</v>
      </c>
      <c r="V25" s="3">
        <f t="shared" si="15"/>
        <v>120.83333333333334</v>
      </c>
      <c r="W25" s="3">
        <f t="shared" si="15"/>
        <v>183.5</v>
      </c>
      <c r="X25" s="3">
        <f t="shared" si="15"/>
        <v>327.39999999999998</v>
      </c>
      <c r="Y25" s="3">
        <f t="shared" si="15"/>
        <v>626.5</v>
      </c>
      <c r="Z25" s="3">
        <f t="shared" si="15"/>
        <v>3257.0666666666666</v>
      </c>
      <c r="AA25" s="3">
        <f t="shared" si="15"/>
        <v>-13.5</v>
      </c>
      <c r="AB25" s="3">
        <f t="shared" si="15"/>
        <v>36.666666666666671</v>
      </c>
      <c r="AC25" s="3">
        <f t="shared" si="15"/>
        <v>178.8</v>
      </c>
      <c r="AD25" s="3">
        <f t="shared" si="15"/>
        <v>552.70000000000005</v>
      </c>
      <c r="AE25" s="3">
        <f t="shared" si="15"/>
        <v>4010.8</v>
      </c>
      <c r="AF25" s="3">
        <f t="shared" si="15"/>
        <v>73.666666666666657</v>
      </c>
      <c r="AG25" s="3">
        <f t="shared" si="15"/>
        <v>309.13333333333333</v>
      </c>
      <c r="AH25" s="3">
        <f t="shared" si="15"/>
        <v>558.1</v>
      </c>
      <c r="AI25" s="3">
        <f t="shared" si="15"/>
        <v>846.8</v>
      </c>
      <c r="AJ25" s="3">
        <f t="shared" si="15"/>
        <v>1007.7333333333333</v>
      </c>
      <c r="AK25" s="3">
        <f t="shared" si="15"/>
        <v>672.3</v>
      </c>
    </row>
    <row r="26" spans="1:37" x14ac:dyDescent="0.25">
      <c r="A26" s="4">
        <v>41639</v>
      </c>
      <c r="B26" s="3">
        <v>81.2</v>
      </c>
      <c r="C26" s="3">
        <v>6.1</v>
      </c>
      <c r="D26" s="3">
        <v>22.4</v>
      </c>
      <c r="E26" s="3">
        <v>61.7</v>
      </c>
      <c r="F26" s="3">
        <v>159.19999999999999</v>
      </c>
      <c r="G26" s="3">
        <v>300.5</v>
      </c>
      <c r="H26" s="3">
        <v>1130.7</v>
      </c>
      <c r="I26" s="3">
        <v>0</v>
      </c>
      <c r="J26" s="3">
        <v>31.3</v>
      </c>
      <c r="K26" s="3">
        <v>168.1</v>
      </c>
      <c r="L26" s="3">
        <v>505.8</v>
      </c>
      <c r="M26" s="3">
        <v>1871.8</v>
      </c>
      <c r="N26" s="3">
        <v>10.4</v>
      </c>
      <c r="O26" s="3">
        <v>46.7</v>
      </c>
      <c r="P26" s="3">
        <v>105.3</v>
      </c>
      <c r="Q26" s="3">
        <v>165.9</v>
      </c>
      <c r="R26" s="3">
        <v>232.1</v>
      </c>
      <c r="S26" s="3">
        <v>194.8</v>
      </c>
      <c r="T26" s="3">
        <v>534.6</v>
      </c>
      <c r="U26" s="3">
        <v>86.1</v>
      </c>
      <c r="V26" s="3">
        <v>112.7</v>
      </c>
      <c r="W26" s="3">
        <v>168.6</v>
      </c>
      <c r="X26" s="3">
        <v>333.6</v>
      </c>
      <c r="Y26" s="3">
        <v>635.79999999999995</v>
      </c>
      <c r="Z26" s="3">
        <v>3307.9</v>
      </c>
      <c r="AA26" s="3">
        <v>-13.4</v>
      </c>
      <c r="AB26" s="3">
        <v>35.9</v>
      </c>
      <c r="AC26" s="3">
        <v>177.7</v>
      </c>
      <c r="AD26" s="3">
        <v>546.20000000000005</v>
      </c>
      <c r="AE26" s="3">
        <v>4024.8</v>
      </c>
      <c r="AF26" s="3">
        <v>75.5</v>
      </c>
      <c r="AG26" s="3">
        <v>347.2</v>
      </c>
      <c r="AH26" s="3">
        <v>530.1</v>
      </c>
      <c r="AI26" s="3">
        <v>798.4</v>
      </c>
      <c r="AJ26" s="3">
        <v>1057</v>
      </c>
      <c r="AK26" s="3">
        <v>645.20000000000005</v>
      </c>
    </row>
    <row r="27" spans="1:37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</row>
    <row r="28" spans="1:37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</row>
    <row r="29" spans="1:37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2.85546875" bestFit="1" customWidth="1"/>
    <col min="3" max="3" width="54.140625" bestFit="1" customWidth="1"/>
    <col min="4" max="7" width="57.5703125" bestFit="1" customWidth="1"/>
    <col min="8" max="8" width="57" bestFit="1" customWidth="1"/>
    <col min="9" max="9" width="34.7109375" bestFit="1" customWidth="1"/>
    <col min="10" max="10" width="56" bestFit="1" customWidth="1"/>
    <col min="11" max="14" width="59.42578125" bestFit="1" customWidth="1"/>
    <col min="15" max="15" width="58.85546875" bestFit="1" customWidth="1"/>
    <col min="16" max="16" width="46" bestFit="1" customWidth="1"/>
    <col min="17" max="17" width="63.85546875" bestFit="1" customWidth="1"/>
    <col min="18" max="21" width="59.140625" bestFit="1" customWidth="1"/>
    <col min="22" max="22" width="58.42578125" bestFit="1" customWidth="1"/>
    <col min="23" max="23" width="47.85546875" bestFit="1" customWidth="1"/>
    <col min="24" max="24" width="65.5703125" bestFit="1" customWidth="1"/>
    <col min="25" max="28" width="60.85546875" bestFit="1" customWidth="1"/>
    <col min="29" max="29" width="60.28515625" bestFit="1" customWidth="1"/>
    <col min="30" max="30" width="32.85546875" bestFit="1" customWidth="1"/>
    <col min="31" max="31" width="34.140625" bestFit="1" customWidth="1"/>
    <col min="32" max="35" width="37.42578125" bestFit="1" customWidth="1"/>
    <col min="36" max="36" width="36.85546875" bestFit="1" customWidth="1"/>
    <col min="37" max="37" width="34.7109375" bestFit="1" customWidth="1"/>
    <col min="38" max="38" width="34.140625" bestFit="1" customWidth="1"/>
    <col min="39" max="42" width="37.42578125" bestFit="1" customWidth="1"/>
    <col min="43" max="43" width="36.85546875" bestFit="1" customWidth="1"/>
  </cols>
  <sheetData>
    <row r="1" spans="1:43" x14ac:dyDescent="0.25">
      <c r="A1" s="5" t="s">
        <v>772</v>
      </c>
      <c r="B1" s="6" t="s">
        <v>664</v>
      </c>
      <c r="C1" s="6" t="s">
        <v>665</v>
      </c>
      <c r="D1" s="6" t="s">
        <v>666</v>
      </c>
      <c r="E1" s="6" t="s">
        <v>667</v>
      </c>
      <c r="F1" s="6" t="s">
        <v>668</v>
      </c>
      <c r="G1" s="6" t="s">
        <v>669</v>
      </c>
      <c r="H1" s="6" t="s">
        <v>670</v>
      </c>
      <c r="I1" s="6" t="s">
        <v>646</v>
      </c>
      <c r="J1" s="6" t="s">
        <v>647</v>
      </c>
      <c r="K1" s="6" t="s">
        <v>648</v>
      </c>
      <c r="L1" s="6" t="s">
        <v>649</v>
      </c>
      <c r="M1" s="6" t="s">
        <v>650</v>
      </c>
      <c r="N1" s="6" t="s">
        <v>651</v>
      </c>
      <c r="O1" s="6" t="s">
        <v>652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664</v>
      </c>
      <c r="AE1" s="6" t="s">
        <v>782</v>
      </c>
      <c r="AF1" s="6" t="s">
        <v>783</v>
      </c>
      <c r="AG1" s="6" t="s">
        <v>784</v>
      </c>
      <c r="AH1" s="6" t="s">
        <v>785</v>
      </c>
      <c r="AI1" s="6" t="s">
        <v>786</v>
      </c>
      <c r="AJ1" s="6" t="s">
        <v>787</v>
      </c>
      <c r="AK1" s="6" t="s">
        <v>646</v>
      </c>
      <c r="AL1" s="6" t="s">
        <v>782</v>
      </c>
      <c r="AM1" s="6" t="s">
        <v>783</v>
      </c>
      <c r="AN1" s="6" t="s">
        <v>784</v>
      </c>
      <c r="AO1" s="6" t="s">
        <v>785</v>
      </c>
      <c r="AP1" s="6" t="s">
        <v>786</v>
      </c>
      <c r="AQ1" s="6" t="s">
        <v>787</v>
      </c>
    </row>
    <row r="2" spans="1:43" x14ac:dyDescent="0.25">
      <c r="A2" s="4">
        <v>32873</v>
      </c>
      <c r="B2" s="3">
        <v>73.400000000000006</v>
      </c>
      <c r="C2" s="3">
        <v>10.7</v>
      </c>
      <c r="D2" s="3">
        <v>26.5</v>
      </c>
      <c r="E2" s="3">
        <v>46.8</v>
      </c>
      <c r="F2" s="3">
        <v>73.900000000000006</v>
      </c>
      <c r="G2" s="3">
        <v>110.5</v>
      </c>
      <c r="H2" s="3">
        <v>307.3</v>
      </c>
      <c r="I2" s="3">
        <v>46.5</v>
      </c>
      <c r="J2" s="3">
        <v>11.3</v>
      </c>
      <c r="K2" s="3">
        <v>26.4</v>
      </c>
      <c r="L2" s="3">
        <v>46.5</v>
      </c>
      <c r="M2" s="3">
        <v>73.5</v>
      </c>
      <c r="N2" s="3">
        <v>107.5</v>
      </c>
      <c r="O2" s="3">
        <v>188.6</v>
      </c>
      <c r="P2" s="3">
        <v>64.8</v>
      </c>
      <c r="Q2" s="3">
        <v>9.5</v>
      </c>
      <c r="R2" s="3">
        <v>22.7</v>
      </c>
      <c r="S2" s="3">
        <v>39.700000000000003</v>
      </c>
      <c r="T2" s="3">
        <v>70.8</v>
      </c>
      <c r="U2" s="3">
        <v>92.5</v>
      </c>
      <c r="V2" s="3">
        <v>185</v>
      </c>
      <c r="W2" s="3">
        <v>27.1</v>
      </c>
      <c r="X2" s="3">
        <v>2.6</v>
      </c>
      <c r="Y2" s="3">
        <v>9</v>
      </c>
      <c r="Z2" s="3">
        <v>21.3</v>
      </c>
      <c r="AA2" s="3">
        <v>50.5</v>
      </c>
      <c r="AB2" s="3">
        <v>71.099999999999994</v>
      </c>
      <c r="AC2" s="3">
        <v>133</v>
      </c>
      <c r="AD2" s="2">
        <f>P2/B2</f>
        <v>0.88283378746593999</v>
      </c>
      <c r="AE2" s="2">
        <f t="shared" ref="AE2:AJ2" si="0">Q2/C2</f>
        <v>0.88785046728971972</v>
      </c>
      <c r="AF2" s="2">
        <f t="shared" si="0"/>
        <v>0.85660377358490558</v>
      </c>
      <c r="AG2" s="2">
        <f t="shared" si="0"/>
        <v>0.84829059829059839</v>
      </c>
      <c r="AH2" s="2">
        <f t="shared" si="0"/>
        <v>0.95805142083897143</v>
      </c>
      <c r="AI2" s="2">
        <f t="shared" si="0"/>
        <v>0.83710407239819007</v>
      </c>
      <c r="AJ2" s="2">
        <f t="shared" si="0"/>
        <v>0.60201757240481613</v>
      </c>
      <c r="AK2" s="2">
        <f>W2/I2</f>
        <v>0.58279569892473126</v>
      </c>
      <c r="AL2" s="2">
        <f t="shared" ref="AL2:AQ2" si="1">X2/J2</f>
        <v>0.23008849557522124</v>
      </c>
      <c r="AM2" s="2">
        <f t="shared" si="1"/>
        <v>0.34090909090909094</v>
      </c>
      <c r="AN2" s="2">
        <f t="shared" si="1"/>
        <v>0.45806451612903226</v>
      </c>
      <c r="AO2" s="2">
        <f t="shared" si="1"/>
        <v>0.68707482993197277</v>
      </c>
      <c r="AP2" s="2">
        <f t="shared" si="1"/>
        <v>0.6613953488372093</v>
      </c>
      <c r="AQ2" s="2">
        <f t="shared" si="1"/>
        <v>0.70519618239660664</v>
      </c>
    </row>
    <row r="3" spans="1:43" x14ac:dyDescent="0.25">
      <c r="A3" s="4">
        <v>33238</v>
      </c>
      <c r="B3" s="3">
        <v>70.63333333333334</v>
      </c>
      <c r="C3" s="3">
        <v>10.7</v>
      </c>
      <c r="D3" s="3">
        <v>26.266666666666666</v>
      </c>
      <c r="E3" s="3">
        <v>45.9</v>
      </c>
      <c r="F3" s="3">
        <v>72.7</v>
      </c>
      <c r="G3" s="3">
        <v>108.46666666666667</v>
      </c>
      <c r="H3" s="3">
        <v>286.3</v>
      </c>
      <c r="I3" s="3">
        <v>45.43333333333333</v>
      </c>
      <c r="J3" s="3">
        <v>11.200000000000001</v>
      </c>
      <c r="K3" s="3">
        <v>26.2</v>
      </c>
      <c r="L3" s="3">
        <v>45.43333333333333</v>
      </c>
      <c r="M3" s="3">
        <v>71.86666666666666</v>
      </c>
      <c r="N3" s="3">
        <v>105.83333333333333</v>
      </c>
      <c r="O3" s="3">
        <v>184.03333333333333</v>
      </c>
      <c r="P3" s="3">
        <v>66.5</v>
      </c>
      <c r="Q3" s="3">
        <v>11.799999999999999</v>
      </c>
      <c r="R3" s="3">
        <v>23.4</v>
      </c>
      <c r="S3" s="3">
        <v>41</v>
      </c>
      <c r="T3" s="3">
        <v>70.966666666666669</v>
      </c>
      <c r="U3" s="3">
        <v>95.333333333333329</v>
      </c>
      <c r="V3" s="3">
        <v>193.93333333333334</v>
      </c>
      <c r="W3" s="3">
        <v>27.333333333333336</v>
      </c>
      <c r="X3" s="3">
        <v>2.9</v>
      </c>
      <c r="Y3" s="3">
        <v>8.8333333333333339</v>
      </c>
      <c r="Z3" s="3">
        <v>20.400000000000002</v>
      </c>
      <c r="AA3" s="3">
        <v>50.466666666666669</v>
      </c>
      <c r="AB3" s="3">
        <v>76.966666666666669</v>
      </c>
      <c r="AC3" s="3">
        <v>139.46666666666667</v>
      </c>
      <c r="AD3" s="2">
        <f t="shared" ref="AD3:AD26" si="2">P3/B3</f>
        <v>0.94148183105238314</v>
      </c>
      <c r="AE3" s="2">
        <f t="shared" ref="AE3:AE26" si="3">Q3/C3</f>
        <v>1.1028037383177569</v>
      </c>
      <c r="AF3" s="2">
        <f t="shared" ref="AF3:AF26" si="4">R3/D3</f>
        <v>0.8908629441624365</v>
      </c>
      <c r="AG3" s="2">
        <f t="shared" ref="AG3:AG26" si="5">S3/E3</f>
        <v>0.89324618736383443</v>
      </c>
      <c r="AH3" s="2">
        <f t="shared" ref="AH3:AH26" si="6">T3/F3</f>
        <v>0.97615772581384685</v>
      </c>
      <c r="AI3" s="2">
        <f t="shared" ref="AI3:AI26" si="7">U3/G3</f>
        <v>0.87891825445605398</v>
      </c>
      <c r="AJ3" s="2">
        <f t="shared" ref="AJ3:AJ26" si="8">V3/H3</f>
        <v>0.67737804168122018</v>
      </c>
      <c r="AK3" s="2">
        <f t="shared" ref="AK3:AK26" si="9">W3/I3</f>
        <v>0.6016140865737345</v>
      </c>
      <c r="AL3" s="2">
        <f t="shared" ref="AL3:AL26" si="10">X3/J3</f>
        <v>0.2589285714285714</v>
      </c>
      <c r="AM3" s="2">
        <f t="shared" ref="AM3:AM26" si="11">Y3/K3</f>
        <v>0.33715012722646315</v>
      </c>
      <c r="AN3" s="2">
        <f t="shared" ref="AN3:AN26" si="12">Z3/L3</f>
        <v>0.44900953778429942</v>
      </c>
      <c r="AO3" s="2">
        <f t="shared" ref="AO3:AO26" si="13">AA3/M3</f>
        <v>0.70222634508348802</v>
      </c>
      <c r="AP3" s="2">
        <f t="shared" ref="AP3:AP26" si="14">AB3/N3</f>
        <v>0.72724409448818905</v>
      </c>
      <c r="AQ3" s="2">
        <f t="shared" ref="AQ3:AQ26" si="15">AC3/O3</f>
        <v>0.75783372577431629</v>
      </c>
    </row>
    <row r="4" spans="1:43" x14ac:dyDescent="0.25">
      <c r="A4" s="4">
        <v>33603</v>
      </c>
      <c r="B4" s="3">
        <v>67.866666666666674</v>
      </c>
      <c r="C4" s="3">
        <v>10.7</v>
      </c>
      <c r="D4" s="3">
        <v>26.033333333333331</v>
      </c>
      <c r="E4" s="3">
        <v>45</v>
      </c>
      <c r="F4" s="3">
        <v>71.5</v>
      </c>
      <c r="G4" s="3">
        <v>106.43333333333334</v>
      </c>
      <c r="H4" s="3">
        <v>265.3</v>
      </c>
      <c r="I4" s="3">
        <v>44.36666666666666</v>
      </c>
      <c r="J4" s="3">
        <v>11.100000000000001</v>
      </c>
      <c r="K4" s="3">
        <v>26</v>
      </c>
      <c r="L4" s="3">
        <v>44.36666666666666</v>
      </c>
      <c r="M4" s="3">
        <v>70.23333333333332</v>
      </c>
      <c r="N4" s="3">
        <v>104.16666666666666</v>
      </c>
      <c r="O4" s="3">
        <v>179.46666666666667</v>
      </c>
      <c r="P4" s="3">
        <v>68.2</v>
      </c>
      <c r="Q4" s="3">
        <v>14.099999999999998</v>
      </c>
      <c r="R4" s="3">
        <v>24.1</v>
      </c>
      <c r="S4" s="3">
        <v>42.3</v>
      </c>
      <c r="T4" s="3">
        <v>71.133333333333326</v>
      </c>
      <c r="U4" s="3">
        <v>98.166666666666657</v>
      </c>
      <c r="V4" s="3">
        <v>202.86666666666667</v>
      </c>
      <c r="W4" s="3">
        <v>27.56666666666667</v>
      </c>
      <c r="X4" s="3">
        <v>3.2</v>
      </c>
      <c r="Y4" s="3">
        <v>8.6666666666666679</v>
      </c>
      <c r="Z4" s="3">
        <v>19.5</v>
      </c>
      <c r="AA4" s="3">
        <v>50.433333333333337</v>
      </c>
      <c r="AB4" s="3">
        <v>82.833333333333343</v>
      </c>
      <c r="AC4" s="3">
        <v>145.93333333333334</v>
      </c>
      <c r="AD4" s="2">
        <f t="shared" si="2"/>
        <v>1.004911591355599</v>
      </c>
      <c r="AE4" s="2">
        <f t="shared" si="3"/>
        <v>1.3177570093457942</v>
      </c>
      <c r="AF4" s="2">
        <f t="shared" si="4"/>
        <v>0.92573623559539064</v>
      </c>
      <c r="AG4" s="2">
        <f t="shared" si="5"/>
        <v>0.94</v>
      </c>
      <c r="AH4" s="2">
        <f t="shared" si="6"/>
        <v>0.99487179487179478</v>
      </c>
      <c r="AI4" s="2">
        <f t="shared" si="7"/>
        <v>0.92233009708737856</v>
      </c>
      <c r="AJ4" s="2">
        <f t="shared" si="8"/>
        <v>0.7646689282573188</v>
      </c>
      <c r="AK4" s="2">
        <f t="shared" si="9"/>
        <v>0.62133734034560495</v>
      </c>
      <c r="AL4" s="2">
        <f t="shared" si="10"/>
        <v>0.28828828828828829</v>
      </c>
      <c r="AM4" s="2">
        <f t="shared" si="11"/>
        <v>0.33333333333333337</v>
      </c>
      <c r="AN4" s="2">
        <f t="shared" si="12"/>
        <v>0.43951915852742307</v>
      </c>
      <c r="AO4" s="2">
        <f t="shared" si="13"/>
        <v>0.71808258186995744</v>
      </c>
      <c r="AP4" s="2">
        <f t="shared" si="14"/>
        <v>0.79520000000000013</v>
      </c>
      <c r="AQ4" s="2">
        <f t="shared" si="15"/>
        <v>0.81315007429420505</v>
      </c>
    </row>
    <row r="5" spans="1:43" x14ac:dyDescent="0.25">
      <c r="A5" s="4">
        <v>33969</v>
      </c>
      <c r="B5" s="3">
        <v>65.099999999999994</v>
      </c>
      <c r="C5" s="3">
        <v>10.7</v>
      </c>
      <c r="D5" s="3">
        <v>25.8</v>
      </c>
      <c r="E5" s="3">
        <v>44.1</v>
      </c>
      <c r="F5" s="3">
        <v>70.3</v>
      </c>
      <c r="G5" s="3">
        <v>104.4</v>
      </c>
      <c r="H5" s="3">
        <v>244.3</v>
      </c>
      <c r="I5" s="3">
        <v>43.3</v>
      </c>
      <c r="J5" s="3">
        <v>11</v>
      </c>
      <c r="K5" s="3">
        <v>25.8</v>
      </c>
      <c r="L5" s="3">
        <v>43.3</v>
      </c>
      <c r="M5" s="3">
        <v>68.599999999999994</v>
      </c>
      <c r="N5" s="3">
        <v>102.5</v>
      </c>
      <c r="O5" s="3">
        <v>174.9</v>
      </c>
      <c r="P5" s="3">
        <v>69.900000000000006</v>
      </c>
      <c r="Q5" s="3">
        <v>16.399999999999999</v>
      </c>
      <c r="R5" s="3">
        <v>24.8</v>
      </c>
      <c r="S5" s="3">
        <v>43.6</v>
      </c>
      <c r="T5" s="3">
        <v>71.3</v>
      </c>
      <c r="U5" s="3">
        <v>101</v>
      </c>
      <c r="V5" s="3">
        <v>211.8</v>
      </c>
      <c r="W5" s="3">
        <v>27.8</v>
      </c>
      <c r="X5" s="3">
        <v>3.5</v>
      </c>
      <c r="Y5" s="3">
        <v>8.5</v>
      </c>
      <c r="Z5" s="3">
        <v>18.600000000000001</v>
      </c>
      <c r="AA5" s="3">
        <v>50.4</v>
      </c>
      <c r="AB5" s="3">
        <v>88.7</v>
      </c>
      <c r="AC5" s="3">
        <v>152.4</v>
      </c>
      <c r="AD5" s="2">
        <f t="shared" si="2"/>
        <v>1.0737327188940093</v>
      </c>
      <c r="AE5" s="2">
        <f t="shared" si="3"/>
        <v>1.5327102803738317</v>
      </c>
      <c r="AF5" s="2">
        <f t="shared" si="4"/>
        <v>0.96124031007751942</v>
      </c>
      <c r="AG5" s="2">
        <f t="shared" si="5"/>
        <v>0.9886621315192744</v>
      </c>
      <c r="AH5" s="2">
        <f t="shared" si="6"/>
        <v>1.0142247510668563</v>
      </c>
      <c r="AI5" s="2">
        <f t="shared" si="7"/>
        <v>0.96743295019157083</v>
      </c>
      <c r="AJ5" s="2">
        <f t="shared" si="8"/>
        <v>0.86696684404420798</v>
      </c>
      <c r="AK5" s="2">
        <f t="shared" si="9"/>
        <v>0.64203233256351044</v>
      </c>
      <c r="AL5" s="2">
        <f t="shared" si="10"/>
        <v>0.31818181818181818</v>
      </c>
      <c r="AM5" s="2">
        <f t="shared" si="11"/>
        <v>0.32945736434108525</v>
      </c>
      <c r="AN5" s="2">
        <f t="shared" si="12"/>
        <v>0.42956120092378758</v>
      </c>
      <c r="AO5" s="2">
        <f t="shared" si="13"/>
        <v>0.73469387755102045</v>
      </c>
      <c r="AP5" s="2">
        <f t="shared" si="14"/>
        <v>0.86536585365853658</v>
      </c>
      <c r="AQ5" s="2">
        <f t="shared" si="15"/>
        <v>0.8713550600343053</v>
      </c>
    </row>
    <row r="6" spans="1:43" x14ac:dyDescent="0.25">
      <c r="A6" s="4">
        <v>34334</v>
      </c>
      <c r="B6" s="3">
        <v>65.966666666666669</v>
      </c>
      <c r="C6" s="3">
        <v>10.5</v>
      </c>
      <c r="D6" s="3">
        <v>26.1</v>
      </c>
      <c r="E6" s="3">
        <v>44.633333333333333</v>
      </c>
      <c r="F6" s="3">
        <v>70.266666666666666</v>
      </c>
      <c r="G6" s="3">
        <v>104.8</v>
      </c>
      <c r="H6" s="3">
        <v>251.56666666666669</v>
      </c>
      <c r="I6" s="3">
        <v>44.4</v>
      </c>
      <c r="J6" s="3">
        <v>10.8</v>
      </c>
      <c r="K6" s="3">
        <v>26.1</v>
      </c>
      <c r="L6" s="3">
        <v>44.4</v>
      </c>
      <c r="M6" s="3">
        <v>68.8</v>
      </c>
      <c r="N6" s="3">
        <v>103.03333333333333</v>
      </c>
      <c r="O6" s="3">
        <v>173.56666666666666</v>
      </c>
      <c r="P6" s="3">
        <v>71.2</v>
      </c>
      <c r="Q6" s="3">
        <v>17.2</v>
      </c>
      <c r="R6" s="3">
        <v>26.366666666666667</v>
      </c>
      <c r="S6" s="3">
        <v>44.866666666666667</v>
      </c>
      <c r="T6" s="3">
        <v>74.166666666666671</v>
      </c>
      <c r="U6" s="3">
        <v>105.43333333333334</v>
      </c>
      <c r="V6" s="3">
        <v>208.26666666666668</v>
      </c>
      <c r="W6" s="3">
        <v>29.466666666666665</v>
      </c>
      <c r="X6" s="3">
        <v>3.8666666666666667</v>
      </c>
      <c r="Y6" s="3">
        <v>9.9333333333333336</v>
      </c>
      <c r="Z6" s="3">
        <v>20.066666666666666</v>
      </c>
      <c r="AA6" s="3">
        <v>54.833333333333336</v>
      </c>
      <c r="AB6" s="3">
        <v>91.5</v>
      </c>
      <c r="AC6" s="3">
        <v>151.6</v>
      </c>
      <c r="AD6" s="2">
        <f t="shared" si="2"/>
        <v>1.07933299646286</v>
      </c>
      <c r="AE6" s="2">
        <f t="shared" si="3"/>
        <v>1.638095238095238</v>
      </c>
      <c r="AF6" s="2">
        <f t="shared" si="4"/>
        <v>1.0102171136653895</v>
      </c>
      <c r="AG6" s="2">
        <f t="shared" si="5"/>
        <v>1.0052277819268112</v>
      </c>
      <c r="AH6" s="2">
        <f t="shared" si="6"/>
        <v>1.0555028462998104</v>
      </c>
      <c r="AI6" s="2">
        <f t="shared" si="7"/>
        <v>1.0060432569974556</v>
      </c>
      <c r="AJ6" s="2">
        <f t="shared" si="8"/>
        <v>0.82787862726911354</v>
      </c>
      <c r="AK6" s="2">
        <f t="shared" si="9"/>
        <v>0.66366366366366369</v>
      </c>
      <c r="AL6" s="2">
        <f t="shared" si="10"/>
        <v>0.35802469135802467</v>
      </c>
      <c r="AM6" s="2">
        <f t="shared" si="11"/>
        <v>0.38058748403575987</v>
      </c>
      <c r="AN6" s="2">
        <f t="shared" si="12"/>
        <v>0.45195195195195198</v>
      </c>
      <c r="AO6" s="2">
        <f t="shared" si="13"/>
        <v>0.79699612403100784</v>
      </c>
      <c r="AP6" s="2">
        <f t="shared" si="14"/>
        <v>0.88806211582012295</v>
      </c>
      <c r="AQ6" s="2">
        <f t="shared" si="15"/>
        <v>0.87343960053773761</v>
      </c>
    </row>
    <row r="7" spans="1:43" x14ac:dyDescent="0.25">
      <c r="A7" s="4">
        <v>34699</v>
      </c>
      <c r="B7" s="3">
        <v>66.833333333333343</v>
      </c>
      <c r="C7" s="3">
        <v>10.3</v>
      </c>
      <c r="D7" s="3">
        <v>26.4</v>
      </c>
      <c r="E7" s="3">
        <v>45.166666666666671</v>
      </c>
      <c r="F7" s="3">
        <v>70.233333333333334</v>
      </c>
      <c r="G7" s="3">
        <v>105.19999999999999</v>
      </c>
      <c r="H7" s="3">
        <v>258.83333333333337</v>
      </c>
      <c r="I7" s="3">
        <v>45.5</v>
      </c>
      <c r="J7" s="3">
        <v>10.600000000000001</v>
      </c>
      <c r="K7" s="3">
        <v>26.4</v>
      </c>
      <c r="L7" s="3">
        <v>45.5</v>
      </c>
      <c r="M7" s="3">
        <v>69</v>
      </c>
      <c r="N7" s="3">
        <v>103.56666666666666</v>
      </c>
      <c r="O7" s="3">
        <v>172.23333333333335</v>
      </c>
      <c r="P7" s="3">
        <v>72.5</v>
      </c>
      <c r="Q7" s="3">
        <v>18</v>
      </c>
      <c r="R7" s="3">
        <v>27.933333333333334</v>
      </c>
      <c r="S7" s="3">
        <v>46.133333333333333</v>
      </c>
      <c r="T7" s="3">
        <v>77.033333333333331</v>
      </c>
      <c r="U7" s="3">
        <v>109.86666666666667</v>
      </c>
      <c r="V7" s="3">
        <v>204.73333333333335</v>
      </c>
      <c r="W7" s="3">
        <v>31.133333333333333</v>
      </c>
      <c r="X7" s="3">
        <v>4.2333333333333334</v>
      </c>
      <c r="Y7" s="3">
        <v>11.366666666666667</v>
      </c>
      <c r="Z7" s="3">
        <v>21.533333333333331</v>
      </c>
      <c r="AA7" s="3">
        <v>59.266666666666666</v>
      </c>
      <c r="AB7" s="3">
        <v>94.3</v>
      </c>
      <c r="AC7" s="3">
        <v>150.80000000000001</v>
      </c>
      <c r="AD7" s="2">
        <f t="shared" si="2"/>
        <v>1.0847880299251869</v>
      </c>
      <c r="AE7" s="2">
        <f t="shared" si="3"/>
        <v>1.7475728155339805</v>
      </c>
      <c r="AF7" s="2">
        <f t="shared" si="4"/>
        <v>1.0580808080808082</v>
      </c>
      <c r="AG7" s="2">
        <f t="shared" si="5"/>
        <v>1.0214022140221402</v>
      </c>
      <c r="AH7" s="2">
        <f t="shared" si="6"/>
        <v>1.0968201233981965</v>
      </c>
      <c r="AI7" s="2">
        <f t="shared" si="7"/>
        <v>1.0443599493029152</v>
      </c>
      <c r="AJ7" s="2">
        <f t="shared" si="8"/>
        <v>0.79098518995492584</v>
      </c>
      <c r="AK7" s="2">
        <f t="shared" si="9"/>
        <v>0.68424908424908426</v>
      </c>
      <c r="AL7" s="2">
        <f t="shared" si="10"/>
        <v>0.3993710691823899</v>
      </c>
      <c r="AM7" s="2">
        <f t="shared" si="11"/>
        <v>0.43055555555555558</v>
      </c>
      <c r="AN7" s="2">
        <f t="shared" si="12"/>
        <v>0.47326007326007324</v>
      </c>
      <c r="AO7" s="2">
        <f t="shared" si="13"/>
        <v>0.8589371980676328</v>
      </c>
      <c r="AP7" s="2">
        <f t="shared" si="14"/>
        <v>0.91052462182169291</v>
      </c>
      <c r="AQ7" s="2">
        <f t="shared" si="15"/>
        <v>0.87555641571511511</v>
      </c>
    </row>
    <row r="8" spans="1:43" x14ac:dyDescent="0.25">
      <c r="A8" s="4">
        <v>35064</v>
      </c>
      <c r="B8" s="3">
        <v>67.7</v>
      </c>
      <c r="C8" s="3">
        <v>10.1</v>
      </c>
      <c r="D8" s="3">
        <v>26.7</v>
      </c>
      <c r="E8" s="3">
        <v>45.7</v>
      </c>
      <c r="F8" s="3">
        <v>70.2</v>
      </c>
      <c r="G8" s="3">
        <v>105.6</v>
      </c>
      <c r="H8" s="3">
        <v>266.10000000000002</v>
      </c>
      <c r="I8" s="3">
        <v>46.6</v>
      </c>
      <c r="J8" s="3">
        <v>10.4</v>
      </c>
      <c r="K8" s="3">
        <v>26.7</v>
      </c>
      <c r="L8" s="3">
        <v>46.6</v>
      </c>
      <c r="M8" s="3">
        <v>69.2</v>
      </c>
      <c r="N8" s="3">
        <v>104.1</v>
      </c>
      <c r="O8" s="3">
        <v>170.9</v>
      </c>
      <c r="P8" s="3">
        <v>73.8</v>
      </c>
      <c r="Q8" s="3">
        <v>18.8</v>
      </c>
      <c r="R8" s="3">
        <v>29.5</v>
      </c>
      <c r="S8" s="3">
        <v>47.4</v>
      </c>
      <c r="T8" s="3">
        <v>79.900000000000006</v>
      </c>
      <c r="U8" s="3">
        <v>114.3</v>
      </c>
      <c r="V8" s="3">
        <v>201.2</v>
      </c>
      <c r="W8" s="3">
        <v>32.799999999999997</v>
      </c>
      <c r="X8" s="3">
        <v>4.5999999999999996</v>
      </c>
      <c r="Y8" s="3">
        <v>12.8</v>
      </c>
      <c r="Z8" s="3">
        <v>23</v>
      </c>
      <c r="AA8" s="3">
        <v>63.7</v>
      </c>
      <c r="AB8" s="3">
        <v>97.1</v>
      </c>
      <c r="AC8" s="3">
        <v>150</v>
      </c>
      <c r="AD8" s="2">
        <f t="shared" si="2"/>
        <v>1.0901033973412111</v>
      </c>
      <c r="AE8" s="2">
        <f t="shared" si="3"/>
        <v>1.8613861386138615</v>
      </c>
      <c r="AF8" s="2">
        <f t="shared" si="4"/>
        <v>1.1048689138576779</v>
      </c>
      <c r="AG8" s="2">
        <f t="shared" si="5"/>
        <v>1.0371991247264769</v>
      </c>
      <c r="AH8" s="2">
        <f t="shared" si="6"/>
        <v>1.1381766381766383</v>
      </c>
      <c r="AI8" s="2">
        <f t="shared" si="7"/>
        <v>1.0823863636363638</v>
      </c>
      <c r="AJ8" s="2">
        <f t="shared" si="8"/>
        <v>0.75610672679443802</v>
      </c>
      <c r="AK8" s="2">
        <f t="shared" si="9"/>
        <v>0.70386266094420591</v>
      </c>
      <c r="AL8" s="2">
        <f t="shared" si="10"/>
        <v>0.44230769230769224</v>
      </c>
      <c r="AM8" s="2">
        <f t="shared" si="11"/>
        <v>0.47940074906367047</v>
      </c>
      <c r="AN8" s="2">
        <f t="shared" si="12"/>
        <v>0.49356223175965663</v>
      </c>
      <c r="AO8" s="2">
        <f t="shared" si="13"/>
        <v>0.92052023121387283</v>
      </c>
      <c r="AP8" s="2">
        <f t="shared" si="14"/>
        <v>0.93275696445725265</v>
      </c>
      <c r="AQ8" s="2">
        <f t="shared" si="15"/>
        <v>0.8777062609713282</v>
      </c>
    </row>
    <row r="9" spans="1:43" x14ac:dyDescent="0.25">
      <c r="A9" s="4">
        <v>35430</v>
      </c>
      <c r="B9" s="3">
        <v>70.466666666666669</v>
      </c>
      <c r="C9" s="3">
        <v>10.5</v>
      </c>
      <c r="D9" s="3">
        <v>27.433333333333334</v>
      </c>
      <c r="E9" s="3">
        <v>46.666666666666671</v>
      </c>
      <c r="F9" s="3">
        <v>72.666666666666671</v>
      </c>
      <c r="G9" s="3">
        <v>108.3</v>
      </c>
      <c r="H9" s="3">
        <v>282</v>
      </c>
      <c r="I9" s="3">
        <v>47</v>
      </c>
      <c r="J9" s="3">
        <v>10.866666666666667</v>
      </c>
      <c r="K9" s="3">
        <v>27.466666666666665</v>
      </c>
      <c r="L9" s="3">
        <v>47</v>
      </c>
      <c r="M9" s="3">
        <v>71.533333333333331</v>
      </c>
      <c r="N9" s="3">
        <v>107.03333333333333</v>
      </c>
      <c r="O9" s="3">
        <v>176.16666666666666</v>
      </c>
      <c r="P9" s="3">
        <v>79.399999999999991</v>
      </c>
      <c r="Q9" s="3">
        <v>19.533333333333335</v>
      </c>
      <c r="R9" s="3">
        <v>31.233333333333334</v>
      </c>
      <c r="S9" s="3">
        <v>51.199999999999996</v>
      </c>
      <c r="T9" s="3">
        <v>86.966666666666669</v>
      </c>
      <c r="U9" s="3">
        <v>119.66666666666667</v>
      </c>
      <c r="V9" s="3">
        <v>216.23333333333332</v>
      </c>
      <c r="W9" s="3">
        <v>37.333333333333329</v>
      </c>
      <c r="X9" s="3">
        <v>5.1666666666666661</v>
      </c>
      <c r="Y9" s="3">
        <v>13.333333333333334</v>
      </c>
      <c r="Z9" s="3">
        <v>27.5</v>
      </c>
      <c r="AA9" s="3">
        <v>70</v>
      </c>
      <c r="AB9" s="3">
        <v>105.39999999999999</v>
      </c>
      <c r="AC9" s="3">
        <v>160.1</v>
      </c>
      <c r="AD9" s="2">
        <f t="shared" si="2"/>
        <v>1.1267738883632923</v>
      </c>
      <c r="AE9" s="2">
        <f t="shared" si="3"/>
        <v>1.8603174603174604</v>
      </c>
      <c r="AF9" s="2">
        <f t="shared" si="4"/>
        <v>1.1385176184690158</v>
      </c>
      <c r="AG9" s="2">
        <f t="shared" si="5"/>
        <v>1.097142857142857</v>
      </c>
      <c r="AH9" s="2">
        <f t="shared" si="6"/>
        <v>1.1967889908256881</v>
      </c>
      <c r="AI9" s="2">
        <f t="shared" si="7"/>
        <v>1.1049553708833488</v>
      </c>
      <c r="AJ9" s="2">
        <f t="shared" si="8"/>
        <v>0.76678486997635931</v>
      </c>
      <c r="AK9" s="2">
        <f t="shared" si="9"/>
        <v>0.7943262411347517</v>
      </c>
      <c r="AL9" s="2">
        <f t="shared" si="10"/>
        <v>0.47546012269938642</v>
      </c>
      <c r="AM9" s="2">
        <f t="shared" si="11"/>
        <v>0.48543689320388356</v>
      </c>
      <c r="AN9" s="2">
        <f t="shared" si="12"/>
        <v>0.58510638297872342</v>
      </c>
      <c r="AO9" s="2">
        <f t="shared" si="13"/>
        <v>0.97856477166821998</v>
      </c>
      <c r="AP9" s="2">
        <f t="shared" si="14"/>
        <v>0.98473995639987533</v>
      </c>
      <c r="AQ9" s="2">
        <f t="shared" si="15"/>
        <v>0.90879848628193005</v>
      </c>
    </row>
    <row r="10" spans="1:43" x14ac:dyDescent="0.25">
      <c r="A10" s="4">
        <v>35795</v>
      </c>
      <c r="B10" s="3">
        <v>73.233333333333334</v>
      </c>
      <c r="C10" s="3">
        <v>10.9</v>
      </c>
      <c r="D10" s="3">
        <v>28.166666666666664</v>
      </c>
      <c r="E10" s="3">
        <v>47.63333333333334</v>
      </c>
      <c r="F10" s="3">
        <v>75.133333333333326</v>
      </c>
      <c r="G10" s="3">
        <v>111</v>
      </c>
      <c r="H10" s="3">
        <v>297.89999999999998</v>
      </c>
      <c r="I10" s="3">
        <v>47.4</v>
      </c>
      <c r="J10" s="3">
        <v>11.333333333333334</v>
      </c>
      <c r="K10" s="3">
        <v>28.233333333333334</v>
      </c>
      <c r="L10" s="3">
        <v>47.4</v>
      </c>
      <c r="M10" s="3">
        <v>73.866666666666674</v>
      </c>
      <c r="N10" s="3">
        <v>109.96666666666667</v>
      </c>
      <c r="O10" s="3">
        <v>181.43333333333334</v>
      </c>
      <c r="P10" s="3">
        <v>85</v>
      </c>
      <c r="Q10" s="3">
        <v>20.266666666666666</v>
      </c>
      <c r="R10" s="3">
        <v>32.966666666666669</v>
      </c>
      <c r="S10" s="3">
        <v>55</v>
      </c>
      <c r="T10" s="3">
        <v>94.033333333333331</v>
      </c>
      <c r="U10" s="3">
        <v>125.03333333333333</v>
      </c>
      <c r="V10" s="3">
        <v>231.26666666666665</v>
      </c>
      <c r="W10" s="3">
        <v>41.86666666666666</v>
      </c>
      <c r="X10" s="3">
        <v>5.7333333333333325</v>
      </c>
      <c r="Y10" s="3">
        <v>13.866666666666667</v>
      </c>
      <c r="Z10" s="3">
        <v>32</v>
      </c>
      <c r="AA10" s="3">
        <v>76.3</v>
      </c>
      <c r="AB10" s="3">
        <v>113.69999999999999</v>
      </c>
      <c r="AC10" s="3">
        <v>170.2</v>
      </c>
      <c r="AD10" s="2">
        <f t="shared" si="2"/>
        <v>1.1606736458807465</v>
      </c>
      <c r="AE10" s="2">
        <f t="shared" si="3"/>
        <v>1.8593272171253821</v>
      </c>
      <c r="AF10" s="2">
        <f t="shared" si="4"/>
        <v>1.1704142011834322</v>
      </c>
      <c r="AG10" s="2">
        <f t="shared" si="5"/>
        <v>1.1546536039188242</v>
      </c>
      <c r="AH10" s="2">
        <f t="shared" si="6"/>
        <v>1.2515527950310561</v>
      </c>
      <c r="AI10" s="2">
        <f t="shared" si="7"/>
        <v>1.1264264264264263</v>
      </c>
      <c r="AJ10" s="2">
        <f t="shared" si="8"/>
        <v>0.77632315094550741</v>
      </c>
      <c r="AK10" s="2">
        <f t="shared" si="9"/>
        <v>0.88326300984528816</v>
      </c>
      <c r="AL10" s="2">
        <f t="shared" si="10"/>
        <v>0.50588235294117634</v>
      </c>
      <c r="AM10" s="2">
        <f t="shared" si="11"/>
        <v>0.49114521841794567</v>
      </c>
      <c r="AN10" s="2">
        <f t="shared" si="12"/>
        <v>0.67510548523206748</v>
      </c>
      <c r="AO10" s="2">
        <f t="shared" si="13"/>
        <v>1.0329422382671478</v>
      </c>
      <c r="AP10" s="2">
        <f t="shared" si="14"/>
        <v>1.0339496817217337</v>
      </c>
      <c r="AQ10" s="2">
        <f t="shared" si="15"/>
        <v>0.93808561455079909</v>
      </c>
    </row>
    <row r="11" spans="1:43" x14ac:dyDescent="0.25">
      <c r="A11" s="4">
        <v>36160</v>
      </c>
      <c r="B11" s="3">
        <v>76</v>
      </c>
      <c r="C11" s="3">
        <v>11.3</v>
      </c>
      <c r="D11" s="3">
        <v>28.9</v>
      </c>
      <c r="E11" s="3">
        <v>48.6</v>
      </c>
      <c r="F11" s="3">
        <v>77.599999999999994</v>
      </c>
      <c r="G11" s="3">
        <v>113.7</v>
      </c>
      <c r="H11" s="3">
        <v>313.8</v>
      </c>
      <c r="I11" s="3">
        <v>47.8</v>
      </c>
      <c r="J11" s="3">
        <v>11.8</v>
      </c>
      <c r="K11" s="3">
        <v>29</v>
      </c>
      <c r="L11" s="3">
        <v>47.8</v>
      </c>
      <c r="M11" s="3">
        <v>76.2</v>
      </c>
      <c r="N11" s="3">
        <v>112.9</v>
      </c>
      <c r="O11" s="3">
        <v>186.7</v>
      </c>
      <c r="P11" s="3">
        <v>90.6</v>
      </c>
      <c r="Q11" s="3">
        <v>21</v>
      </c>
      <c r="R11" s="3">
        <v>34.700000000000003</v>
      </c>
      <c r="S11" s="3">
        <v>58.8</v>
      </c>
      <c r="T11" s="3">
        <v>101.1</v>
      </c>
      <c r="U11" s="3">
        <v>130.4</v>
      </c>
      <c r="V11" s="3">
        <v>246.3</v>
      </c>
      <c r="W11" s="3">
        <v>46.4</v>
      </c>
      <c r="X11" s="3">
        <v>6.3</v>
      </c>
      <c r="Y11" s="3">
        <v>14.4</v>
      </c>
      <c r="Z11" s="3">
        <v>36.5</v>
      </c>
      <c r="AA11" s="3">
        <v>82.6</v>
      </c>
      <c r="AB11" s="3">
        <v>122</v>
      </c>
      <c r="AC11" s="3">
        <v>180.3</v>
      </c>
      <c r="AD11" s="2">
        <f t="shared" si="2"/>
        <v>1.1921052631578946</v>
      </c>
      <c r="AE11" s="2">
        <f t="shared" si="3"/>
        <v>1.8584070796460175</v>
      </c>
      <c r="AF11" s="2">
        <f t="shared" si="4"/>
        <v>1.2006920415224915</v>
      </c>
      <c r="AG11" s="2">
        <f t="shared" si="5"/>
        <v>1.2098765432098764</v>
      </c>
      <c r="AH11" s="2">
        <f t="shared" si="6"/>
        <v>1.3028350515463918</v>
      </c>
      <c r="AI11" s="2">
        <f t="shared" si="7"/>
        <v>1.1468777484608619</v>
      </c>
      <c r="AJ11" s="2">
        <f t="shared" si="8"/>
        <v>0.78489483747609945</v>
      </c>
      <c r="AK11" s="2">
        <f t="shared" si="9"/>
        <v>0.97071129707112969</v>
      </c>
      <c r="AL11" s="2">
        <f t="shared" si="10"/>
        <v>0.53389830508474567</v>
      </c>
      <c r="AM11" s="2">
        <f t="shared" si="11"/>
        <v>0.49655172413793103</v>
      </c>
      <c r="AN11" s="2">
        <f t="shared" si="12"/>
        <v>0.76359832635983271</v>
      </c>
      <c r="AO11" s="2">
        <f t="shared" si="13"/>
        <v>1.0839895013123357</v>
      </c>
      <c r="AP11" s="2">
        <f t="shared" si="14"/>
        <v>1.0806023029229406</v>
      </c>
      <c r="AQ11" s="2">
        <f t="shared" si="15"/>
        <v>0.96572040707016615</v>
      </c>
    </row>
    <row r="12" spans="1:43" x14ac:dyDescent="0.25">
      <c r="A12" s="4">
        <v>36525</v>
      </c>
      <c r="B12" s="3">
        <v>80.433333333333337</v>
      </c>
      <c r="C12" s="3">
        <v>11.9</v>
      </c>
      <c r="D12" s="3">
        <v>29.833333333333332</v>
      </c>
      <c r="E12" s="3">
        <v>50.033333333333331</v>
      </c>
      <c r="F12" s="3">
        <v>80.266666666666666</v>
      </c>
      <c r="G12" s="3">
        <v>118.73333333333333</v>
      </c>
      <c r="H12" s="3">
        <v>341.73333333333335</v>
      </c>
      <c r="I12" s="3">
        <v>49.333333333333329</v>
      </c>
      <c r="J12" s="3">
        <v>12.366666666666667</v>
      </c>
      <c r="K12" s="3">
        <v>30</v>
      </c>
      <c r="L12" s="3">
        <v>49.333333333333329</v>
      </c>
      <c r="M12" s="3">
        <v>79.166666666666671</v>
      </c>
      <c r="N12" s="3">
        <v>118.46666666666667</v>
      </c>
      <c r="O12" s="3">
        <v>198.7</v>
      </c>
      <c r="P12" s="3">
        <v>92.133333333333326</v>
      </c>
      <c r="Q12" s="3">
        <v>21.3</v>
      </c>
      <c r="R12" s="3">
        <v>35.300000000000004</v>
      </c>
      <c r="S12" s="3">
        <v>59.766666666666666</v>
      </c>
      <c r="T12" s="3">
        <v>100.5</v>
      </c>
      <c r="U12" s="3">
        <v>135.4</v>
      </c>
      <c r="V12" s="3">
        <v>257.13333333333333</v>
      </c>
      <c r="W12" s="3">
        <v>47.9</v>
      </c>
      <c r="X12" s="3">
        <v>6.4666666666666668</v>
      </c>
      <c r="Y12" s="3">
        <v>14.633333333333333</v>
      </c>
      <c r="Z12" s="3">
        <v>37.06666666666667</v>
      </c>
      <c r="AA12" s="3">
        <v>82.333333333333329</v>
      </c>
      <c r="AB12" s="3">
        <v>123.7</v>
      </c>
      <c r="AC12" s="3">
        <v>184.26666666666668</v>
      </c>
      <c r="AD12" s="2">
        <f t="shared" si="2"/>
        <v>1.1454620803978448</v>
      </c>
      <c r="AE12" s="2">
        <f t="shared" si="3"/>
        <v>1.7899159663865547</v>
      </c>
      <c r="AF12" s="2">
        <f t="shared" si="4"/>
        <v>1.1832402234636874</v>
      </c>
      <c r="AG12" s="2">
        <f t="shared" si="5"/>
        <v>1.1945369753497668</v>
      </c>
      <c r="AH12" s="2">
        <f t="shared" si="6"/>
        <v>1.2520764119601329</v>
      </c>
      <c r="AI12" s="2">
        <f t="shared" si="7"/>
        <v>1.1403705783267828</v>
      </c>
      <c r="AJ12" s="2">
        <f t="shared" si="8"/>
        <v>0.75243854857588754</v>
      </c>
      <c r="AK12" s="2">
        <f t="shared" si="9"/>
        <v>0.97094594594594597</v>
      </c>
      <c r="AL12" s="2">
        <f t="shared" si="10"/>
        <v>0.52291105121293802</v>
      </c>
      <c r="AM12" s="2">
        <f t="shared" si="11"/>
        <v>0.48777777777777775</v>
      </c>
      <c r="AN12" s="2">
        <f t="shared" si="12"/>
        <v>0.75135135135135145</v>
      </c>
      <c r="AO12" s="2">
        <f t="shared" si="13"/>
        <v>1.0399999999999998</v>
      </c>
      <c r="AP12" s="2">
        <f t="shared" si="14"/>
        <v>1.0441755768148564</v>
      </c>
      <c r="AQ12" s="2">
        <f t="shared" si="15"/>
        <v>0.92736118100989784</v>
      </c>
    </row>
    <row r="13" spans="1:43" x14ac:dyDescent="0.25">
      <c r="A13" s="4">
        <v>36891</v>
      </c>
      <c r="B13" s="3">
        <v>84.866666666666674</v>
      </c>
      <c r="C13" s="3">
        <v>12.5</v>
      </c>
      <c r="D13" s="3">
        <v>30.766666666666666</v>
      </c>
      <c r="E13" s="3">
        <v>51.466666666666669</v>
      </c>
      <c r="F13" s="3">
        <v>82.933333333333337</v>
      </c>
      <c r="G13" s="3">
        <v>123.76666666666668</v>
      </c>
      <c r="H13" s="3">
        <v>369.66666666666669</v>
      </c>
      <c r="I13" s="3">
        <v>50.86666666666666</v>
      </c>
      <c r="J13" s="3">
        <v>12.933333333333334</v>
      </c>
      <c r="K13" s="3">
        <v>31</v>
      </c>
      <c r="L13" s="3">
        <v>50.86666666666666</v>
      </c>
      <c r="M13" s="3">
        <v>82.133333333333326</v>
      </c>
      <c r="N13" s="3">
        <v>124.03333333333333</v>
      </c>
      <c r="O13" s="3">
        <v>210.7</v>
      </c>
      <c r="P13" s="3">
        <v>93.666666666666657</v>
      </c>
      <c r="Q13" s="3">
        <v>21.6</v>
      </c>
      <c r="R13" s="3">
        <v>35.900000000000006</v>
      </c>
      <c r="S13" s="3">
        <v>60.733333333333334</v>
      </c>
      <c r="T13" s="3">
        <v>99.9</v>
      </c>
      <c r="U13" s="3">
        <v>140.4</v>
      </c>
      <c r="V13" s="3">
        <v>267.9666666666667</v>
      </c>
      <c r="W13" s="3">
        <v>49.4</v>
      </c>
      <c r="X13" s="3">
        <v>6.6333333333333329</v>
      </c>
      <c r="Y13" s="3">
        <v>14.866666666666667</v>
      </c>
      <c r="Z13" s="3">
        <v>37.63333333333334</v>
      </c>
      <c r="AA13" s="3">
        <v>82.066666666666663</v>
      </c>
      <c r="AB13" s="3">
        <v>125.4</v>
      </c>
      <c r="AC13" s="3">
        <v>188.23333333333335</v>
      </c>
      <c r="AD13" s="2">
        <f t="shared" si="2"/>
        <v>1.10369206598586</v>
      </c>
      <c r="AE13" s="2">
        <f t="shared" si="3"/>
        <v>1.7280000000000002</v>
      </c>
      <c r="AF13" s="2">
        <f t="shared" si="4"/>
        <v>1.1668472372697727</v>
      </c>
      <c r="AG13" s="2">
        <f t="shared" si="5"/>
        <v>1.1800518134715026</v>
      </c>
      <c r="AH13" s="2">
        <f t="shared" si="6"/>
        <v>1.2045819935691318</v>
      </c>
      <c r="AI13" s="2">
        <f t="shared" si="7"/>
        <v>1.1343926743872879</v>
      </c>
      <c r="AJ13" s="2">
        <f t="shared" si="8"/>
        <v>0.72488728584310191</v>
      </c>
      <c r="AK13" s="2">
        <f t="shared" si="9"/>
        <v>0.97116644823066856</v>
      </c>
      <c r="AL13" s="2">
        <f t="shared" si="10"/>
        <v>0.51288659793814428</v>
      </c>
      <c r="AM13" s="2">
        <f t="shared" si="11"/>
        <v>0.47956989247311832</v>
      </c>
      <c r="AN13" s="2">
        <f t="shared" si="12"/>
        <v>0.73984272608125845</v>
      </c>
      <c r="AO13" s="2">
        <f t="shared" si="13"/>
        <v>0.99918831168831168</v>
      </c>
      <c r="AP13" s="2">
        <f t="shared" si="14"/>
        <v>1.0110185434023113</v>
      </c>
      <c r="AQ13" s="2">
        <f t="shared" si="15"/>
        <v>0.89337130200917592</v>
      </c>
    </row>
    <row r="14" spans="1:43" x14ac:dyDescent="0.25">
      <c r="A14" s="4">
        <v>37256</v>
      </c>
      <c r="B14" s="3">
        <v>89.3</v>
      </c>
      <c r="C14" s="3">
        <v>13.1</v>
      </c>
      <c r="D14" s="3">
        <v>31.7</v>
      </c>
      <c r="E14" s="3">
        <v>52.9</v>
      </c>
      <c r="F14" s="3">
        <v>85.6</v>
      </c>
      <c r="G14" s="3">
        <v>128.80000000000001</v>
      </c>
      <c r="H14" s="3">
        <v>397.6</v>
      </c>
      <c r="I14" s="3">
        <v>52.4</v>
      </c>
      <c r="J14" s="3">
        <v>13.5</v>
      </c>
      <c r="K14" s="3">
        <v>32</v>
      </c>
      <c r="L14" s="3">
        <v>52.4</v>
      </c>
      <c r="M14" s="3">
        <v>85.1</v>
      </c>
      <c r="N14" s="3">
        <v>129.6</v>
      </c>
      <c r="O14" s="3">
        <v>222.7</v>
      </c>
      <c r="P14" s="3">
        <v>95.2</v>
      </c>
      <c r="Q14" s="3">
        <v>21.9</v>
      </c>
      <c r="R14" s="3">
        <v>36.5</v>
      </c>
      <c r="S14" s="3">
        <v>61.7</v>
      </c>
      <c r="T14" s="3">
        <v>99.3</v>
      </c>
      <c r="U14" s="3">
        <v>145.4</v>
      </c>
      <c r="V14" s="3">
        <v>278.8</v>
      </c>
      <c r="W14" s="3">
        <v>50.9</v>
      </c>
      <c r="X14" s="3">
        <v>6.8</v>
      </c>
      <c r="Y14" s="3">
        <v>15.1</v>
      </c>
      <c r="Z14" s="3">
        <v>38.200000000000003</v>
      </c>
      <c r="AA14" s="3">
        <v>81.8</v>
      </c>
      <c r="AB14" s="3">
        <v>127.1</v>
      </c>
      <c r="AC14" s="3">
        <v>192.2</v>
      </c>
      <c r="AD14" s="2">
        <f t="shared" si="2"/>
        <v>1.0660694288913775</v>
      </c>
      <c r="AE14" s="2">
        <f t="shared" si="3"/>
        <v>1.6717557251908397</v>
      </c>
      <c r="AF14" s="2">
        <f t="shared" si="4"/>
        <v>1.1514195583596214</v>
      </c>
      <c r="AG14" s="2">
        <f t="shared" si="5"/>
        <v>1.166351606805293</v>
      </c>
      <c r="AH14" s="2">
        <f t="shared" si="6"/>
        <v>1.1600467289719627</v>
      </c>
      <c r="AI14" s="2">
        <f t="shared" si="7"/>
        <v>1.1288819875776397</v>
      </c>
      <c r="AJ14" s="2">
        <f t="shared" si="8"/>
        <v>0.70120724346076457</v>
      </c>
      <c r="AK14" s="2">
        <f t="shared" si="9"/>
        <v>0.97137404580152675</v>
      </c>
      <c r="AL14" s="2">
        <f t="shared" si="10"/>
        <v>0.50370370370370365</v>
      </c>
      <c r="AM14" s="2">
        <f t="shared" si="11"/>
        <v>0.47187499999999999</v>
      </c>
      <c r="AN14" s="2">
        <f t="shared" si="12"/>
        <v>0.72900763358778631</v>
      </c>
      <c r="AO14" s="2">
        <f t="shared" si="13"/>
        <v>0.96122209165687433</v>
      </c>
      <c r="AP14" s="2">
        <f t="shared" si="14"/>
        <v>0.98070987654320985</v>
      </c>
      <c r="AQ14" s="2">
        <f t="shared" si="15"/>
        <v>0.8630444544229906</v>
      </c>
    </row>
    <row r="15" spans="1:43" x14ac:dyDescent="0.25">
      <c r="A15" s="4">
        <v>37621</v>
      </c>
      <c r="B15" s="3">
        <v>88.633333333333326</v>
      </c>
      <c r="C15" s="3">
        <v>13.166666666666666</v>
      </c>
      <c r="D15" s="3">
        <v>31.866666666666667</v>
      </c>
      <c r="E15" s="3">
        <v>53.133333333333333</v>
      </c>
      <c r="F15" s="3">
        <v>85.5</v>
      </c>
      <c r="G15" s="3">
        <v>129.66666666666669</v>
      </c>
      <c r="H15" s="3">
        <v>389.26666666666671</v>
      </c>
      <c r="I15" s="3">
        <v>52.699999999999996</v>
      </c>
      <c r="J15" s="3">
        <v>13.566666666666666</v>
      </c>
      <c r="K15" s="3">
        <v>31.9</v>
      </c>
      <c r="L15" s="3">
        <v>52.699999999999996</v>
      </c>
      <c r="M15" s="3">
        <v>84.766666666666666</v>
      </c>
      <c r="N15" s="3">
        <v>129.46666666666667</v>
      </c>
      <c r="O15" s="3">
        <v>224.46666666666667</v>
      </c>
      <c r="P15" s="3">
        <v>105.96666666666667</v>
      </c>
      <c r="Q15" s="3">
        <v>24.7</v>
      </c>
      <c r="R15" s="3">
        <v>41.533333333333331</v>
      </c>
      <c r="S15" s="3">
        <v>69.866666666666674</v>
      </c>
      <c r="T15" s="3">
        <v>110.96666666666667</v>
      </c>
      <c r="U15" s="3">
        <v>161.23333333333335</v>
      </c>
      <c r="V15" s="3">
        <v>307.73333333333335</v>
      </c>
      <c r="W15" s="3">
        <v>56.666666666666664</v>
      </c>
      <c r="X15" s="3">
        <v>7.3999999999999995</v>
      </c>
      <c r="Y15" s="3">
        <v>16.666666666666668</v>
      </c>
      <c r="Z15" s="3">
        <v>43.733333333333334</v>
      </c>
      <c r="AA15" s="3">
        <v>92.933333333333337</v>
      </c>
      <c r="AB15" s="3">
        <v>140.63333333333333</v>
      </c>
      <c r="AC15" s="3">
        <v>214.03333333333333</v>
      </c>
      <c r="AD15" s="2">
        <f t="shared" si="2"/>
        <v>1.195562241444152</v>
      </c>
      <c r="AE15" s="2">
        <f t="shared" si="3"/>
        <v>1.8759493670886076</v>
      </c>
      <c r="AF15" s="2">
        <f t="shared" si="4"/>
        <v>1.3033472803347279</v>
      </c>
      <c r="AG15" s="2">
        <f t="shared" si="5"/>
        <v>1.3149309912170641</v>
      </c>
      <c r="AH15" s="2">
        <f t="shared" si="6"/>
        <v>1.2978557504873294</v>
      </c>
      <c r="AI15" s="2">
        <f t="shared" si="7"/>
        <v>1.2434447300771208</v>
      </c>
      <c r="AJ15" s="2">
        <f t="shared" si="8"/>
        <v>0.79054632642575784</v>
      </c>
      <c r="AK15" s="2">
        <f t="shared" si="9"/>
        <v>1.075268817204301</v>
      </c>
      <c r="AL15" s="2">
        <f t="shared" si="10"/>
        <v>0.54545454545454541</v>
      </c>
      <c r="AM15" s="2">
        <f t="shared" si="11"/>
        <v>0.52246603970741912</v>
      </c>
      <c r="AN15" s="2">
        <f t="shared" si="12"/>
        <v>0.82985452245414304</v>
      </c>
      <c r="AO15" s="2">
        <f t="shared" si="13"/>
        <v>1.0963429020841526</v>
      </c>
      <c r="AP15" s="2">
        <f t="shared" si="14"/>
        <v>1.0862512873326466</v>
      </c>
      <c r="AQ15" s="2">
        <f t="shared" si="15"/>
        <v>0.95351945351945355</v>
      </c>
    </row>
    <row r="16" spans="1:43" x14ac:dyDescent="0.25">
      <c r="A16" s="4">
        <v>37986</v>
      </c>
      <c r="B16" s="3">
        <v>87.966666666666669</v>
      </c>
      <c r="C16" s="3">
        <v>13.233333333333334</v>
      </c>
      <c r="D16" s="3">
        <v>32.033333333333331</v>
      </c>
      <c r="E16" s="3">
        <v>53.366666666666667</v>
      </c>
      <c r="F16" s="3">
        <v>85.4</v>
      </c>
      <c r="G16" s="3">
        <v>130.53333333333336</v>
      </c>
      <c r="H16" s="3">
        <v>380.93333333333339</v>
      </c>
      <c r="I16" s="3">
        <v>53</v>
      </c>
      <c r="J16" s="3">
        <v>13.633333333333333</v>
      </c>
      <c r="K16" s="3">
        <v>31.799999999999997</v>
      </c>
      <c r="L16" s="3">
        <v>53</v>
      </c>
      <c r="M16" s="3">
        <v>84.433333333333337</v>
      </c>
      <c r="N16" s="3">
        <v>129.33333333333331</v>
      </c>
      <c r="O16" s="3">
        <v>226.23333333333335</v>
      </c>
      <c r="P16" s="3">
        <v>116.73333333333333</v>
      </c>
      <c r="Q16" s="3">
        <v>27.5</v>
      </c>
      <c r="R16" s="3">
        <v>46.566666666666663</v>
      </c>
      <c r="S16" s="3">
        <v>78.033333333333331</v>
      </c>
      <c r="T16" s="3">
        <v>122.63333333333334</v>
      </c>
      <c r="U16" s="3">
        <v>177.06666666666666</v>
      </c>
      <c r="V16" s="3">
        <v>336.66666666666669</v>
      </c>
      <c r="W16" s="3">
        <v>62.433333333333337</v>
      </c>
      <c r="X16" s="3">
        <v>8</v>
      </c>
      <c r="Y16" s="3">
        <v>18.233333333333334</v>
      </c>
      <c r="Z16" s="3">
        <v>49.266666666666666</v>
      </c>
      <c r="AA16" s="3">
        <v>104.06666666666666</v>
      </c>
      <c r="AB16" s="3">
        <v>154.16666666666666</v>
      </c>
      <c r="AC16" s="3">
        <v>235.86666666666667</v>
      </c>
      <c r="AD16" s="2">
        <f t="shared" si="2"/>
        <v>1.3270178097764305</v>
      </c>
      <c r="AE16" s="2">
        <f t="shared" si="3"/>
        <v>2.0780856423173804</v>
      </c>
      <c r="AF16" s="2">
        <f t="shared" si="4"/>
        <v>1.4536940686784598</v>
      </c>
      <c r="AG16" s="2">
        <f t="shared" si="5"/>
        <v>1.4622111180512178</v>
      </c>
      <c r="AH16" s="2">
        <f t="shared" si="6"/>
        <v>1.4359875097580015</v>
      </c>
      <c r="AI16" s="2">
        <f t="shared" si="7"/>
        <v>1.3564862104187945</v>
      </c>
      <c r="AJ16" s="2">
        <f t="shared" si="8"/>
        <v>0.88379418970948542</v>
      </c>
      <c r="AK16" s="2">
        <f t="shared" si="9"/>
        <v>1.1779874213836479</v>
      </c>
      <c r="AL16" s="2">
        <f t="shared" si="10"/>
        <v>0.58679706601466997</v>
      </c>
      <c r="AM16" s="2">
        <f t="shared" si="11"/>
        <v>0.5733752620545074</v>
      </c>
      <c r="AN16" s="2">
        <f t="shared" si="12"/>
        <v>0.92955974842767297</v>
      </c>
      <c r="AO16" s="2">
        <f t="shared" si="13"/>
        <v>1.2325305961310697</v>
      </c>
      <c r="AP16" s="2">
        <f t="shared" si="14"/>
        <v>1.1920103092783507</v>
      </c>
      <c r="AQ16" s="2">
        <f t="shared" si="15"/>
        <v>1.0425814056284073</v>
      </c>
    </row>
    <row r="17" spans="1:43" x14ac:dyDescent="0.25">
      <c r="A17" s="4">
        <v>38352</v>
      </c>
      <c r="B17" s="3">
        <v>87.3</v>
      </c>
      <c r="C17" s="3">
        <v>13.3</v>
      </c>
      <c r="D17" s="3">
        <v>32.200000000000003</v>
      </c>
      <c r="E17" s="3">
        <v>53.6</v>
      </c>
      <c r="F17" s="3">
        <v>85.3</v>
      </c>
      <c r="G17" s="3">
        <v>131.4</v>
      </c>
      <c r="H17" s="3">
        <v>372.6</v>
      </c>
      <c r="I17" s="3">
        <v>53.3</v>
      </c>
      <c r="J17" s="3">
        <v>13.7</v>
      </c>
      <c r="K17" s="3">
        <v>31.7</v>
      </c>
      <c r="L17" s="3">
        <v>53.3</v>
      </c>
      <c r="M17" s="3">
        <v>84.1</v>
      </c>
      <c r="N17" s="3">
        <v>129.19999999999999</v>
      </c>
      <c r="O17" s="3">
        <v>228</v>
      </c>
      <c r="P17" s="3">
        <v>127.5</v>
      </c>
      <c r="Q17" s="3">
        <v>30.3</v>
      </c>
      <c r="R17" s="3">
        <v>51.6</v>
      </c>
      <c r="S17" s="3">
        <v>86.2</v>
      </c>
      <c r="T17" s="3">
        <v>134.30000000000001</v>
      </c>
      <c r="U17" s="3">
        <v>192.9</v>
      </c>
      <c r="V17" s="3">
        <v>365.6</v>
      </c>
      <c r="W17" s="3">
        <v>68.2</v>
      </c>
      <c r="X17" s="3">
        <v>8.6</v>
      </c>
      <c r="Y17" s="3">
        <v>19.8</v>
      </c>
      <c r="Z17" s="3">
        <v>54.8</v>
      </c>
      <c r="AA17" s="3">
        <v>115.2</v>
      </c>
      <c r="AB17" s="3">
        <v>167.7</v>
      </c>
      <c r="AC17" s="3">
        <v>257.7</v>
      </c>
      <c r="AD17" s="2">
        <f t="shared" si="2"/>
        <v>1.4604810996563575</v>
      </c>
      <c r="AE17" s="2">
        <f t="shared" si="3"/>
        <v>2.2781954887218046</v>
      </c>
      <c r="AF17" s="2">
        <f t="shared" si="4"/>
        <v>1.6024844720496894</v>
      </c>
      <c r="AG17" s="2">
        <f t="shared" si="5"/>
        <v>1.6082089552238805</v>
      </c>
      <c r="AH17" s="2">
        <f t="shared" si="6"/>
        <v>1.5744431418522862</v>
      </c>
      <c r="AI17" s="2">
        <f t="shared" si="7"/>
        <v>1.4680365296803652</v>
      </c>
      <c r="AJ17" s="2">
        <f t="shared" si="8"/>
        <v>0.98121309715512617</v>
      </c>
      <c r="AK17" s="2">
        <f t="shared" si="9"/>
        <v>1.2795497185741089</v>
      </c>
      <c r="AL17" s="2">
        <f t="shared" si="10"/>
        <v>0.62773722627737227</v>
      </c>
      <c r="AM17" s="2">
        <f t="shared" si="11"/>
        <v>0.62460567823343849</v>
      </c>
      <c r="AN17" s="2">
        <f t="shared" si="12"/>
        <v>1.0281425891181988</v>
      </c>
      <c r="AO17" s="2">
        <f t="shared" si="13"/>
        <v>1.3697978596908444</v>
      </c>
      <c r="AP17" s="2">
        <f t="shared" si="14"/>
        <v>1.2979876160990713</v>
      </c>
      <c r="AQ17" s="2">
        <f t="shared" si="15"/>
        <v>1.1302631578947369</v>
      </c>
    </row>
    <row r="18" spans="1:43" x14ac:dyDescent="0.25">
      <c r="A18" s="4">
        <v>38717</v>
      </c>
      <c r="B18" s="3">
        <v>89.733333333333334</v>
      </c>
      <c r="C18" s="3">
        <v>13.466666666666667</v>
      </c>
      <c r="D18" s="3">
        <v>32.06666666666667</v>
      </c>
      <c r="E18" s="3">
        <v>53.433333333333337</v>
      </c>
      <c r="F18" s="3">
        <v>85.533333333333331</v>
      </c>
      <c r="G18" s="3">
        <v>131.03333333333333</v>
      </c>
      <c r="H18" s="3">
        <v>397.23333333333335</v>
      </c>
      <c r="I18" s="3">
        <v>53.233333333333334</v>
      </c>
      <c r="J18" s="3">
        <v>13.766666666666666</v>
      </c>
      <c r="K18" s="3">
        <v>31.9</v>
      </c>
      <c r="L18" s="3">
        <v>53.233333333333334</v>
      </c>
      <c r="M18" s="3">
        <v>84.166666666666657</v>
      </c>
      <c r="N18" s="3">
        <v>128.79999999999998</v>
      </c>
      <c r="O18" s="3">
        <v>229.43333333333334</v>
      </c>
      <c r="P18" s="3">
        <v>132.16666666666666</v>
      </c>
      <c r="Q18" s="3">
        <v>32.1</v>
      </c>
      <c r="R18" s="3">
        <v>50.800000000000004</v>
      </c>
      <c r="S18" s="3">
        <v>87.600000000000009</v>
      </c>
      <c r="T18" s="3">
        <v>141.86666666666667</v>
      </c>
      <c r="U18" s="3">
        <v>205.9</v>
      </c>
      <c r="V18" s="3">
        <v>372.7</v>
      </c>
      <c r="W18" s="3">
        <v>70.666666666666671</v>
      </c>
      <c r="X18" s="3">
        <v>9.1</v>
      </c>
      <c r="Y18" s="3">
        <v>19.933333333333334</v>
      </c>
      <c r="Z18" s="3">
        <v>56.93333333333333</v>
      </c>
      <c r="AA18" s="3">
        <v>118.46666666666667</v>
      </c>
      <c r="AB18" s="3">
        <v>180</v>
      </c>
      <c r="AC18" s="3">
        <v>259.76666666666665</v>
      </c>
      <c r="AD18" s="2">
        <f t="shared" si="2"/>
        <v>1.4728826151560177</v>
      </c>
      <c r="AE18" s="2">
        <f t="shared" si="3"/>
        <v>2.3836633663366338</v>
      </c>
      <c r="AF18" s="2">
        <f t="shared" si="4"/>
        <v>1.5841995841995842</v>
      </c>
      <c r="AG18" s="2">
        <f t="shared" si="5"/>
        <v>1.639426076107299</v>
      </c>
      <c r="AH18" s="2">
        <f t="shared" si="6"/>
        <v>1.6586126266562744</v>
      </c>
      <c r="AI18" s="2">
        <f t="shared" si="7"/>
        <v>1.5713558890867465</v>
      </c>
      <c r="AJ18" s="2">
        <f t="shared" si="8"/>
        <v>0.93823948980448091</v>
      </c>
      <c r="AK18" s="2">
        <f t="shared" si="9"/>
        <v>1.3274890419536631</v>
      </c>
      <c r="AL18" s="2">
        <f t="shared" si="10"/>
        <v>0.66101694915254239</v>
      </c>
      <c r="AM18" s="2">
        <f t="shared" si="11"/>
        <v>0.62486938349007315</v>
      </c>
      <c r="AN18" s="2">
        <f t="shared" si="12"/>
        <v>1.0695053224796494</v>
      </c>
      <c r="AO18" s="2">
        <f t="shared" si="13"/>
        <v>1.4075247524752477</v>
      </c>
      <c r="AP18" s="2">
        <f t="shared" si="14"/>
        <v>1.3975155279503106</v>
      </c>
      <c r="AQ18" s="2">
        <f t="shared" si="15"/>
        <v>1.1322097922417549</v>
      </c>
    </row>
    <row r="19" spans="1:43" x14ac:dyDescent="0.25">
      <c r="A19" s="4">
        <v>39082</v>
      </c>
      <c r="B19" s="3">
        <v>92.166666666666657</v>
      </c>
      <c r="C19" s="3">
        <v>13.633333333333333</v>
      </c>
      <c r="D19" s="3">
        <v>31.933333333333337</v>
      </c>
      <c r="E19" s="3">
        <v>53.266666666666666</v>
      </c>
      <c r="F19" s="3">
        <v>85.766666666666666</v>
      </c>
      <c r="G19" s="3">
        <v>130.66666666666669</v>
      </c>
      <c r="H19" s="3">
        <v>421.86666666666667</v>
      </c>
      <c r="I19" s="3">
        <v>53.166666666666671</v>
      </c>
      <c r="J19" s="3">
        <v>13.833333333333332</v>
      </c>
      <c r="K19" s="3">
        <v>32.099999999999994</v>
      </c>
      <c r="L19" s="3">
        <v>53.166666666666671</v>
      </c>
      <c r="M19" s="3">
        <v>84.23333333333332</v>
      </c>
      <c r="N19" s="3">
        <v>128.39999999999998</v>
      </c>
      <c r="O19" s="3">
        <v>230.86666666666667</v>
      </c>
      <c r="P19" s="3">
        <v>136.83333333333331</v>
      </c>
      <c r="Q19" s="3">
        <v>33.900000000000006</v>
      </c>
      <c r="R19" s="3">
        <v>50</v>
      </c>
      <c r="S19" s="3">
        <v>89</v>
      </c>
      <c r="T19" s="3">
        <v>149.43333333333334</v>
      </c>
      <c r="U19" s="3">
        <v>218.9</v>
      </c>
      <c r="V19" s="3">
        <v>379.79999999999995</v>
      </c>
      <c r="W19" s="3">
        <v>73.133333333333326</v>
      </c>
      <c r="X19" s="3">
        <v>9.6</v>
      </c>
      <c r="Y19" s="3">
        <v>20.066666666666666</v>
      </c>
      <c r="Z19" s="3">
        <v>59.066666666666663</v>
      </c>
      <c r="AA19" s="3">
        <v>121.73333333333333</v>
      </c>
      <c r="AB19" s="3">
        <v>192.3</v>
      </c>
      <c r="AC19" s="3">
        <v>261.83333333333331</v>
      </c>
      <c r="AD19" s="2">
        <f t="shared" si="2"/>
        <v>1.484629294755877</v>
      </c>
      <c r="AE19" s="2">
        <f t="shared" si="3"/>
        <v>2.4865525672371644</v>
      </c>
      <c r="AF19" s="2">
        <f t="shared" si="4"/>
        <v>1.5657620041753653</v>
      </c>
      <c r="AG19" s="2">
        <f t="shared" si="5"/>
        <v>1.6708385481852315</v>
      </c>
      <c r="AH19" s="2">
        <f t="shared" si="6"/>
        <v>1.7423241352506802</v>
      </c>
      <c r="AI19" s="2">
        <f t="shared" si="7"/>
        <v>1.6752551020408162</v>
      </c>
      <c r="AJ19" s="2">
        <f t="shared" si="8"/>
        <v>0.90028445006321101</v>
      </c>
      <c r="AK19" s="2">
        <f t="shared" si="9"/>
        <v>1.3755485893416926</v>
      </c>
      <c r="AL19" s="2">
        <f t="shared" si="10"/>
        <v>0.69397590361445782</v>
      </c>
      <c r="AM19" s="2">
        <f t="shared" si="11"/>
        <v>0.62512980269989626</v>
      </c>
      <c r="AN19" s="2">
        <f t="shared" si="12"/>
        <v>1.1109717868338556</v>
      </c>
      <c r="AO19" s="2">
        <f t="shared" si="13"/>
        <v>1.4451919271863873</v>
      </c>
      <c r="AP19" s="2">
        <f t="shared" si="14"/>
        <v>1.4976635514018695</v>
      </c>
      <c r="AQ19" s="2">
        <f t="shared" si="15"/>
        <v>1.1341322552699971</v>
      </c>
    </row>
    <row r="20" spans="1:43" x14ac:dyDescent="0.25">
      <c r="A20" s="4">
        <v>39447</v>
      </c>
      <c r="B20" s="3">
        <v>94.6</v>
      </c>
      <c r="C20" s="3">
        <v>13.8</v>
      </c>
      <c r="D20" s="3">
        <v>31.8</v>
      </c>
      <c r="E20" s="3">
        <v>53.1</v>
      </c>
      <c r="F20" s="3">
        <v>86</v>
      </c>
      <c r="G20" s="3">
        <v>130.30000000000001</v>
      </c>
      <c r="H20" s="3">
        <v>446.5</v>
      </c>
      <c r="I20" s="3">
        <v>53.1</v>
      </c>
      <c r="J20" s="3">
        <v>13.9</v>
      </c>
      <c r="K20" s="3">
        <v>32.299999999999997</v>
      </c>
      <c r="L20" s="3">
        <v>53.1</v>
      </c>
      <c r="M20" s="3">
        <v>84.3</v>
      </c>
      <c r="N20" s="3">
        <v>128</v>
      </c>
      <c r="O20" s="3">
        <v>232.3</v>
      </c>
      <c r="P20" s="3">
        <v>141.5</v>
      </c>
      <c r="Q20" s="3">
        <v>35.700000000000003</v>
      </c>
      <c r="R20" s="3">
        <v>49.2</v>
      </c>
      <c r="S20" s="3">
        <v>90.4</v>
      </c>
      <c r="T20" s="3">
        <v>157</v>
      </c>
      <c r="U20" s="3">
        <v>231.9</v>
      </c>
      <c r="V20" s="3">
        <v>386.9</v>
      </c>
      <c r="W20" s="3">
        <v>75.599999999999994</v>
      </c>
      <c r="X20" s="3">
        <v>10.1</v>
      </c>
      <c r="Y20" s="3">
        <v>20.2</v>
      </c>
      <c r="Z20" s="3">
        <v>61.2</v>
      </c>
      <c r="AA20" s="3">
        <v>125</v>
      </c>
      <c r="AB20" s="3">
        <v>204.6</v>
      </c>
      <c r="AC20" s="3">
        <v>263.89999999999998</v>
      </c>
      <c r="AD20" s="2">
        <f t="shared" si="2"/>
        <v>1.495771670190275</v>
      </c>
      <c r="AE20" s="2">
        <f t="shared" si="3"/>
        <v>2.5869565217391304</v>
      </c>
      <c r="AF20" s="2">
        <f t="shared" si="4"/>
        <v>1.5471698113207548</v>
      </c>
      <c r="AG20" s="2">
        <f t="shared" si="5"/>
        <v>1.7024482109227872</v>
      </c>
      <c r="AH20" s="2">
        <f t="shared" si="6"/>
        <v>1.8255813953488371</v>
      </c>
      <c r="AI20" s="2">
        <f t="shared" si="7"/>
        <v>1.7797390636991557</v>
      </c>
      <c r="AJ20" s="2">
        <f t="shared" si="8"/>
        <v>0.86651735722284429</v>
      </c>
      <c r="AK20" s="2">
        <f t="shared" si="9"/>
        <v>1.4237288135593218</v>
      </c>
      <c r="AL20" s="2">
        <f t="shared" si="10"/>
        <v>0.72661870503597115</v>
      </c>
      <c r="AM20" s="2">
        <f t="shared" si="11"/>
        <v>0.62538699690402477</v>
      </c>
      <c r="AN20" s="2">
        <f t="shared" si="12"/>
        <v>1.152542372881356</v>
      </c>
      <c r="AO20" s="2">
        <f t="shared" si="13"/>
        <v>1.4827995255041519</v>
      </c>
      <c r="AP20" s="2">
        <f t="shared" si="14"/>
        <v>1.5984375</v>
      </c>
      <c r="AQ20" s="2">
        <f t="shared" si="15"/>
        <v>1.1360309944037881</v>
      </c>
    </row>
    <row r="21" spans="1:43" x14ac:dyDescent="0.25">
      <c r="A21" s="4">
        <v>39813</v>
      </c>
      <c r="B21" s="3">
        <v>91.1</v>
      </c>
      <c r="C21" s="3">
        <v>13.8</v>
      </c>
      <c r="D21" s="3">
        <v>31.166666666666668</v>
      </c>
      <c r="E21" s="3">
        <v>51.933333333333337</v>
      </c>
      <c r="F21" s="3">
        <v>83.63333333333334</v>
      </c>
      <c r="G21" s="3">
        <v>127.80000000000001</v>
      </c>
      <c r="H21" s="3">
        <v>422.33333333333331</v>
      </c>
      <c r="I21" s="3">
        <v>51.733333333333334</v>
      </c>
      <c r="J21" s="3">
        <v>14.033333333333333</v>
      </c>
      <c r="K21" s="3">
        <v>31.566666666666666</v>
      </c>
      <c r="L21" s="3">
        <v>51.733333333333334</v>
      </c>
      <c r="M21" s="3">
        <v>81.8</v>
      </c>
      <c r="N21" s="3">
        <v>125.63333333333334</v>
      </c>
      <c r="O21" s="3">
        <v>228.23333333333335</v>
      </c>
      <c r="P21" s="3">
        <v>141</v>
      </c>
      <c r="Q21" s="3">
        <v>41.56666666666667</v>
      </c>
      <c r="R21" s="3">
        <v>51.4</v>
      </c>
      <c r="S21" s="3">
        <v>91.600000000000009</v>
      </c>
      <c r="T21" s="3">
        <v>150.9</v>
      </c>
      <c r="U21" s="3">
        <v>222.5</v>
      </c>
      <c r="V21" s="3">
        <v>393.0333333333333</v>
      </c>
      <c r="W21" s="3">
        <v>75.666666666666657</v>
      </c>
      <c r="X21" s="3">
        <v>10.333333333333334</v>
      </c>
      <c r="Y21" s="3">
        <v>20.666666666666668</v>
      </c>
      <c r="Z21" s="3">
        <v>62.733333333333334</v>
      </c>
      <c r="AA21" s="3">
        <v>121.4</v>
      </c>
      <c r="AB21" s="3">
        <v>194.9</v>
      </c>
      <c r="AC21" s="3">
        <v>271.39999999999998</v>
      </c>
      <c r="AD21" s="2">
        <f t="shared" si="2"/>
        <v>1.54774972557629</v>
      </c>
      <c r="AE21" s="2">
        <f t="shared" si="3"/>
        <v>3.0120772946859904</v>
      </c>
      <c r="AF21" s="2">
        <f t="shared" si="4"/>
        <v>1.6491978609625668</v>
      </c>
      <c r="AG21" s="2">
        <f t="shared" si="5"/>
        <v>1.7637997432605905</v>
      </c>
      <c r="AH21" s="2">
        <f t="shared" si="6"/>
        <v>1.804304503786369</v>
      </c>
      <c r="AI21" s="2">
        <f t="shared" si="7"/>
        <v>1.7410015649452268</v>
      </c>
      <c r="AJ21" s="2">
        <f t="shared" si="8"/>
        <v>0.93062352012628258</v>
      </c>
      <c r="AK21" s="2">
        <f t="shared" si="9"/>
        <v>1.4626288659793811</v>
      </c>
      <c r="AL21" s="2">
        <f t="shared" si="10"/>
        <v>0.73634204275534443</v>
      </c>
      <c r="AM21" s="2">
        <f t="shared" si="11"/>
        <v>0.65469904963041192</v>
      </c>
      <c r="AN21" s="2">
        <f t="shared" si="12"/>
        <v>1.2126288659793814</v>
      </c>
      <c r="AO21" s="2">
        <f t="shared" si="13"/>
        <v>1.4841075794621028</v>
      </c>
      <c r="AP21" s="2">
        <f t="shared" si="14"/>
        <v>1.5513398779517114</v>
      </c>
      <c r="AQ21" s="2">
        <f t="shared" si="15"/>
        <v>1.1891339272674162</v>
      </c>
    </row>
    <row r="22" spans="1:43" x14ac:dyDescent="0.25">
      <c r="A22" s="4">
        <v>40178</v>
      </c>
      <c r="B22" s="3">
        <v>87.6</v>
      </c>
      <c r="C22" s="3">
        <v>13.8</v>
      </c>
      <c r="D22" s="3">
        <v>30.533333333333331</v>
      </c>
      <c r="E22" s="3">
        <v>50.766666666666666</v>
      </c>
      <c r="F22" s="3">
        <v>81.26666666666668</v>
      </c>
      <c r="G22" s="3">
        <v>125.30000000000001</v>
      </c>
      <c r="H22" s="3">
        <v>398.16666666666663</v>
      </c>
      <c r="I22" s="3">
        <v>50.366666666666667</v>
      </c>
      <c r="J22" s="3">
        <v>14.166666666666668</v>
      </c>
      <c r="K22" s="3">
        <v>30.833333333333336</v>
      </c>
      <c r="L22" s="3">
        <v>50.366666666666667</v>
      </c>
      <c r="M22" s="3">
        <v>79.3</v>
      </c>
      <c r="N22" s="3">
        <v>123.26666666666668</v>
      </c>
      <c r="O22" s="3">
        <v>224.16666666666669</v>
      </c>
      <c r="P22" s="3">
        <v>140.5</v>
      </c>
      <c r="Q22" s="3">
        <v>47.433333333333337</v>
      </c>
      <c r="R22" s="3">
        <v>53.599999999999994</v>
      </c>
      <c r="S22" s="3">
        <v>92.800000000000011</v>
      </c>
      <c r="T22" s="3">
        <v>144.80000000000001</v>
      </c>
      <c r="U22" s="3">
        <v>213.1</v>
      </c>
      <c r="V22" s="3">
        <v>399.16666666666663</v>
      </c>
      <c r="W22" s="3">
        <v>75.73333333333332</v>
      </c>
      <c r="X22" s="3">
        <v>10.566666666666666</v>
      </c>
      <c r="Y22" s="3">
        <v>21.133333333333333</v>
      </c>
      <c r="Z22" s="3">
        <v>64.266666666666666</v>
      </c>
      <c r="AA22" s="3">
        <v>117.80000000000001</v>
      </c>
      <c r="AB22" s="3">
        <v>185.2</v>
      </c>
      <c r="AC22" s="3">
        <v>278.89999999999998</v>
      </c>
      <c r="AD22" s="2">
        <f t="shared" si="2"/>
        <v>1.6038812785388128</v>
      </c>
      <c r="AE22" s="2">
        <f t="shared" si="3"/>
        <v>3.4371980676328504</v>
      </c>
      <c r="AF22" s="2">
        <f t="shared" si="4"/>
        <v>1.7554585152838427</v>
      </c>
      <c r="AG22" s="2">
        <f t="shared" si="5"/>
        <v>1.8279711096520028</v>
      </c>
      <c r="AH22" s="2">
        <f t="shared" si="6"/>
        <v>1.781788351107465</v>
      </c>
      <c r="AI22" s="2">
        <f t="shared" si="7"/>
        <v>1.7007182761372703</v>
      </c>
      <c r="AJ22" s="2">
        <f t="shared" si="8"/>
        <v>1.0025115110925074</v>
      </c>
      <c r="AK22" s="2">
        <f t="shared" si="9"/>
        <v>1.503639973527465</v>
      </c>
      <c r="AL22" s="2">
        <f t="shared" si="10"/>
        <v>0.74588235294117644</v>
      </c>
      <c r="AM22" s="2">
        <f t="shared" si="11"/>
        <v>0.68540540540540529</v>
      </c>
      <c r="AN22" s="2">
        <f t="shared" si="12"/>
        <v>1.2759761747187293</v>
      </c>
      <c r="AO22" s="2">
        <f t="shared" si="13"/>
        <v>1.4854981084489283</v>
      </c>
      <c r="AP22" s="2">
        <f t="shared" si="14"/>
        <v>1.5024337479718763</v>
      </c>
      <c r="AQ22" s="2">
        <f t="shared" si="15"/>
        <v>1.244163568773234</v>
      </c>
    </row>
    <row r="23" spans="1:43" x14ac:dyDescent="0.25">
      <c r="A23" s="4">
        <v>40543</v>
      </c>
      <c r="B23" s="3">
        <v>84.1</v>
      </c>
      <c r="C23" s="3">
        <v>13.8</v>
      </c>
      <c r="D23" s="3">
        <v>29.9</v>
      </c>
      <c r="E23" s="3">
        <v>49.6</v>
      </c>
      <c r="F23" s="3">
        <v>78.900000000000006</v>
      </c>
      <c r="G23" s="3">
        <v>122.8</v>
      </c>
      <c r="H23" s="3">
        <v>374</v>
      </c>
      <c r="I23" s="3">
        <v>49</v>
      </c>
      <c r="J23" s="3">
        <v>14.3</v>
      </c>
      <c r="K23" s="3">
        <v>30.1</v>
      </c>
      <c r="L23" s="3">
        <v>49</v>
      </c>
      <c r="M23" s="3">
        <v>76.8</v>
      </c>
      <c r="N23" s="3">
        <v>120.9</v>
      </c>
      <c r="O23" s="3">
        <v>220.1</v>
      </c>
      <c r="P23" s="3">
        <v>140</v>
      </c>
      <c r="Q23" s="3">
        <v>53.3</v>
      </c>
      <c r="R23" s="3">
        <v>55.8</v>
      </c>
      <c r="S23" s="3">
        <v>94</v>
      </c>
      <c r="T23" s="3">
        <v>138.69999999999999</v>
      </c>
      <c r="U23" s="3">
        <v>203.7</v>
      </c>
      <c r="V23" s="3">
        <v>405.3</v>
      </c>
      <c r="W23" s="3">
        <v>75.8</v>
      </c>
      <c r="X23" s="3">
        <v>10.8</v>
      </c>
      <c r="Y23" s="3">
        <v>21.6</v>
      </c>
      <c r="Z23" s="3">
        <v>65.8</v>
      </c>
      <c r="AA23" s="3">
        <v>114.2</v>
      </c>
      <c r="AB23" s="3">
        <v>175.5</v>
      </c>
      <c r="AC23" s="3">
        <v>286.39999999999998</v>
      </c>
      <c r="AD23" s="2">
        <f t="shared" si="2"/>
        <v>1.6646848989298455</v>
      </c>
      <c r="AE23" s="2">
        <f t="shared" si="3"/>
        <v>3.8623188405797095</v>
      </c>
      <c r="AF23" s="2">
        <f t="shared" si="4"/>
        <v>1.8662207357859533</v>
      </c>
      <c r="AG23" s="2">
        <f t="shared" si="5"/>
        <v>1.8951612903225805</v>
      </c>
      <c r="AH23" s="2">
        <f t="shared" si="6"/>
        <v>1.7579214195183774</v>
      </c>
      <c r="AI23" s="2">
        <f t="shared" si="7"/>
        <v>1.6587947882736156</v>
      </c>
      <c r="AJ23" s="2">
        <f t="shared" si="8"/>
        <v>1.0836898395721926</v>
      </c>
      <c r="AK23" s="2">
        <f t="shared" si="9"/>
        <v>1.546938775510204</v>
      </c>
      <c r="AL23" s="2">
        <f t="shared" si="10"/>
        <v>0.75524475524475521</v>
      </c>
      <c r="AM23" s="2">
        <f t="shared" si="11"/>
        <v>0.71760797342192695</v>
      </c>
      <c r="AN23" s="2">
        <f t="shared" si="12"/>
        <v>1.3428571428571427</v>
      </c>
      <c r="AO23" s="2">
        <f t="shared" si="13"/>
        <v>1.4869791666666667</v>
      </c>
      <c r="AP23" s="2">
        <f t="shared" si="14"/>
        <v>1.4516129032258063</v>
      </c>
      <c r="AQ23" s="2">
        <f t="shared" si="15"/>
        <v>1.3012267151294865</v>
      </c>
    </row>
    <row r="24" spans="1:43" x14ac:dyDescent="0.25">
      <c r="A24" s="4">
        <v>40908</v>
      </c>
      <c r="B24" s="3">
        <v>85.133333333333326</v>
      </c>
      <c r="C24" s="3">
        <v>13.633333333333335</v>
      </c>
      <c r="D24" s="3">
        <v>29.466666666666665</v>
      </c>
      <c r="E24" s="3">
        <v>48.800000000000004</v>
      </c>
      <c r="F24" s="3">
        <v>78.766666666666666</v>
      </c>
      <c r="G24" s="3">
        <v>123.3</v>
      </c>
      <c r="H24" s="3">
        <v>386.66666666666669</v>
      </c>
      <c r="I24" s="3">
        <v>48.233333333333334</v>
      </c>
      <c r="J24" s="3">
        <v>14.133333333333335</v>
      </c>
      <c r="K24" s="3">
        <v>29.533333333333335</v>
      </c>
      <c r="L24" s="3">
        <v>48.233333333333334</v>
      </c>
      <c r="M24" s="3">
        <v>76.666666666666671</v>
      </c>
      <c r="N24" s="3">
        <v>121.16666666666667</v>
      </c>
      <c r="O24" s="3">
        <v>223.26666666666665</v>
      </c>
      <c r="P24" s="3">
        <v>134.1</v>
      </c>
      <c r="Q24" s="3">
        <v>48.1</v>
      </c>
      <c r="R24" s="3">
        <v>53.466666666666661</v>
      </c>
      <c r="S24" s="3">
        <v>86.3</v>
      </c>
      <c r="T24" s="3">
        <v>133.43333333333334</v>
      </c>
      <c r="U24" s="3">
        <v>203.1</v>
      </c>
      <c r="V24" s="3">
        <v>389.36666666666667</v>
      </c>
      <c r="W24" s="3">
        <v>70.666666666666657</v>
      </c>
      <c r="X24" s="3">
        <v>10.733333333333334</v>
      </c>
      <c r="Y24" s="3">
        <v>21.5</v>
      </c>
      <c r="Z24" s="3">
        <v>57.166666666666664</v>
      </c>
      <c r="AA24" s="3">
        <v>109.46666666666667</v>
      </c>
      <c r="AB24" s="3">
        <v>176.76666666666668</v>
      </c>
      <c r="AC24" s="3">
        <v>280.93333333333334</v>
      </c>
      <c r="AD24" s="2">
        <f t="shared" si="2"/>
        <v>1.5751761942051685</v>
      </c>
      <c r="AE24" s="2">
        <f t="shared" si="3"/>
        <v>3.5281173594132027</v>
      </c>
      <c r="AF24" s="2">
        <f t="shared" si="4"/>
        <v>1.8144796380090498</v>
      </c>
      <c r="AG24" s="2">
        <f t="shared" si="5"/>
        <v>1.7684426229508194</v>
      </c>
      <c r="AH24" s="2">
        <f t="shared" si="6"/>
        <v>1.6940330088870081</v>
      </c>
      <c r="AI24" s="2">
        <f t="shared" si="7"/>
        <v>1.6472019464720196</v>
      </c>
      <c r="AJ24" s="2">
        <f t="shared" si="8"/>
        <v>1.0069827586206896</v>
      </c>
      <c r="AK24" s="2">
        <f t="shared" si="9"/>
        <v>1.4651002073255008</v>
      </c>
      <c r="AL24" s="2">
        <f t="shared" si="10"/>
        <v>0.75943396226415094</v>
      </c>
      <c r="AM24" s="2">
        <f t="shared" si="11"/>
        <v>0.72799097065462748</v>
      </c>
      <c r="AN24" s="2">
        <f t="shared" si="12"/>
        <v>1.1852107809260539</v>
      </c>
      <c r="AO24" s="2">
        <f t="shared" si="13"/>
        <v>1.4278260869565216</v>
      </c>
      <c r="AP24" s="2">
        <f t="shared" si="14"/>
        <v>1.4588720770288859</v>
      </c>
      <c r="AQ24" s="2">
        <f t="shared" si="15"/>
        <v>1.258286055538967</v>
      </c>
    </row>
    <row r="25" spans="1:43" x14ac:dyDescent="0.25">
      <c r="A25" s="4">
        <v>41274</v>
      </c>
      <c r="B25" s="3">
        <v>86.166666666666657</v>
      </c>
      <c r="C25" s="3">
        <v>13.466666666666669</v>
      </c>
      <c r="D25" s="3">
        <v>29.033333333333331</v>
      </c>
      <c r="E25" s="3">
        <v>48</v>
      </c>
      <c r="F25" s="3">
        <v>78.633333333333326</v>
      </c>
      <c r="G25" s="3">
        <v>123.8</v>
      </c>
      <c r="H25" s="3">
        <v>399.33333333333337</v>
      </c>
      <c r="I25" s="3">
        <v>47.466666666666669</v>
      </c>
      <c r="J25" s="3">
        <v>13.966666666666669</v>
      </c>
      <c r="K25" s="3">
        <v>28.966666666666669</v>
      </c>
      <c r="L25" s="3">
        <v>47.466666666666669</v>
      </c>
      <c r="M25" s="3">
        <v>76.533333333333331</v>
      </c>
      <c r="N25" s="3">
        <v>121.43333333333334</v>
      </c>
      <c r="O25" s="3">
        <v>226.43333333333334</v>
      </c>
      <c r="P25" s="3">
        <v>128.19999999999999</v>
      </c>
      <c r="Q25" s="3">
        <v>42.900000000000006</v>
      </c>
      <c r="R25" s="3">
        <v>51.133333333333326</v>
      </c>
      <c r="S25" s="3">
        <v>78.599999999999994</v>
      </c>
      <c r="T25" s="3">
        <v>128.16666666666669</v>
      </c>
      <c r="U25" s="3">
        <v>202.5</v>
      </c>
      <c r="V25" s="3">
        <v>373.43333333333334</v>
      </c>
      <c r="W25" s="3">
        <v>65.533333333333331</v>
      </c>
      <c r="X25" s="3">
        <v>10.666666666666668</v>
      </c>
      <c r="Y25" s="3">
        <v>21.4</v>
      </c>
      <c r="Z25" s="3">
        <v>48.533333333333331</v>
      </c>
      <c r="AA25" s="3">
        <v>104.73333333333333</v>
      </c>
      <c r="AB25" s="3">
        <v>178.03333333333336</v>
      </c>
      <c r="AC25" s="3">
        <v>275.4666666666667</v>
      </c>
      <c r="AD25" s="2">
        <f t="shared" si="2"/>
        <v>1.4878143133462283</v>
      </c>
      <c r="AE25" s="2">
        <f t="shared" si="3"/>
        <v>3.1856435643564356</v>
      </c>
      <c r="AF25" s="2">
        <f t="shared" si="4"/>
        <v>1.761194029850746</v>
      </c>
      <c r="AG25" s="2">
        <f t="shared" si="5"/>
        <v>1.6375</v>
      </c>
      <c r="AH25" s="2">
        <f t="shared" si="6"/>
        <v>1.6299279355659182</v>
      </c>
      <c r="AI25" s="2">
        <f t="shared" si="7"/>
        <v>1.635702746365105</v>
      </c>
      <c r="AJ25" s="2">
        <f t="shared" si="8"/>
        <v>0.93514190317195323</v>
      </c>
      <c r="AK25" s="2">
        <f t="shared" si="9"/>
        <v>1.3806179775280898</v>
      </c>
      <c r="AL25" s="2">
        <f t="shared" si="10"/>
        <v>0.76372315035799521</v>
      </c>
      <c r="AM25" s="2">
        <f t="shared" si="11"/>
        <v>0.73878020713463743</v>
      </c>
      <c r="AN25" s="2">
        <f t="shared" si="12"/>
        <v>1.0224719101123594</v>
      </c>
      <c r="AO25" s="2">
        <f t="shared" si="13"/>
        <v>1.368466898954704</v>
      </c>
      <c r="AP25" s="2">
        <f t="shared" si="14"/>
        <v>1.4660993686522099</v>
      </c>
      <c r="AQ25" s="2">
        <f t="shared" si="15"/>
        <v>1.216546444869719</v>
      </c>
    </row>
    <row r="26" spans="1:43" x14ac:dyDescent="0.25">
      <c r="A26" s="4">
        <v>41639</v>
      </c>
      <c r="B26" s="3">
        <v>87.2</v>
      </c>
      <c r="C26" s="3">
        <v>13.3</v>
      </c>
      <c r="D26" s="3">
        <v>28.6</v>
      </c>
      <c r="E26" s="3">
        <v>47.2</v>
      </c>
      <c r="F26" s="3">
        <v>78.5</v>
      </c>
      <c r="G26" s="3">
        <v>124.3</v>
      </c>
      <c r="H26" s="3">
        <v>412</v>
      </c>
      <c r="I26" s="3">
        <v>46.7</v>
      </c>
      <c r="J26" s="3">
        <v>13.8</v>
      </c>
      <c r="K26" s="3">
        <v>28.4</v>
      </c>
      <c r="L26" s="3">
        <v>46.7</v>
      </c>
      <c r="M26" s="3">
        <v>76.400000000000006</v>
      </c>
      <c r="N26" s="3">
        <v>121.7</v>
      </c>
      <c r="O26" s="3">
        <v>229.6</v>
      </c>
      <c r="P26" s="3">
        <v>122.3</v>
      </c>
      <c r="Q26" s="3">
        <v>37.700000000000003</v>
      </c>
      <c r="R26" s="3">
        <v>48.8</v>
      </c>
      <c r="S26" s="3">
        <v>70.900000000000006</v>
      </c>
      <c r="T26" s="3">
        <v>122.9</v>
      </c>
      <c r="U26" s="3">
        <v>201.9</v>
      </c>
      <c r="V26" s="3">
        <v>357.5</v>
      </c>
      <c r="W26" s="3">
        <v>60.4</v>
      </c>
      <c r="X26" s="3">
        <v>10.6</v>
      </c>
      <c r="Y26" s="3">
        <v>21.3</v>
      </c>
      <c r="Z26" s="3">
        <v>39.9</v>
      </c>
      <c r="AA26" s="3">
        <v>100</v>
      </c>
      <c r="AB26" s="3">
        <v>179.3</v>
      </c>
      <c r="AC26" s="3">
        <v>270</v>
      </c>
      <c r="AD26" s="2">
        <f t="shared" si="2"/>
        <v>1.4025229357798163</v>
      </c>
      <c r="AE26" s="2">
        <f t="shared" si="3"/>
        <v>2.8345864661654137</v>
      </c>
      <c r="AF26" s="2">
        <f t="shared" si="4"/>
        <v>1.706293706293706</v>
      </c>
      <c r="AG26" s="2">
        <f t="shared" si="5"/>
        <v>1.5021186440677967</v>
      </c>
      <c r="AH26" s="2">
        <f t="shared" si="6"/>
        <v>1.5656050955414014</v>
      </c>
      <c r="AI26" s="2">
        <f t="shared" si="7"/>
        <v>1.6242960579243766</v>
      </c>
      <c r="AJ26" s="2">
        <f t="shared" si="8"/>
        <v>0.86771844660194175</v>
      </c>
      <c r="AK26" s="2">
        <f t="shared" si="9"/>
        <v>1.2933618843683083</v>
      </c>
      <c r="AL26" s="2">
        <f t="shared" si="10"/>
        <v>0.76811594202898548</v>
      </c>
      <c r="AM26" s="2">
        <f t="shared" si="11"/>
        <v>0.75000000000000011</v>
      </c>
      <c r="AN26" s="2">
        <f t="shared" si="12"/>
        <v>0.85438972162740889</v>
      </c>
      <c r="AO26" s="2">
        <f t="shared" si="13"/>
        <v>1.3089005235602094</v>
      </c>
      <c r="AP26" s="2">
        <f t="shared" si="14"/>
        <v>1.4732949876746098</v>
      </c>
      <c r="AQ26" s="2">
        <f t="shared" si="15"/>
        <v>1.1759581881533101</v>
      </c>
    </row>
    <row r="27" spans="1:43" x14ac:dyDescent="0.25">
      <c r="A27" s="4">
        <v>42004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4">
        <v>42369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4">
        <v>42735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W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5.42578125" bestFit="1" customWidth="1"/>
    <col min="3" max="3" width="29.7109375" bestFit="1" customWidth="1"/>
    <col min="4" max="4" width="29.7109375" customWidth="1"/>
    <col min="5" max="5" width="56.85546875" bestFit="1" customWidth="1"/>
    <col min="6" max="6" width="35.85546875" bestFit="1" customWidth="1"/>
    <col min="7" max="7" width="33" bestFit="1" customWidth="1"/>
    <col min="8" max="8" width="42.5703125" bestFit="1" customWidth="1"/>
    <col min="9" max="9" width="40.42578125" bestFit="1" customWidth="1"/>
    <col min="10" max="10" width="38.85546875" bestFit="1" customWidth="1"/>
    <col min="11" max="11" width="35.5703125" bestFit="1" customWidth="1"/>
    <col min="12" max="12" width="27.140625" bestFit="1" customWidth="1"/>
    <col min="13" max="13" width="66.42578125" bestFit="1" customWidth="1"/>
    <col min="14" max="14" width="60.7109375" bestFit="1" customWidth="1"/>
    <col min="15" max="15" width="60.7109375" customWidth="1"/>
    <col min="16" max="16" width="75.85546875" bestFit="1" customWidth="1"/>
    <col min="17" max="17" width="67" bestFit="1" customWidth="1"/>
    <col min="18" max="18" width="64.140625" bestFit="1" customWidth="1"/>
    <col min="19" max="19" width="73.5703125" bestFit="1" customWidth="1"/>
    <col min="20" max="20" width="71.5703125" bestFit="1" customWidth="1"/>
    <col min="21" max="21" width="69.85546875" bestFit="1" customWidth="1"/>
    <col min="22" max="22" width="66.5703125" bestFit="1" customWidth="1"/>
    <col min="23" max="23" width="58.140625" bestFit="1" customWidth="1"/>
    <col min="24" max="24" width="61.7109375" bestFit="1" customWidth="1"/>
    <col min="25" max="25" width="58.28515625" bestFit="1" customWidth="1"/>
    <col min="26" max="26" width="60.7109375" customWidth="1"/>
    <col min="27" max="27" width="74.28515625" bestFit="1" customWidth="1"/>
    <col min="28" max="28" width="64.5703125" bestFit="1" customWidth="1"/>
    <col min="29" max="29" width="61.7109375" bestFit="1" customWidth="1"/>
    <col min="30" max="30" width="71.28515625" bestFit="1" customWidth="1"/>
    <col min="31" max="31" width="69.140625" bestFit="1" customWidth="1"/>
    <col min="32" max="32" width="67.5703125" bestFit="1" customWidth="1"/>
    <col min="33" max="33" width="64.28515625" bestFit="1" customWidth="1"/>
    <col min="34" max="34" width="55.85546875" bestFit="1" customWidth="1"/>
    <col min="35" max="35" width="61.7109375" bestFit="1" customWidth="1"/>
    <col min="36" max="36" width="56" bestFit="1" customWidth="1"/>
    <col min="37" max="37" width="60.7109375" customWidth="1"/>
    <col min="38" max="38" width="75.85546875" bestFit="1" customWidth="1"/>
    <col min="39" max="39" width="62.140625" bestFit="1" customWidth="1"/>
    <col min="40" max="40" width="59.42578125" bestFit="1" customWidth="1"/>
    <col min="41" max="41" width="68.85546875" bestFit="1" customWidth="1"/>
    <col min="42" max="42" width="66.7109375" bestFit="1" customWidth="1"/>
    <col min="43" max="43" width="65.140625" bestFit="1" customWidth="1"/>
    <col min="44" max="44" width="61.85546875" bestFit="1" customWidth="1"/>
    <col min="45" max="45" width="53.42578125" bestFit="1" customWidth="1"/>
    <col min="46" max="46" width="61.7109375" bestFit="1" customWidth="1"/>
    <col min="47" max="47" width="56" bestFit="1" customWidth="1"/>
    <col min="48" max="48" width="60.7109375" customWidth="1"/>
    <col min="49" max="49" width="75.85546875" bestFit="1" customWidth="1"/>
    <col min="50" max="50" width="62.140625" bestFit="1" customWidth="1"/>
    <col min="51" max="51" width="59.42578125" bestFit="1" customWidth="1"/>
    <col min="52" max="52" width="68.85546875" bestFit="1" customWidth="1"/>
    <col min="53" max="53" width="66.7109375" bestFit="1" customWidth="1"/>
    <col min="54" max="54" width="65.140625" bestFit="1" customWidth="1"/>
    <col min="55" max="55" width="61.85546875" bestFit="1" customWidth="1"/>
    <col min="56" max="56" width="53.42578125" bestFit="1" customWidth="1"/>
    <col min="57" max="57" width="61.7109375" bestFit="1" customWidth="1"/>
    <col min="58" max="58" width="56" bestFit="1" customWidth="1"/>
    <col min="59" max="59" width="60.7109375" customWidth="1"/>
    <col min="60" max="60" width="75.85546875" bestFit="1" customWidth="1"/>
    <col min="61" max="61" width="62.140625" bestFit="1" customWidth="1"/>
    <col min="62" max="62" width="59.42578125" bestFit="1" customWidth="1"/>
    <col min="63" max="63" width="68.85546875" bestFit="1" customWidth="1"/>
    <col min="64" max="64" width="66.7109375" bestFit="1" customWidth="1"/>
    <col min="65" max="65" width="65.140625" bestFit="1" customWidth="1"/>
    <col min="66" max="66" width="61.85546875" bestFit="1" customWidth="1"/>
    <col min="67" max="67" width="53.42578125" bestFit="1" customWidth="1"/>
    <col min="68" max="68" width="61.140625" bestFit="1" customWidth="1"/>
    <col min="69" max="69" width="56" bestFit="1" customWidth="1"/>
    <col min="70" max="70" width="60.7109375" customWidth="1"/>
    <col min="71" max="71" width="75.7109375" bestFit="1" customWidth="1"/>
    <col min="72" max="72" width="61.5703125" bestFit="1" customWidth="1"/>
    <col min="73" max="73" width="59.42578125" bestFit="1" customWidth="1"/>
    <col min="74" max="74" width="68.85546875" bestFit="1" customWidth="1"/>
    <col min="75" max="75" width="66.7109375" bestFit="1" customWidth="1"/>
    <col min="76" max="76" width="65.140625" bestFit="1" customWidth="1"/>
    <col min="77" max="77" width="61.85546875" bestFit="1" customWidth="1"/>
    <col min="78" max="78" width="53.42578125" bestFit="1" customWidth="1"/>
    <col min="79" max="79" width="69.42578125" bestFit="1" customWidth="1"/>
    <col min="80" max="80" width="63.7109375" bestFit="1" customWidth="1"/>
    <col min="81" max="81" width="60.7109375" customWidth="1"/>
    <col min="82" max="82" width="83.5703125" bestFit="1" customWidth="1"/>
    <col min="83" max="83" width="69.85546875" bestFit="1" customWidth="1"/>
    <col min="84" max="84" width="67.140625" bestFit="1" customWidth="1"/>
    <col min="85" max="85" width="68.42578125" bestFit="1" customWidth="1"/>
    <col min="86" max="86" width="74.42578125" bestFit="1" customWidth="1"/>
    <col min="87" max="87" width="72.85546875" bestFit="1" customWidth="1"/>
    <col min="88" max="88" width="69.5703125" bestFit="1" customWidth="1"/>
    <col min="89" max="89" width="61.140625" bestFit="1" customWidth="1"/>
    <col min="90" max="90" width="64.7109375" bestFit="1" customWidth="1"/>
    <col min="91" max="91" width="63.7109375" bestFit="1" customWidth="1"/>
    <col min="92" max="92" width="60.7109375" customWidth="1"/>
    <col min="93" max="93" width="83.5703125" bestFit="1" customWidth="1"/>
    <col min="94" max="94" width="69.85546875" bestFit="1" customWidth="1"/>
    <col min="95" max="95" width="67.140625" bestFit="1" customWidth="1"/>
    <col min="96" max="96" width="68.42578125" bestFit="1" customWidth="1"/>
    <col min="97" max="97" width="74.42578125" bestFit="1" customWidth="1"/>
    <col min="98" max="98" width="72.85546875" bestFit="1" customWidth="1"/>
    <col min="99" max="99" width="64.85546875" bestFit="1" customWidth="1"/>
    <col min="100" max="100" width="61.140625" bestFit="1" customWidth="1"/>
    <col min="101" max="101" width="64.7109375" bestFit="1" customWidth="1"/>
    <col min="102" max="102" width="59" bestFit="1" customWidth="1"/>
    <col min="103" max="103" width="60.7109375" customWidth="1"/>
    <col min="104" max="104" width="74.42578125" bestFit="1" customWidth="1"/>
    <col min="105" max="105" width="65.140625" bestFit="1" customWidth="1"/>
    <col min="106" max="106" width="62.28515625" bestFit="1" customWidth="1"/>
    <col min="107" max="107" width="71.85546875" bestFit="1" customWidth="1"/>
    <col min="108" max="108" width="69.7109375" bestFit="1" customWidth="1"/>
    <col min="109" max="109" width="68.140625" bestFit="1" customWidth="1"/>
    <col min="110" max="110" width="64.85546875" bestFit="1" customWidth="1"/>
    <col min="111" max="111" width="56.42578125" bestFit="1" customWidth="1"/>
    <col min="112" max="112" width="64.7109375" bestFit="1" customWidth="1"/>
    <col min="113" max="113" width="59" bestFit="1" customWidth="1"/>
    <col min="114" max="114" width="60.7109375" customWidth="1"/>
    <col min="115" max="115" width="74.42578125" bestFit="1" customWidth="1"/>
    <col min="116" max="116" width="65.140625" bestFit="1" customWidth="1"/>
    <col min="117" max="117" width="62.28515625" bestFit="1" customWidth="1"/>
    <col min="118" max="118" width="71.85546875" bestFit="1" customWidth="1"/>
    <col min="119" max="119" width="69.7109375" bestFit="1" customWidth="1"/>
    <col min="120" max="120" width="68.140625" bestFit="1" customWidth="1"/>
    <col min="121" max="121" width="64.85546875" bestFit="1" customWidth="1"/>
    <col min="122" max="122" width="56.42578125" bestFit="1" customWidth="1"/>
    <col min="123" max="123" width="64.140625" bestFit="1" customWidth="1"/>
    <col min="124" max="124" width="59" bestFit="1" customWidth="1"/>
    <col min="125" max="125" width="60.7109375" customWidth="1"/>
    <col min="126" max="126" width="74.42578125" bestFit="1" customWidth="1"/>
    <col min="127" max="127" width="65.140625" bestFit="1" customWidth="1"/>
    <col min="128" max="128" width="62.28515625" bestFit="1" customWidth="1"/>
    <col min="129" max="129" width="71.28515625" bestFit="1" customWidth="1"/>
    <col min="130" max="130" width="69.7109375" bestFit="1" customWidth="1"/>
    <col min="131" max="131" width="68.140625" bestFit="1" customWidth="1"/>
    <col min="132" max="132" width="64.85546875" bestFit="1" customWidth="1"/>
    <col min="133" max="133" width="56.42578125" bestFit="1" customWidth="1"/>
    <col min="134" max="134" width="58.140625" bestFit="1" customWidth="1"/>
    <col min="135" max="135" width="52.42578125" bestFit="1" customWidth="1"/>
    <col min="136" max="136" width="60.7109375" customWidth="1"/>
    <col min="137" max="137" width="76.42578125" bestFit="1" customWidth="1"/>
    <col min="138" max="138" width="58.7109375" bestFit="1" customWidth="1"/>
    <col min="139" max="139" width="54.5703125" bestFit="1" customWidth="1"/>
    <col min="140" max="140" width="71.28515625" bestFit="1" customWidth="1"/>
    <col min="141" max="141" width="63.28515625" bestFit="1" customWidth="1"/>
    <col min="142" max="142" width="61.5703125" bestFit="1" customWidth="1"/>
    <col min="143" max="143" width="58.28515625" bestFit="1" customWidth="1"/>
    <col min="144" max="144" width="49.85546875" bestFit="1" customWidth="1"/>
    <col min="145" max="145" width="56.85546875" bestFit="1" customWidth="1"/>
    <col min="146" max="146" width="51.140625" bestFit="1" customWidth="1"/>
    <col min="147" max="147" width="60.7109375" customWidth="1"/>
    <col min="148" max="148" width="76.28515625" bestFit="1" customWidth="1"/>
    <col min="149" max="149" width="57.28515625" bestFit="1" customWidth="1"/>
    <col min="150" max="150" width="55.85546875" bestFit="1" customWidth="1"/>
    <col min="151" max="151" width="64" bestFit="1" customWidth="1"/>
    <col min="152" max="152" width="61.85546875" bestFit="1" customWidth="1"/>
    <col min="153" max="153" width="60.28515625" bestFit="1" customWidth="1"/>
    <col min="154" max="154" width="57" bestFit="1" customWidth="1"/>
    <col min="155" max="155" width="48.5703125" bestFit="1" customWidth="1"/>
    <col min="156" max="156" width="56.85546875" bestFit="1" customWidth="1"/>
    <col min="157" max="157" width="51.140625" bestFit="1" customWidth="1"/>
    <col min="158" max="158" width="60.7109375" customWidth="1"/>
    <col min="159" max="159" width="76.28515625" bestFit="1" customWidth="1"/>
    <col min="160" max="160" width="57.28515625" bestFit="1" customWidth="1"/>
    <col min="161" max="161" width="54.5703125" bestFit="1" customWidth="1"/>
    <col min="162" max="162" width="64" bestFit="1" customWidth="1"/>
    <col min="163" max="163" width="61.85546875" bestFit="1" customWidth="1"/>
    <col min="164" max="164" width="60.28515625" bestFit="1" customWidth="1"/>
    <col min="165" max="165" width="57" bestFit="1" customWidth="1"/>
    <col min="166" max="166" width="48.5703125" bestFit="1" customWidth="1"/>
    <col min="167" max="167" width="56.85546875" bestFit="1" customWidth="1"/>
    <col min="168" max="168" width="51.140625" bestFit="1" customWidth="1"/>
    <col min="169" max="169" width="60.7109375" customWidth="1"/>
    <col min="170" max="170" width="76.28515625" bestFit="1" customWidth="1"/>
    <col min="171" max="171" width="57.28515625" bestFit="1" customWidth="1"/>
    <col min="172" max="172" width="54.5703125" bestFit="1" customWidth="1"/>
    <col min="173" max="173" width="64" bestFit="1" customWidth="1"/>
    <col min="174" max="174" width="61.85546875" bestFit="1" customWidth="1"/>
    <col min="175" max="175" width="60.28515625" bestFit="1" customWidth="1"/>
    <col min="176" max="176" width="57" bestFit="1" customWidth="1"/>
    <col min="177" max="177" width="48.5703125" bestFit="1" customWidth="1"/>
    <col min="178" max="178" width="56.85546875" bestFit="1" customWidth="1"/>
    <col min="179" max="179" width="51.140625" bestFit="1" customWidth="1"/>
    <col min="180" max="180" width="60.7109375" customWidth="1"/>
    <col min="181" max="181" width="76.28515625" bestFit="1" customWidth="1"/>
    <col min="182" max="182" width="57.28515625" bestFit="1" customWidth="1"/>
    <col min="183" max="183" width="54.5703125" bestFit="1" customWidth="1"/>
    <col min="184" max="184" width="64" bestFit="1" customWidth="1"/>
    <col min="185" max="185" width="61.85546875" bestFit="1" customWidth="1"/>
    <col min="186" max="186" width="60.28515625" bestFit="1" customWidth="1"/>
    <col min="187" max="187" width="57" bestFit="1" customWidth="1"/>
    <col min="188" max="188" width="48.5703125" bestFit="1" customWidth="1"/>
    <col min="189" max="189" width="62" bestFit="1" customWidth="1"/>
    <col min="190" max="190" width="56.28515625" bestFit="1" customWidth="1"/>
    <col min="191" max="191" width="60.7109375" customWidth="1"/>
    <col min="192" max="192" width="74.85546875" bestFit="1" customWidth="1"/>
    <col min="193" max="193" width="62.42578125" bestFit="1" customWidth="1"/>
    <col min="194" max="194" width="59.7109375" bestFit="1" customWidth="1"/>
    <col min="195" max="195" width="69.140625" bestFit="1" customWidth="1"/>
    <col min="196" max="196" width="67.140625" bestFit="1" customWidth="1"/>
    <col min="197" max="197" width="65.42578125" bestFit="1" customWidth="1"/>
    <col min="198" max="198" width="62.140625" bestFit="1" customWidth="1"/>
    <col min="199" max="199" width="53.7109375" bestFit="1" customWidth="1"/>
    <col min="200" max="200" width="57.85546875" bestFit="1" customWidth="1"/>
    <col min="201" max="201" width="52.140625" bestFit="1" customWidth="1"/>
    <col min="202" max="202" width="60.7109375" customWidth="1"/>
    <col min="203" max="203" width="64" bestFit="1" customWidth="1"/>
    <col min="204" max="204" width="58.28515625" bestFit="1" customWidth="1"/>
    <col min="205" max="205" width="55.5703125" bestFit="1" customWidth="1"/>
    <col min="206" max="206" width="65" bestFit="1" customWidth="1"/>
    <col min="207" max="207" width="63" bestFit="1" customWidth="1"/>
    <col min="208" max="208" width="61.28515625" bestFit="1" customWidth="1"/>
    <col min="209" max="209" width="58" bestFit="1" customWidth="1"/>
    <col min="210" max="210" width="49.5703125" bestFit="1" customWidth="1"/>
    <col min="211" max="211" width="75.7109375" bestFit="1" customWidth="1"/>
    <col min="212" max="212" width="69.85546875" bestFit="1" customWidth="1"/>
    <col min="213" max="213" width="68" bestFit="1" customWidth="1"/>
    <col min="214" max="214" width="66.42578125" bestFit="1" customWidth="1"/>
    <col min="215" max="215" width="73.7109375" bestFit="1" customWidth="1"/>
    <col min="216" max="216" width="73.28515625" bestFit="1" customWidth="1"/>
    <col min="217" max="217" width="74.5703125" bestFit="1" customWidth="1"/>
    <col min="218" max="218" width="72.5703125" bestFit="1" customWidth="1"/>
    <col min="219" max="219" width="70.85546875" bestFit="1" customWidth="1"/>
    <col min="220" max="220" width="75.42578125" bestFit="1" customWidth="1"/>
    <col min="221" max="221" width="67.42578125" bestFit="1" customWidth="1"/>
    <col min="222" max="222" width="70.85546875" bestFit="1" customWidth="1"/>
    <col min="223" max="223" width="65.140625" bestFit="1" customWidth="1"/>
    <col min="224" max="224" width="68" bestFit="1" customWidth="1"/>
    <col min="225" max="225" width="71.7109375" bestFit="1" customWidth="1"/>
    <col min="226" max="226" width="71.42578125" bestFit="1" customWidth="1"/>
    <col min="227" max="227" width="68.5703125" bestFit="1" customWidth="1"/>
    <col min="228" max="228" width="76.42578125" bestFit="1" customWidth="1"/>
    <col min="229" max="229" width="76" bestFit="1" customWidth="1"/>
    <col min="230" max="230" width="74.28515625" bestFit="1" customWidth="1"/>
    <col min="231" max="231" width="71.140625" bestFit="1" customWidth="1"/>
    <col min="232" max="232" width="62.5703125" bestFit="1" customWidth="1"/>
    <col min="233" max="233" width="70.85546875" bestFit="1" customWidth="1"/>
    <col min="234" max="234" width="65.140625" bestFit="1" customWidth="1"/>
    <col min="235" max="235" width="68" bestFit="1" customWidth="1"/>
    <col min="236" max="236" width="71.7109375" bestFit="1" customWidth="1"/>
    <col min="237" max="237" width="71.42578125" bestFit="1" customWidth="1"/>
    <col min="238" max="238" width="68.5703125" bestFit="1" customWidth="1"/>
    <col min="239" max="239" width="76.42578125" bestFit="1" customWidth="1"/>
    <col min="240" max="240" width="76" bestFit="1" customWidth="1"/>
    <col min="241" max="241" width="74.28515625" bestFit="1" customWidth="1"/>
    <col min="242" max="242" width="71.140625" bestFit="1" customWidth="1"/>
    <col min="243" max="243" width="62.5703125" bestFit="1" customWidth="1"/>
    <col min="244" max="244" width="70.85546875" bestFit="1" customWidth="1"/>
    <col min="245" max="245" width="65.140625" bestFit="1" customWidth="1"/>
    <col min="246" max="246" width="68" bestFit="1" customWidth="1"/>
    <col min="247" max="247" width="71.7109375" bestFit="1" customWidth="1"/>
    <col min="248" max="248" width="71.42578125" bestFit="1" customWidth="1"/>
    <col min="249" max="249" width="68.5703125" bestFit="1" customWidth="1"/>
    <col min="250" max="250" width="76.42578125" bestFit="1" customWidth="1"/>
    <col min="251" max="251" width="76" bestFit="1" customWidth="1"/>
    <col min="252" max="252" width="74.28515625" bestFit="1" customWidth="1"/>
    <col min="253" max="253" width="71.140625" bestFit="1" customWidth="1"/>
    <col min="254" max="254" width="62.5703125" bestFit="1" customWidth="1"/>
    <col min="255" max="255" width="70.85546875" bestFit="1" customWidth="1"/>
    <col min="256" max="256" width="65.140625" bestFit="1" customWidth="1"/>
    <col min="257" max="257" width="68" bestFit="1" customWidth="1"/>
    <col min="258" max="258" width="71.7109375" bestFit="1" customWidth="1"/>
    <col min="259" max="259" width="71.42578125" bestFit="1" customWidth="1"/>
    <col min="260" max="260" width="68.5703125" bestFit="1" customWidth="1"/>
    <col min="261" max="261" width="76.42578125" bestFit="1" customWidth="1"/>
    <col min="262" max="262" width="76" bestFit="1" customWidth="1"/>
    <col min="263" max="263" width="74.28515625" bestFit="1" customWidth="1"/>
    <col min="264" max="264" width="71.140625" bestFit="1" customWidth="1"/>
    <col min="265" max="265" width="62.5703125" bestFit="1" customWidth="1"/>
    <col min="266" max="266" width="70.28515625" bestFit="1" customWidth="1"/>
    <col min="267" max="267" width="64.5703125" bestFit="1" customWidth="1"/>
    <col min="268" max="268" width="68" bestFit="1" customWidth="1"/>
    <col min="269" max="269" width="76" bestFit="1" customWidth="1"/>
    <col min="270" max="270" width="70.7109375" bestFit="1" customWidth="1"/>
    <col min="271" max="271" width="68" bestFit="1" customWidth="1"/>
    <col min="272" max="272" width="77" bestFit="1" customWidth="1"/>
    <col min="273" max="273" width="75.42578125" bestFit="1" customWidth="1"/>
    <col min="274" max="274" width="73.7109375" bestFit="1" customWidth="1"/>
    <col min="275" max="275" width="70.42578125" bestFit="1" customWidth="1"/>
    <col min="276" max="276" width="62" bestFit="1" customWidth="1"/>
    <col min="277" max="277" width="78.140625" bestFit="1" customWidth="1"/>
    <col min="278" max="278" width="72.42578125" bestFit="1" customWidth="1"/>
    <col min="279" max="279" width="68" bestFit="1" customWidth="1"/>
    <col min="280" max="280" width="89.7109375" bestFit="1" customWidth="1"/>
    <col min="281" max="281" width="74.28515625" bestFit="1" customWidth="1"/>
    <col min="282" max="282" width="75.85546875" bestFit="1" customWidth="1"/>
    <col min="283" max="283" width="76.42578125" bestFit="1" customWidth="1"/>
    <col min="284" max="284" width="75.5703125" bestFit="1" customWidth="1"/>
    <col min="285" max="285" width="73.85546875" bestFit="1" customWidth="1"/>
    <col min="286" max="286" width="74.42578125" bestFit="1" customWidth="1"/>
    <col min="287" max="287" width="70.28515625" bestFit="1" customWidth="1"/>
    <col min="288" max="288" width="73.85546875" bestFit="1" customWidth="1"/>
    <col min="289" max="289" width="68.140625" bestFit="1" customWidth="1"/>
    <col min="290" max="290" width="68" bestFit="1" customWidth="1"/>
    <col min="291" max="291" width="74.5703125" bestFit="1" customWidth="1"/>
    <col min="292" max="292" width="74.28515625" bestFit="1" customWidth="1"/>
    <col min="293" max="293" width="71.5703125" bestFit="1" customWidth="1"/>
    <col min="294" max="294" width="76.140625" bestFit="1" customWidth="1"/>
    <col min="295" max="295" width="76.7109375" bestFit="1" customWidth="1"/>
    <col min="296" max="296" width="76.85546875" bestFit="1" customWidth="1"/>
    <col min="297" max="297" width="74" bestFit="1" customWidth="1"/>
    <col min="298" max="298" width="65.5703125" bestFit="1" customWidth="1"/>
    <col min="299" max="299" width="73.85546875" bestFit="1" customWidth="1"/>
    <col min="300" max="300" width="68.140625" bestFit="1" customWidth="1"/>
    <col min="301" max="301" width="68" bestFit="1" customWidth="1"/>
    <col min="302" max="302" width="74.5703125" bestFit="1" customWidth="1"/>
    <col min="303" max="303" width="74.28515625" bestFit="1" customWidth="1"/>
    <col min="304" max="304" width="71.5703125" bestFit="1" customWidth="1"/>
    <col min="305" max="305" width="76.140625" bestFit="1" customWidth="1"/>
    <col min="306" max="306" width="76.7109375" bestFit="1" customWidth="1"/>
    <col min="307" max="307" width="76.85546875" bestFit="1" customWidth="1"/>
    <col min="308" max="308" width="74" bestFit="1" customWidth="1"/>
    <col min="309" max="309" width="65.5703125" bestFit="1" customWidth="1"/>
    <col min="310" max="310" width="73.85546875" bestFit="1" customWidth="1"/>
    <col min="311" max="311" width="68.140625" bestFit="1" customWidth="1"/>
    <col min="312" max="312" width="68" bestFit="1" customWidth="1"/>
    <col min="313" max="313" width="74.5703125" bestFit="1" customWidth="1"/>
    <col min="314" max="314" width="74.28515625" bestFit="1" customWidth="1"/>
    <col min="315" max="315" width="71.5703125" bestFit="1" customWidth="1"/>
    <col min="316" max="316" width="76.140625" bestFit="1" customWidth="1"/>
    <col min="317" max="317" width="76.7109375" bestFit="1" customWidth="1"/>
    <col min="318" max="318" width="76.85546875" bestFit="1" customWidth="1"/>
    <col min="319" max="319" width="74" bestFit="1" customWidth="1"/>
    <col min="320" max="320" width="65.5703125" bestFit="1" customWidth="1"/>
    <col min="321" max="321" width="73.28515625" bestFit="1" customWidth="1"/>
    <col min="322" max="322" width="67.5703125" bestFit="1" customWidth="1"/>
    <col min="323" max="323" width="68" bestFit="1" customWidth="1"/>
    <col min="324" max="324" width="74" bestFit="1" customWidth="1"/>
    <col min="325" max="325" width="73.7109375" bestFit="1" customWidth="1"/>
    <col min="326" max="326" width="70.85546875" bestFit="1" customWidth="1"/>
    <col min="327" max="327" width="77.28515625" bestFit="1" customWidth="1"/>
    <col min="328" max="329" width="76.7109375" bestFit="1" customWidth="1"/>
    <col min="330" max="330" width="73.42578125" bestFit="1" customWidth="1"/>
    <col min="331" max="331" width="65" bestFit="1" customWidth="1"/>
    <col min="332" max="332" width="73.85546875" bestFit="1" customWidth="1"/>
    <col min="333" max="333" width="68.140625" bestFit="1" customWidth="1"/>
    <col min="334" max="334" width="68" bestFit="1" customWidth="1"/>
    <col min="335" max="335" width="74.5703125" bestFit="1" customWidth="1"/>
    <col min="336" max="336" width="74.28515625" bestFit="1" customWidth="1"/>
    <col min="337" max="337" width="71.5703125" bestFit="1" customWidth="1"/>
    <col min="338" max="338" width="77" bestFit="1" customWidth="1"/>
    <col min="339" max="339" width="76.140625" bestFit="1" customWidth="1"/>
    <col min="340" max="340" width="76.85546875" bestFit="1" customWidth="1"/>
    <col min="341" max="341" width="74" bestFit="1" customWidth="1"/>
    <col min="342" max="342" width="65.5703125" bestFit="1" customWidth="1"/>
    <col min="343" max="343" width="70.140625" bestFit="1" customWidth="1"/>
    <col min="344" max="344" width="64.42578125" bestFit="1" customWidth="1"/>
    <col min="345" max="345" width="68" bestFit="1" customWidth="1"/>
    <col min="346" max="346" width="75.85546875" bestFit="1" customWidth="1"/>
    <col min="347" max="347" width="70.5703125" bestFit="1" customWidth="1"/>
    <col min="348" max="348" width="67.85546875" bestFit="1" customWidth="1"/>
    <col min="349" max="349" width="76.85546875" bestFit="1" customWidth="1"/>
    <col min="350" max="350" width="75.28515625" bestFit="1" customWidth="1"/>
    <col min="351" max="351" width="73.5703125" bestFit="1" customWidth="1"/>
    <col min="352" max="352" width="70.28515625" bestFit="1" customWidth="1"/>
    <col min="353" max="353" width="61.85546875" bestFit="1" customWidth="1"/>
    <col min="354" max="354" width="70.140625" bestFit="1" customWidth="1"/>
    <col min="355" max="355" width="64.42578125" bestFit="1" customWidth="1"/>
    <col min="356" max="356" width="68" bestFit="1" customWidth="1"/>
    <col min="357" max="357" width="75.85546875" bestFit="1" customWidth="1"/>
    <col min="358" max="358" width="70.5703125" bestFit="1" customWidth="1"/>
    <col min="359" max="359" width="67.85546875" bestFit="1" customWidth="1"/>
    <col min="360" max="360" width="76.85546875" bestFit="1" customWidth="1"/>
    <col min="361" max="361" width="75.28515625" bestFit="1" customWidth="1"/>
    <col min="362" max="362" width="73.5703125" bestFit="1" customWidth="1"/>
    <col min="363" max="363" width="70.28515625" bestFit="1" customWidth="1"/>
    <col min="364" max="364" width="61.85546875" bestFit="1" customWidth="1"/>
    <col min="365" max="365" width="70.140625" bestFit="1" customWidth="1"/>
    <col min="366" max="366" width="64.42578125" bestFit="1" customWidth="1"/>
    <col min="367" max="367" width="68" bestFit="1" customWidth="1"/>
    <col min="368" max="368" width="75.85546875" bestFit="1" customWidth="1"/>
    <col min="369" max="369" width="70.5703125" bestFit="1" customWidth="1"/>
    <col min="370" max="370" width="67.85546875" bestFit="1" customWidth="1"/>
    <col min="371" max="371" width="76.85546875" bestFit="1" customWidth="1"/>
    <col min="372" max="372" width="75.28515625" bestFit="1" customWidth="1"/>
    <col min="373" max="373" width="73.5703125" bestFit="1" customWidth="1"/>
    <col min="374" max="374" width="70.28515625" bestFit="1" customWidth="1"/>
    <col min="375" max="375" width="61.85546875" bestFit="1" customWidth="1"/>
    <col min="376" max="376" width="70.140625" bestFit="1" customWidth="1"/>
    <col min="377" max="377" width="64.42578125" bestFit="1" customWidth="1"/>
    <col min="378" max="378" width="68" bestFit="1" customWidth="1"/>
    <col min="379" max="379" width="75.85546875" bestFit="1" customWidth="1"/>
    <col min="380" max="380" width="70.5703125" bestFit="1" customWidth="1"/>
    <col min="381" max="381" width="67.85546875" bestFit="1" customWidth="1"/>
    <col min="382" max="382" width="76.85546875" bestFit="1" customWidth="1"/>
    <col min="383" max="383" width="75.28515625" bestFit="1" customWidth="1"/>
    <col min="384" max="384" width="73.5703125" bestFit="1" customWidth="1"/>
    <col min="385" max="385" width="70.28515625" bestFit="1" customWidth="1"/>
    <col min="386" max="386" width="61.85546875" bestFit="1" customWidth="1"/>
    <col min="387" max="387" width="75.42578125" bestFit="1" customWidth="1"/>
    <col min="388" max="388" width="69.5703125" bestFit="1" customWidth="1"/>
    <col min="389" max="389" width="68" bestFit="1" customWidth="1"/>
    <col min="390" max="390" width="75.7109375" bestFit="1" customWidth="1"/>
    <col min="391" max="391" width="75.85546875" bestFit="1" customWidth="1"/>
    <col min="392" max="392" width="73" bestFit="1" customWidth="1"/>
    <col min="393" max="393" width="82" bestFit="1" customWidth="1"/>
    <col min="394" max="394" width="76.42578125" bestFit="1" customWidth="1"/>
    <col min="395" max="395" width="76" bestFit="1" customWidth="1"/>
    <col min="396" max="396" width="75" bestFit="1" customWidth="1"/>
    <col min="397" max="397" width="67.140625" bestFit="1" customWidth="1"/>
    <col min="398" max="398" width="56.140625" bestFit="1" customWidth="1"/>
    <col min="399" max="399" width="50.42578125" bestFit="1" customWidth="1"/>
    <col min="400" max="400" width="68" bestFit="1" customWidth="1"/>
    <col min="401" max="401" width="62.140625" bestFit="1" customWidth="1"/>
    <col min="402" max="402" width="56.5703125" bestFit="1" customWidth="1"/>
    <col min="403" max="403" width="53.7109375" bestFit="1" customWidth="1"/>
    <col min="404" max="404" width="63.28515625" bestFit="1" customWidth="1"/>
    <col min="405" max="405" width="61.140625" bestFit="1" customWidth="1"/>
    <col min="406" max="406" width="59.5703125" bestFit="1" customWidth="1"/>
    <col min="407" max="407" width="56.28515625" bestFit="1" customWidth="1"/>
    <col min="408" max="408" width="47.85546875" bestFit="1" customWidth="1"/>
    <col min="409" max="409" width="73.85546875" bestFit="1" customWidth="1"/>
    <col min="410" max="410" width="68.140625" bestFit="1" customWidth="1"/>
    <col min="411" max="411" width="68" bestFit="1" customWidth="1"/>
    <col min="412" max="412" width="74.140625" bestFit="1" customWidth="1"/>
    <col min="413" max="413" width="72" bestFit="1" customWidth="1"/>
    <col min="414" max="414" width="71.5703125" bestFit="1" customWidth="1"/>
    <col min="415" max="415" width="72.85546875" bestFit="1" customWidth="1"/>
    <col min="416" max="416" width="70.7109375" bestFit="1" customWidth="1"/>
    <col min="417" max="417" width="76.85546875" bestFit="1" customWidth="1"/>
    <col min="418" max="418" width="73.5703125" bestFit="1" customWidth="1"/>
    <col min="419" max="419" width="65.5703125" bestFit="1" customWidth="1"/>
    <col min="420" max="420" width="69.140625" bestFit="1" customWidth="1"/>
    <col min="421" max="421" width="63.42578125" bestFit="1" customWidth="1"/>
    <col min="422" max="422" width="68" bestFit="1" customWidth="1"/>
    <col min="423" max="423" width="69.85546875" bestFit="1" customWidth="1"/>
    <col min="424" max="424" width="69.5703125" bestFit="1" customWidth="1"/>
    <col min="425" max="425" width="66.7109375" bestFit="1" customWidth="1"/>
    <col min="426" max="426" width="76.28515625" bestFit="1" customWidth="1"/>
    <col min="427" max="427" width="74.140625" bestFit="1" customWidth="1"/>
    <col min="428" max="428" width="72.5703125" bestFit="1" customWidth="1"/>
    <col min="429" max="429" width="69.28515625" bestFit="1" customWidth="1"/>
    <col min="430" max="430" width="60.85546875" bestFit="1" customWidth="1"/>
    <col min="431" max="431" width="69.140625" bestFit="1" customWidth="1"/>
    <col min="432" max="432" width="63.42578125" bestFit="1" customWidth="1"/>
    <col min="433" max="433" width="68" bestFit="1" customWidth="1"/>
    <col min="434" max="434" width="69.85546875" bestFit="1" customWidth="1"/>
    <col min="435" max="435" width="69.5703125" bestFit="1" customWidth="1"/>
    <col min="436" max="436" width="66.7109375" bestFit="1" customWidth="1"/>
    <col min="437" max="437" width="76.28515625" bestFit="1" customWidth="1"/>
    <col min="438" max="438" width="74.140625" bestFit="1" customWidth="1"/>
    <col min="439" max="439" width="72.5703125" bestFit="1" customWidth="1"/>
    <col min="440" max="440" width="69.28515625" bestFit="1" customWidth="1"/>
    <col min="441" max="441" width="60.85546875" bestFit="1" customWidth="1"/>
    <col min="442" max="442" width="69.140625" bestFit="1" customWidth="1"/>
    <col min="443" max="443" width="63.42578125" bestFit="1" customWidth="1"/>
    <col min="444" max="444" width="68" bestFit="1" customWidth="1"/>
    <col min="445" max="445" width="69.85546875" bestFit="1" customWidth="1"/>
    <col min="446" max="446" width="69.5703125" bestFit="1" customWidth="1"/>
    <col min="447" max="447" width="66.7109375" bestFit="1" customWidth="1"/>
    <col min="448" max="448" width="76.28515625" bestFit="1" customWidth="1"/>
    <col min="449" max="449" width="74.140625" bestFit="1" customWidth="1"/>
    <col min="450" max="450" width="72.5703125" bestFit="1" customWidth="1"/>
    <col min="451" max="451" width="69.28515625" bestFit="1" customWidth="1"/>
    <col min="452" max="452" width="60.85546875" bestFit="1" customWidth="1"/>
    <col min="453" max="453" width="69.140625" bestFit="1" customWidth="1"/>
    <col min="454" max="454" width="63.42578125" bestFit="1" customWidth="1"/>
    <col min="455" max="455" width="68" bestFit="1" customWidth="1"/>
    <col min="456" max="456" width="69.85546875" bestFit="1" customWidth="1"/>
    <col min="457" max="457" width="69.5703125" bestFit="1" customWidth="1"/>
    <col min="458" max="458" width="66.7109375" bestFit="1" customWidth="1"/>
    <col min="459" max="459" width="76.28515625" bestFit="1" customWidth="1"/>
    <col min="460" max="460" width="74.140625" bestFit="1" customWidth="1"/>
    <col min="461" max="461" width="72.5703125" bestFit="1" customWidth="1"/>
    <col min="462" max="462" width="69.28515625" bestFit="1" customWidth="1"/>
    <col min="463" max="463" width="60.85546875" bestFit="1" customWidth="1"/>
    <col min="464" max="464" width="68.5703125" bestFit="1" customWidth="1"/>
    <col min="465" max="465" width="62.85546875" bestFit="1" customWidth="1"/>
    <col min="466" max="466" width="68" bestFit="1" customWidth="1"/>
    <col min="467" max="467" width="74.140625" bestFit="1" customWidth="1"/>
    <col min="468" max="468" width="69" bestFit="1" customWidth="1"/>
    <col min="469" max="469" width="66.140625" bestFit="1" customWidth="1"/>
    <col min="470" max="470" width="75.7109375" bestFit="1" customWidth="1"/>
    <col min="471" max="471" width="73.5703125" bestFit="1" customWidth="1"/>
    <col min="472" max="472" width="72" bestFit="1" customWidth="1"/>
    <col min="473" max="473" width="68.7109375" bestFit="1" customWidth="1"/>
    <col min="474" max="474" width="60.28515625" bestFit="1" customWidth="1"/>
    <col min="475" max="475" width="76.42578125" bestFit="1" customWidth="1"/>
    <col min="476" max="476" width="70.5703125" bestFit="1" customWidth="1"/>
    <col min="477" max="477" width="68" bestFit="1" customWidth="1"/>
    <col min="478" max="478" width="88" bestFit="1" customWidth="1"/>
    <col min="479" max="479" width="72.5703125" bestFit="1" customWidth="1"/>
    <col min="480" max="480" width="74" bestFit="1" customWidth="1"/>
    <col min="481" max="481" width="75.85546875" bestFit="1" customWidth="1"/>
    <col min="482" max="482" width="73.7109375" bestFit="1" customWidth="1"/>
    <col min="483" max="483" width="72.140625" bestFit="1" customWidth="1"/>
    <col min="484" max="484" width="72.7109375" bestFit="1" customWidth="1"/>
    <col min="485" max="485" width="68.5703125" bestFit="1" customWidth="1"/>
    <col min="486" max="486" width="72.140625" bestFit="1" customWidth="1"/>
    <col min="487" max="487" width="66.28515625" bestFit="1" customWidth="1"/>
    <col min="488" max="488" width="68" bestFit="1" customWidth="1"/>
    <col min="489" max="489" width="72.85546875" bestFit="1" customWidth="1"/>
    <col min="490" max="490" width="72.5703125" bestFit="1" customWidth="1"/>
    <col min="491" max="491" width="69.7109375" bestFit="1" customWidth="1"/>
    <col min="492" max="492" width="77" bestFit="1" customWidth="1"/>
    <col min="493" max="493" width="76.7109375" bestFit="1" customWidth="1"/>
    <col min="494" max="494" width="75.5703125" bestFit="1" customWidth="1"/>
    <col min="495" max="495" width="72.28515625" bestFit="1" customWidth="1"/>
    <col min="496" max="496" width="63.85546875" bestFit="1" customWidth="1"/>
    <col min="497" max="497" width="72.140625" bestFit="1" customWidth="1"/>
    <col min="498" max="498" width="66.28515625" bestFit="1" customWidth="1"/>
    <col min="499" max="499" width="68" bestFit="1" customWidth="1"/>
    <col min="500" max="500" width="72.85546875" bestFit="1" customWidth="1"/>
    <col min="501" max="501" width="72.5703125" bestFit="1" customWidth="1"/>
    <col min="502" max="502" width="69.7109375" bestFit="1" customWidth="1"/>
    <col min="503" max="503" width="77" bestFit="1" customWidth="1"/>
    <col min="504" max="504" width="76.7109375" bestFit="1" customWidth="1"/>
    <col min="505" max="505" width="75.5703125" bestFit="1" customWidth="1"/>
    <col min="506" max="506" width="72.28515625" bestFit="1" customWidth="1"/>
    <col min="507" max="507" width="63.85546875" bestFit="1" customWidth="1"/>
    <col min="508" max="508" width="72.140625" bestFit="1" customWidth="1"/>
    <col min="509" max="509" width="66.28515625" bestFit="1" customWidth="1"/>
    <col min="510" max="510" width="68" bestFit="1" customWidth="1"/>
    <col min="511" max="511" width="72.85546875" bestFit="1" customWidth="1"/>
    <col min="512" max="512" width="72.5703125" bestFit="1" customWidth="1"/>
    <col min="513" max="513" width="69.7109375" bestFit="1" customWidth="1"/>
    <col min="514" max="514" width="77" bestFit="1" customWidth="1"/>
    <col min="515" max="515" width="76.7109375" bestFit="1" customWidth="1"/>
    <col min="516" max="516" width="75.5703125" bestFit="1" customWidth="1"/>
    <col min="517" max="517" width="72.28515625" bestFit="1" customWidth="1"/>
    <col min="518" max="518" width="63.85546875" bestFit="1" customWidth="1"/>
    <col min="519" max="519" width="71.5703125" bestFit="1" customWidth="1"/>
    <col min="520" max="520" width="65.7109375" bestFit="1" customWidth="1"/>
    <col min="521" max="521" width="68" bestFit="1" customWidth="1"/>
    <col min="522" max="522" width="72.28515625" bestFit="1" customWidth="1"/>
    <col min="523" max="523" width="72" bestFit="1" customWidth="1"/>
    <col min="524" max="524" width="69.140625" bestFit="1" customWidth="1"/>
    <col min="525" max="525" width="77" bestFit="1" customWidth="1"/>
    <col min="526" max="526" width="76.5703125" bestFit="1" customWidth="1"/>
    <col min="527" max="527" width="74.85546875" bestFit="1" customWidth="1"/>
    <col min="528" max="528" width="71.7109375" bestFit="1" customWidth="1"/>
    <col min="529" max="529" width="63.28515625" bestFit="1" customWidth="1"/>
    <col min="530" max="530" width="72.140625" bestFit="1" customWidth="1"/>
    <col min="531" max="531" width="66.28515625" bestFit="1" customWidth="1"/>
    <col min="532" max="532" width="68" bestFit="1" customWidth="1"/>
    <col min="533" max="533" width="72.85546875" bestFit="1" customWidth="1"/>
    <col min="534" max="534" width="72.5703125" bestFit="1" customWidth="1"/>
    <col min="535" max="535" width="69.7109375" bestFit="1" customWidth="1"/>
    <col min="536" max="536" width="76.42578125" bestFit="1" customWidth="1"/>
    <col min="537" max="537" width="76.7109375" bestFit="1" customWidth="1"/>
    <col min="538" max="538" width="75.5703125" bestFit="1" customWidth="1"/>
    <col min="539" max="539" width="72.28515625" bestFit="1" customWidth="1"/>
    <col min="540" max="540" width="63.85546875" bestFit="1" customWidth="1"/>
    <col min="541" max="541" width="68.42578125" bestFit="1" customWidth="1"/>
    <col min="542" max="542" width="62.5703125" bestFit="1" customWidth="1"/>
    <col min="543" max="543" width="68" bestFit="1" customWidth="1"/>
    <col min="544" max="544" width="74" bestFit="1" customWidth="1"/>
    <col min="545" max="545" width="68.85546875" bestFit="1" customWidth="1"/>
    <col min="546" max="546" width="66" bestFit="1" customWidth="1"/>
    <col min="547" max="547" width="75.5703125" bestFit="1" customWidth="1"/>
    <col min="548" max="548" width="73.42578125" bestFit="1" customWidth="1"/>
    <col min="549" max="549" width="71.85546875" bestFit="1" customWidth="1"/>
    <col min="550" max="550" width="68.5703125" bestFit="1" customWidth="1"/>
    <col min="551" max="551" width="60.140625" bestFit="1" customWidth="1"/>
    <col min="552" max="552" width="68.42578125" bestFit="1" customWidth="1"/>
    <col min="553" max="553" width="62.5703125" bestFit="1" customWidth="1"/>
    <col min="554" max="554" width="68" bestFit="1" customWidth="1"/>
    <col min="555" max="555" width="74" bestFit="1" customWidth="1"/>
    <col min="556" max="556" width="68.85546875" bestFit="1" customWidth="1"/>
    <col min="557" max="557" width="66" bestFit="1" customWidth="1"/>
    <col min="558" max="558" width="75.5703125" bestFit="1" customWidth="1"/>
    <col min="559" max="559" width="73.42578125" bestFit="1" customWidth="1"/>
    <col min="560" max="560" width="71.85546875" bestFit="1" customWidth="1"/>
    <col min="561" max="561" width="68.5703125" bestFit="1" customWidth="1"/>
    <col min="562" max="562" width="60.140625" bestFit="1" customWidth="1"/>
    <col min="563" max="563" width="68.42578125" bestFit="1" customWidth="1"/>
    <col min="564" max="564" width="62.5703125" bestFit="1" customWidth="1"/>
    <col min="565" max="565" width="68" bestFit="1" customWidth="1"/>
    <col min="566" max="566" width="74" bestFit="1" customWidth="1"/>
    <col min="567" max="567" width="68.85546875" bestFit="1" customWidth="1"/>
    <col min="568" max="568" width="66" bestFit="1" customWidth="1"/>
    <col min="569" max="569" width="75.5703125" bestFit="1" customWidth="1"/>
    <col min="570" max="570" width="73.42578125" bestFit="1" customWidth="1"/>
    <col min="571" max="571" width="71.85546875" bestFit="1" customWidth="1"/>
    <col min="572" max="572" width="68.5703125" bestFit="1" customWidth="1"/>
    <col min="573" max="573" width="60.140625" bestFit="1" customWidth="1"/>
    <col min="574" max="574" width="68.42578125" bestFit="1" customWidth="1"/>
    <col min="575" max="575" width="62.5703125" bestFit="1" customWidth="1"/>
    <col min="576" max="576" width="68" bestFit="1" customWidth="1"/>
    <col min="577" max="577" width="74" bestFit="1" customWidth="1"/>
    <col min="578" max="578" width="68.85546875" bestFit="1" customWidth="1"/>
    <col min="579" max="579" width="66" bestFit="1" customWidth="1"/>
    <col min="580" max="580" width="75.5703125" bestFit="1" customWidth="1"/>
    <col min="581" max="581" width="73.42578125" bestFit="1" customWidth="1"/>
    <col min="582" max="582" width="71.85546875" bestFit="1" customWidth="1"/>
    <col min="583" max="583" width="68.5703125" bestFit="1" customWidth="1"/>
    <col min="584" max="584" width="60.140625" bestFit="1" customWidth="1"/>
    <col min="585" max="585" width="73.5703125" bestFit="1" customWidth="1"/>
    <col min="586" max="586" width="67.85546875" bestFit="1" customWidth="1"/>
    <col min="587" max="587" width="68" bestFit="1" customWidth="1"/>
    <col min="588" max="588" width="73.85546875" bestFit="1" customWidth="1"/>
    <col min="589" max="589" width="74" bestFit="1" customWidth="1"/>
    <col min="590" max="590" width="71.28515625" bestFit="1" customWidth="1"/>
    <col min="591" max="591" width="80.7109375" bestFit="1" customWidth="1"/>
    <col min="592" max="592" width="75.85546875" bestFit="1" customWidth="1"/>
    <col min="593" max="593" width="76.5703125" bestFit="1" customWidth="1"/>
    <col min="594" max="594" width="73.28515625" bestFit="1" customWidth="1"/>
    <col min="595" max="595" width="65.28515625" bestFit="1" customWidth="1"/>
  </cols>
  <sheetData>
    <row r="1" spans="1:595" x14ac:dyDescent="0.25">
      <c r="A1" s="5" t="s">
        <v>772</v>
      </c>
      <c r="B1" s="6" t="s">
        <v>48</v>
      </c>
      <c r="C1" s="6" t="s">
        <v>718</v>
      </c>
      <c r="D1" s="6" t="s">
        <v>815</v>
      </c>
      <c r="E1" s="6" t="s">
        <v>108</v>
      </c>
      <c r="F1" s="6" t="s">
        <v>158</v>
      </c>
      <c r="G1" s="6" t="s">
        <v>209</v>
      </c>
      <c r="H1" s="6" t="s">
        <v>263</v>
      </c>
      <c r="I1" s="6" t="s">
        <v>314</v>
      </c>
      <c r="J1" s="6" t="s">
        <v>368</v>
      </c>
      <c r="K1" s="6" t="s">
        <v>422</v>
      </c>
      <c r="L1" s="6" t="s">
        <v>476</v>
      </c>
      <c r="M1" s="6" t="s">
        <v>49</v>
      </c>
      <c r="N1" s="6" t="s">
        <v>719</v>
      </c>
      <c r="O1" s="6" t="s">
        <v>816</v>
      </c>
      <c r="P1" s="6" t="s">
        <v>109</v>
      </c>
      <c r="Q1" s="6" t="s">
        <v>159</v>
      </c>
      <c r="R1" s="6" t="s">
        <v>210</v>
      </c>
      <c r="S1" s="6" t="s">
        <v>264</v>
      </c>
      <c r="T1" s="6" t="s">
        <v>315</v>
      </c>
      <c r="U1" s="6" t="s">
        <v>369</v>
      </c>
      <c r="V1" s="6" t="s">
        <v>423</v>
      </c>
      <c r="W1" s="6" t="s">
        <v>477</v>
      </c>
      <c r="X1" s="6" t="s">
        <v>50</v>
      </c>
      <c r="Y1" s="6" t="s">
        <v>720</v>
      </c>
      <c r="Z1" s="6" t="s">
        <v>817</v>
      </c>
      <c r="AA1" s="6" t="s">
        <v>110</v>
      </c>
      <c r="AB1" s="6" t="s">
        <v>160</v>
      </c>
      <c r="AC1" s="6" t="s">
        <v>211</v>
      </c>
      <c r="AD1" s="6" t="s">
        <v>265</v>
      </c>
      <c r="AE1" s="6" t="s">
        <v>316</v>
      </c>
      <c r="AF1" s="6" t="s">
        <v>370</v>
      </c>
      <c r="AG1" s="6" t="s">
        <v>424</v>
      </c>
      <c r="AH1" s="6" t="s">
        <v>478</v>
      </c>
      <c r="AI1" s="6" t="s">
        <v>51</v>
      </c>
      <c r="AJ1" s="6" t="s">
        <v>721</v>
      </c>
      <c r="AK1" s="6" t="s">
        <v>818</v>
      </c>
      <c r="AL1" s="6" t="s">
        <v>111</v>
      </c>
      <c r="AM1" s="6" t="s">
        <v>161</v>
      </c>
      <c r="AN1" s="6" t="s">
        <v>212</v>
      </c>
      <c r="AO1" s="6" t="s">
        <v>266</v>
      </c>
      <c r="AP1" s="6" t="s">
        <v>317</v>
      </c>
      <c r="AQ1" s="6" t="s">
        <v>371</v>
      </c>
      <c r="AR1" s="6" t="s">
        <v>425</v>
      </c>
      <c r="AS1" s="6" t="s">
        <v>479</v>
      </c>
      <c r="AT1" s="6" t="s">
        <v>52</v>
      </c>
      <c r="AU1" s="6" t="s">
        <v>722</v>
      </c>
      <c r="AV1" s="6" t="s">
        <v>819</v>
      </c>
      <c r="AW1" s="6" t="s">
        <v>112</v>
      </c>
      <c r="AX1" s="6" t="s">
        <v>162</v>
      </c>
      <c r="AY1" s="6" t="s">
        <v>213</v>
      </c>
      <c r="AZ1" s="6" t="s">
        <v>267</v>
      </c>
      <c r="BA1" s="6" t="s">
        <v>318</v>
      </c>
      <c r="BB1" s="6" t="s">
        <v>372</v>
      </c>
      <c r="BC1" s="6" t="s">
        <v>426</v>
      </c>
      <c r="BD1" s="6" t="s">
        <v>480</v>
      </c>
      <c r="BE1" s="6" t="s">
        <v>53</v>
      </c>
      <c r="BF1" s="6" t="s">
        <v>723</v>
      </c>
      <c r="BG1" s="6" t="s">
        <v>820</v>
      </c>
      <c r="BH1" s="6" t="s">
        <v>113</v>
      </c>
      <c r="BI1" s="6" t="s">
        <v>163</v>
      </c>
      <c r="BJ1" s="6" t="s">
        <v>214</v>
      </c>
      <c r="BK1" s="6" t="s">
        <v>268</v>
      </c>
      <c r="BL1" s="6" t="s">
        <v>319</v>
      </c>
      <c r="BM1" s="6" t="s">
        <v>373</v>
      </c>
      <c r="BN1" s="6" t="s">
        <v>427</v>
      </c>
      <c r="BO1" s="6" t="s">
        <v>481</v>
      </c>
      <c r="BP1" s="6" t="s">
        <v>54</v>
      </c>
      <c r="BQ1" s="6" t="s">
        <v>724</v>
      </c>
      <c r="BR1" s="6" t="s">
        <v>821</v>
      </c>
      <c r="BS1" s="6" t="s">
        <v>114</v>
      </c>
      <c r="BT1" s="6" t="s">
        <v>164</v>
      </c>
      <c r="BU1" s="6" t="s">
        <v>215</v>
      </c>
      <c r="BV1" s="6" t="s">
        <v>269</v>
      </c>
      <c r="BW1" s="6" t="s">
        <v>320</v>
      </c>
      <c r="BX1" s="6" t="s">
        <v>374</v>
      </c>
      <c r="BY1" s="6" t="s">
        <v>428</v>
      </c>
      <c r="BZ1" s="6" t="s">
        <v>482</v>
      </c>
      <c r="CA1" s="6" t="s">
        <v>55</v>
      </c>
      <c r="CB1" s="6" t="s">
        <v>725</v>
      </c>
      <c r="CC1" s="6" t="s">
        <v>822</v>
      </c>
      <c r="CD1" s="6" t="s">
        <v>811</v>
      </c>
      <c r="CE1" s="6" t="s">
        <v>165</v>
      </c>
      <c r="CF1" s="6" t="s">
        <v>216</v>
      </c>
      <c r="CG1" s="6" t="s">
        <v>270</v>
      </c>
      <c r="CH1" s="6" t="s">
        <v>321</v>
      </c>
      <c r="CI1" s="6" t="s">
        <v>375</v>
      </c>
      <c r="CJ1" s="6" t="s">
        <v>429</v>
      </c>
      <c r="CK1" s="6" t="s">
        <v>483</v>
      </c>
      <c r="CL1" s="6" t="s">
        <v>56</v>
      </c>
      <c r="CM1" s="6" t="s">
        <v>726</v>
      </c>
      <c r="CN1" s="6" t="s">
        <v>823</v>
      </c>
      <c r="CO1" s="6" t="s">
        <v>115</v>
      </c>
      <c r="CP1" s="6" t="s">
        <v>166</v>
      </c>
      <c r="CQ1" s="6" t="s">
        <v>217</v>
      </c>
      <c r="CR1" s="6" t="s">
        <v>271</v>
      </c>
      <c r="CS1" s="6" t="s">
        <v>322</v>
      </c>
      <c r="CT1" s="6" t="s">
        <v>376</v>
      </c>
      <c r="CU1" s="6" t="s">
        <v>430</v>
      </c>
      <c r="CV1" s="6" t="s">
        <v>484</v>
      </c>
      <c r="CW1" s="6" t="s">
        <v>57</v>
      </c>
      <c r="CX1" s="6" t="s">
        <v>727</v>
      </c>
      <c r="CY1" s="6" t="s">
        <v>824</v>
      </c>
      <c r="CZ1" s="6" t="s">
        <v>116</v>
      </c>
      <c r="DA1" s="6" t="s">
        <v>167</v>
      </c>
      <c r="DB1" s="6" t="s">
        <v>218</v>
      </c>
      <c r="DC1" s="6" t="s">
        <v>272</v>
      </c>
      <c r="DD1" s="6" t="s">
        <v>323</v>
      </c>
      <c r="DE1" s="6" t="s">
        <v>377</v>
      </c>
      <c r="DF1" s="6" t="s">
        <v>431</v>
      </c>
      <c r="DG1" s="6" t="s">
        <v>485</v>
      </c>
      <c r="DH1" s="6" t="s">
        <v>58</v>
      </c>
      <c r="DI1" s="6" t="s">
        <v>728</v>
      </c>
      <c r="DJ1" s="6" t="s">
        <v>825</v>
      </c>
      <c r="DK1" s="6" t="s">
        <v>117</v>
      </c>
      <c r="DL1" s="6" t="s">
        <v>168</v>
      </c>
      <c r="DM1" s="6" t="s">
        <v>219</v>
      </c>
      <c r="DN1" s="6" t="s">
        <v>273</v>
      </c>
      <c r="DO1" s="6" t="s">
        <v>324</v>
      </c>
      <c r="DP1" s="6" t="s">
        <v>378</v>
      </c>
      <c r="DQ1" s="6" t="s">
        <v>432</v>
      </c>
      <c r="DR1" s="6" t="s">
        <v>486</v>
      </c>
      <c r="DS1" s="6" t="s">
        <v>59</v>
      </c>
      <c r="DT1" s="6" t="s">
        <v>729</v>
      </c>
      <c r="DU1" s="6" t="s">
        <v>826</v>
      </c>
      <c r="DV1" s="6" t="s">
        <v>118</v>
      </c>
      <c r="DW1" s="6" t="s">
        <v>169</v>
      </c>
      <c r="DX1" s="6" t="s">
        <v>220</v>
      </c>
      <c r="DY1" s="6" t="s">
        <v>274</v>
      </c>
      <c r="DZ1" s="6" t="s">
        <v>325</v>
      </c>
      <c r="EA1" s="6" t="s">
        <v>379</v>
      </c>
      <c r="EB1" s="6" t="s">
        <v>433</v>
      </c>
      <c r="EC1" s="6" t="s">
        <v>487</v>
      </c>
      <c r="ED1" s="6" t="s">
        <v>60</v>
      </c>
      <c r="EE1" s="6" t="s">
        <v>730</v>
      </c>
      <c r="EF1" s="6" t="s">
        <v>827</v>
      </c>
      <c r="EG1" s="6" t="s">
        <v>119</v>
      </c>
      <c r="EH1" s="6" t="s">
        <v>170</v>
      </c>
      <c r="EI1" s="6" t="s">
        <v>221</v>
      </c>
      <c r="EJ1" s="6" t="s">
        <v>275</v>
      </c>
      <c r="EK1" s="6" t="s">
        <v>326</v>
      </c>
      <c r="EL1" s="6" t="s">
        <v>380</v>
      </c>
      <c r="EM1" s="6" t="s">
        <v>434</v>
      </c>
      <c r="EN1" s="6" t="s">
        <v>488</v>
      </c>
      <c r="EO1" s="6" t="s">
        <v>61</v>
      </c>
      <c r="EP1" s="6" t="s">
        <v>731</v>
      </c>
      <c r="EQ1" s="6" t="s">
        <v>828</v>
      </c>
      <c r="ER1" s="6" t="s">
        <v>120</v>
      </c>
      <c r="ES1" s="6" t="s">
        <v>171</v>
      </c>
      <c r="ET1" s="6" t="s">
        <v>222</v>
      </c>
      <c r="EU1" s="6" t="s">
        <v>276</v>
      </c>
      <c r="EV1" s="6" t="s">
        <v>327</v>
      </c>
      <c r="EW1" s="6" t="s">
        <v>381</v>
      </c>
      <c r="EX1" s="6" t="s">
        <v>435</v>
      </c>
      <c r="EY1" s="6" t="s">
        <v>489</v>
      </c>
      <c r="EZ1" s="6" t="s">
        <v>62</v>
      </c>
      <c r="FA1" s="6" t="s">
        <v>732</v>
      </c>
      <c r="FB1" s="6" t="s">
        <v>829</v>
      </c>
      <c r="FC1" s="6" t="s">
        <v>121</v>
      </c>
      <c r="FD1" s="6" t="s">
        <v>172</v>
      </c>
      <c r="FE1" s="6" t="s">
        <v>223</v>
      </c>
      <c r="FF1" s="6" t="s">
        <v>277</v>
      </c>
      <c r="FG1" s="6" t="s">
        <v>328</v>
      </c>
      <c r="FH1" s="6" t="s">
        <v>382</v>
      </c>
      <c r="FI1" s="6" t="s">
        <v>436</v>
      </c>
      <c r="FJ1" s="6" t="s">
        <v>490</v>
      </c>
      <c r="FK1" s="6" t="s">
        <v>63</v>
      </c>
      <c r="FL1" s="6" t="s">
        <v>733</v>
      </c>
      <c r="FM1" s="6" t="s">
        <v>830</v>
      </c>
      <c r="FN1" s="6" t="s">
        <v>122</v>
      </c>
      <c r="FO1" s="6" t="s">
        <v>173</v>
      </c>
      <c r="FP1" s="6" t="s">
        <v>224</v>
      </c>
      <c r="FQ1" s="6" t="s">
        <v>278</v>
      </c>
      <c r="FR1" s="6" t="s">
        <v>329</v>
      </c>
      <c r="FS1" s="6" t="s">
        <v>383</v>
      </c>
      <c r="FT1" s="6" t="s">
        <v>437</v>
      </c>
      <c r="FU1" s="6" t="s">
        <v>491</v>
      </c>
      <c r="FV1" s="6" t="s">
        <v>64</v>
      </c>
      <c r="FW1" s="6" t="s">
        <v>734</v>
      </c>
      <c r="FX1" s="6" t="s">
        <v>831</v>
      </c>
      <c r="FY1" s="6" t="s">
        <v>123</v>
      </c>
      <c r="FZ1" s="6" t="s">
        <v>174</v>
      </c>
      <c r="GA1" s="6" t="s">
        <v>225</v>
      </c>
      <c r="GB1" s="6" t="s">
        <v>279</v>
      </c>
      <c r="GC1" s="6" t="s">
        <v>330</v>
      </c>
      <c r="GD1" s="6" t="s">
        <v>384</v>
      </c>
      <c r="GE1" s="6" t="s">
        <v>438</v>
      </c>
      <c r="GF1" s="6" t="s">
        <v>492</v>
      </c>
      <c r="GG1" s="6" t="s">
        <v>65</v>
      </c>
      <c r="GH1" s="6" t="s">
        <v>735</v>
      </c>
      <c r="GI1" s="6" t="s">
        <v>832</v>
      </c>
      <c r="GJ1" s="6" t="s">
        <v>124</v>
      </c>
      <c r="GK1" s="6" t="s">
        <v>808</v>
      </c>
      <c r="GL1" s="6" t="s">
        <v>226</v>
      </c>
      <c r="GM1" s="6" t="s">
        <v>807</v>
      </c>
      <c r="GN1" s="6" t="s">
        <v>331</v>
      </c>
      <c r="GO1" s="6" t="s">
        <v>385</v>
      </c>
      <c r="GP1" s="6" t="s">
        <v>439</v>
      </c>
      <c r="GQ1" s="6" t="s">
        <v>493</v>
      </c>
      <c r="GR1" s="6" t="s">
        <v>66</v>
      </c>
      <c r="GS1" s="6" t="s">
        <v>736</v>
      </c>
      <c r="GT1" s="6" t="s">
        <v>833</v>
      </c>
      <c r="GU1" s="6" t="s">
        <v>125</v>
      </c>
      <c r="GV1" s="6" t="s">
        <v>175</v>
      </c>
      <c r="GW1" s="6" t="s">
        <v>227</v>
      </c>
      <c r="GX1" s="6" t="s">
        <v>280</v>
      </c>
      <c r="GY1" s="6" t="s">
        <v>332</v>
      </c>
      <c r="GZ1" s="6" t="s">
        <v>386</v>
      </c>
      <c r="HA1" s="6" t="s">
        <v>440</v>
      </c>
      <c r="HB1" s="6" t="s">
        <v>494</v>
      </c>
      <c r="HC1" s="6" t="s">
        <v>67</v>
      </c>
      <c r="HD1" s="6" t="s">
        <v>737</v>
      </c>
      <c r="HE1" s="6" t="s">
        <v>834</v>
      </c>
      <c r="HF1" s="6" t="s">
        <v>814</v>
      </c>
      <c r="HG1" s="6" t="s">
        <v>176</v>
      </c>
      <c r="HH1" s="6" t="s">
        <v>228</v>
      </c>
      <c r="HI1" s="6" t="s">
        <v>281</v>
      </c>
      <c r="HJ1" s="6" t="s">
        <v>333</v>
      </c>
      <c r="HK1" s="6" t="s">
        <v>387</v>
      </c>
      <c r="HL1" s="6" t="s">
        <v>441</v>
      </c>
      <c r="HM1" s="6" t="s">
        <v>495</v>
      </c>
      <c r="HN1" s="6" t="s">
        <v>68</v>
      </c>
      <c r="HO1" s="6" t="s">
        <v>738</v>
      </c>
      <c r="HP1" s="6" t="s">
        <v>835</v>
      </c>
      <c r="HQ1" s="6" t="s">
        <v>126</v>
      </c>
      <c r="HR1" s="6" t="s">
        <v>177</v>
      </c>
      <c r="HS1" s="6" t="s">
        <v>229</v>
      </c>
      <c r="HT1" s="6" t="s">
        <v>282</v>
      </c>
      <c r="HU1" s="6" t="s">
        <v>334</v>
      </c>
      <c r="HV1" s="6" t="s">
        <v>388</v>
      </c>
      <c r="HW1" s="6" t="s">
        <v>442</v>
      </c>
      <c r="HX1" s="6" t="s">
        <v>496</v>
      </c>
      <c r="HY1" s="6" t="s">
        <v>69</v>
      </c>
      <c r="HZ1" s="6" t="s">
        <v>739</v>
      </c>
      <c r="IA1" s="6" t="s">
        <v>836</v>
      </c>
      <c r="IB1" s="6" t="s">
        <v>127</v>
      </c>
      <c r="IC1" s="6" t="s">
        <v>178</v>
      </c>
      <c r="ID1" s="6" t="s">
        <v>230</v>
      </c>
      <c r="IE1" s="6" t="s">
        <v>283</v>
      </c>
      <c r="IF1" s="6" t="s">
        <v>335</v>
      </c>
      <c r="IG1" s="6" t="s">
        <v>389</v>
      </c>
      <c r="IH1" s="6" t="s">
        <v>443</v>
      </c>
      <c r="II1" s="6" t="s">
        <v>497</v>
      </c>
      <c r="IJ1" s="6" t="s">
        <v>70</v>
      </c>
      <c r="IK1" s="6" t="s">
        <v>740</v>
      </c>
      <c r="IL1" s="6" t="s">
        <v>837</v>
      </c>
      <c r="IM1" s="6" t="s">
        <v>128</v>
      </c>
      <c r="IN1" s="6" t="s">
        <v>179</v>
      </c>
      <c r="IO1" s="6" t="s">
        <v>231</v>
      </c>
      <c r="IP1" s="6" t="s">
        <v>284</v>
      </c>
      <c r="IQ1" s="6" t="s">
        <v>336</v>
      </c>
      <c r="IR1" s="6" t="s">
        <v>390</v>
      </c>
      <c r="IS1" s="6" t="s">
        <v>444</v>
      </c>
      <c r="IT1" s="6" t="s">
        <v>498</v>
      </c>
      <c r="IU1" s="6" t="s">
        <v>71</v>
      </c>
      <c r="IV1" s="6" t="s">
        <v>741</v>
      </c>
      <c r="IW1" s="6" t="s">
        <v>838</v>
      </c>
      <c r="IX1" s="6" t="s">
        <v>129</v>
      </c>
      <c r="IY1" s="6" t="s">
        <v>180</v>
      </c>
      <c r="IZ1" s="6" t="s">
        <v>232</v>
      </c>
      <c r="JA1" s="6" t="s">
        <v>285</v>
      </c>
      <c r="JB1" s="6" t="s">
        <v>337</v>
      </c>
      <c r="JC1" s="6" t="s">
        <v>391</v>
      </c>
      <c r="JD1" s="6" t="s">
        <v>445</v>
      </c>
      <c r="JE1" s="6" t="s">
        <v>499</v>
      </c>
      <c r="JF1" s="6" t="s">
        <v>72</v>
      </c>
      <c r="JG1" s="6" t="s">
        <v>742</v>
      </c>
      <c r="JH1" s="6" t="s">
        <v>839</v>
      </c>
      <c r="JI1" s="6" t="s">
        <v>130</v>
      </c>
      <c r="JJ1" s="6" t="s">
        <v>181</v>
      </c>
      <c r="JK1" s="6" t="s">
        <v>233</v>
      </c>
      <c r="JL1" s="6" t="s">
        <v>286</v>
      </c>
      <c r="JM1" s="6" t="s">
        <v>338</v>
      </c>
      <c r="JN1" s="6" t="s">
        <v>392</v>
      </c>
      <c r="JO1" s="6" t="s">
        <v>446</v>
      </c>
      <c r="JP1" s="6" t="s">
        <v>500</v>
      </c>
      <c r="JQ1" s="6" t="s">
        <v>73</v>
      </c>
      <c r="JR1" s="6" t="s">
        <v>743</v>
      </c>
      <c r="JS1" s="6" t="s">
        <v>840</v>
      </c>
      <c r="JT1" s="6" t="s">
        <v>812</v>
      </c>
      <c r="JU1" s="6" t="s">
        <v>182</v>
      </c>
      <c r="JV1" s="6" t="s">
        <v>234</v>
      </c>
      <c r="JW1" s="6" t="s">
        <v>287</v>
      </c>
      <c r="JX1" s="6" t="s">
        <v>339</v>
      </c>
      <c r="JY1" s="6" t="s">
        <v>393</v>
      </c>
      <c r="JZ1" s="6" t="s">
        <v>447</v>
      </c>
      <c r="KA1" s="6" t="s">
        <v>501</v>
      </c>
      <c r="KB1" s="6" t="s">
        <v>74</v>
      </c>
      <c r="KC1" s="6" t="s">
        <v>744</v>
      </c>
      <c r="KD1" s="6" t="s">
        <v>841</v>
      </c>
      <c r="KE1" s="6" t="s">
        <v>131</v>
      </c>
      <c r="KF1" s="6" t="s">
        <v>183</v>
      </c>
      <c r="KG1" s="6" t="s">
        <v>235</v>
      </c>
      <c r="KH1" s="6" t="s">
        <v>288</v>
      </c>
      <c r="KI1" s="6" t="s">
        <v>340</v>
      </c>
      <c r="KJ1" s="6" t="s">
        <v>394</v>
      </c>
      <c r="KK1" s="6" t="s">
        <v>448</v>
      </c>
      <c r="KL1" s="6" t="s">
        <v>502</v>
      </c>
      <c r="KM1" s="6" t="s">
        <v>75</v>
      </c>
      <c r="KN1" s="6" t="s">
        <v>745</v>
      </c>
      <c r="KO1" s="6" t="s">
        <v>842</v>
      </c>
      <c r="KP1" s="6" t="s">
        <v>132</v>
      </c>
      <c r="KQ1" s="6" t="s">
        <v>184</v>
      </c>
      <c r="KR1" s="6" t="s">
        <v>236</v>
      </c>
      <c r="KS1" s="6" t="s">
        <v>289</v>
      </c>
      <c r="KT1" s="6" t="s">
        <v>341</v>
      </c>
      <c r="KU1" s="6" t="s">
        <v>395</v>
      </c>
      <c r="KV1" s="6" t="s">
        <v>449</v>
      </c>
      <c r="KW1" s="6" t="s">
        <v>503</v>
      </c>
      <c r="KX1" s="6" t="s">
        <v>76</v>
      </c>
      <c r="KY1" s="6" t="s">
        <v>746</v>
      </c>
      <c r="KZ1" s="6" t="s">
        <v>843</v>
      </c>
      <c r="LA1" s="6" t="s">
        <v>133</v>
      </c>
      <c r="LB1" s="6" t="s">
        <v>185</v>
      </c>
      <c r="LC1" s="6" t="s">
        <v>237</v>
      </c>
      <c r="LD1" s="6" t="s">
        <v>290</v>
      </c>
      <c r="LE1" s="6" t="s">
        <v>342</v>
      </c>
      <c r="LF1" s="6" t="s">
        <v>396</v>
      </c>
      <c r="LG1" s="6" t="s">
        <v>450</v>
      </c>
      <c r="LH1" s="6" t="s">
        <v>504</v>
      </c>
      <c r="LI1" s="6" t="s">
        <v>77</v>
      </c>
      <c r="LJ1" s="6" t="s">
        <v>747</v>
      </c>
      <c r="LK1" s="6" t="s">
        <v>844</v>
      </c>
      <c r="LL1" s="6" t="s">
        <v>134</v>
      </c>
      <c r="LM1" s="6" t="s">
        <v>186</v>
      </c>
      <c r="LN1" s="6" t="s">
        <v>238</v>
      </c>
      <c r="LO1" s="6" t="s">
        <v>291</v>
      </c>
      <c r="LP1" s="6" t="s">
        <v>343</v>
      </c>
      <c r="LQ1" s="6" t="s">
        <v>397</v>
      </c>
      <c r="LR1" s="6" t="s">
        <v>451</v>
      </c>
      <c r="LS1" s="6" t="s">
        <v>505</v>
      </c>
      <c r="LT1" s="6" t="s">
        <v>78</v>
      </c>
      <c r="LU1" s="6" t="s">
        <v>748</v>
      </c>
      <c r="LV1" s="6" t="s">
        <v>845</v>
      </c>
      <c r="LW1" s="6" t="s">
        <v>135</v>
      </c>
      <c r="LX1" s="6" t="s">
        <v>187</v>
      </c>
      <c r="LY1" s="6" t="s">
        <v>239</v>
      </c>
      <c r="LZ1" s="6" t="s">
        <v>292</v>
      </c>
      <c r="MA1" s="6" t="s">
        <v>344</v>
      </c>
      <c r="MB1" s="6" t="s">
        <v>398</v>
      </c>
      <c r="MC1" s="6" t="s">
        <v>452</v>
      </c>
      <c r="MD1" s="6" t="s">
        <v>506</v>
      </c>
      <c r="ME1" s="6" t="s">
        <v>79</v>
      </c>
      <c r="MF1" s="6" t="s">
        <v>749</v>
      </c>
      <c r="MG1" s="6" t="s">
        <v>846</v>
      </c>
      <c r="MH1" s="6" t="s">
        <v>136</v>
      </c>
      <c r="MI1" s="6" t="s">
        <v>188</v>
      </c>
      <c r="MJ1" s="6" t="s">
        <v>240</v>
      </c>
      <c r="MK1" s="6" t="s">
        <v>293</v>
      </c>
      <c r="ML1" s="6" t="s">
        <v>345</v>
      </c>
      <c r="MM1" s="6" t="s">
        <v>399</v>
      </c>
      <c r="MN1" s="6" t="s">
        <v>453</v>
      </c>
      <c r="MO1" s="6" t="s">
        <v>507</v>
      </c>
      <c r="MP1" s="6" t="s">
        <v>80</v>
      </c>
      <c r="MQ1" s="6" t="s">
        <v>750</v>
      </c>
      <c r="MR1" s="6" t="s">
        <v>847</v>
      </c>
      <c r="MS1" s="6" t="s">
        <v>137</v>
      </c>
      <c r="MT1" s="6" t="s">
        <v>189</v>
      </c>
      <c r="MU1" s="6" t="s">
        <v>241</v>
      </c>
      <c r="MV1" s="6" t="s">
        <v>294</v>
      </c>
      <c r="MW1" s="6" t="s">
        <v>346</v>
      </c>
      <c r="MX1" s="6" t="s">
        <v>400</v>
      </c>
      <c r="MY1" s="6" t="s">
        <v>454</v>
      </c>
      <c r="MZ1" s="6" t="s">
        <v>508</v>
      </c>
      <c r="NA1" s="6" t="s">
        <v>81</v>
      </c>
      <c r="NB1" s="6" t="s">
        <v>751</v>
      </c>
      <c r="NC1" s="6" t="s">
        <v>848</v>
      </c>
      <c r="ND1" s="6" t="s">
        <v>138</v>
      </c>
      <c r="NE1" s="6" t="s">
        <v>190</v>
      </c>
      <c r="NF1" s="6" t="s">
        <v>242</v>
      </c>
      <c r="NG1" s="6" t="s">
        <v>295</v>
      </c>
      <c r="NH1" s="6" t="s">
        <v>347</v>
      </c>
      <c r="NI1" s="6" t="s">
        <v>401</v>
      </c>
      <c r="NJ1" s="6" t="s">
        <v>455</v>
      </c>
      <c r="NK1" s="6" t="s">
        <v>509</v>
      </c>
      <c r="NL1" s="6" t="s">
        <v>82</v>
      </c>
      <c r="NM1" s="6" t="s">
        <v>752</v>
      </c>
      <c r="NN1" s="6" t="s">
        <v>849</v>
      </c>
      <c r="NO1" s="6" t="s">
        <v>139</v>
      </c>
      <c r="NP1" s="6" t="s">
        <v>191</v>
      </c>
      <c r="NQ1" s="6" t="s">
        <v>243</v>
      </c>
      <c r="NR1" s="6" t="s">
        <v>296</v>
      </c>
      <c r="NS1" s="6" t="s">
        <v>348</v>
      </c>
      <c r="NT1" s="6" t="s">
        <v>402</v>
      </c>
      <c r="NU1" s="6" t="s">
        <v>456</v>
      </c>
      <c r="NV1" s="6" t="s">
        <v>510</v>
      </c>
      <c r="NW1" s="6" t="s">
        <v>83</v>
      </c>
      <c r="NX1" s="6" t="s">
        <v>753</v>
      </c>
      <c r="NY1" s="6" t="s">
        <v>850</v>
      </c>
      <c r="NZ1" s="6" t="s">
        <v>140</v>
      </c>
      <c r="OA1" s="6" t="s">
        <v>809</v>
      </c>
      <c r="OB1" s="6" t="s">
        <v>244</v>
      </c>
      <c r="OC1" s="6" t="s">
        <v>806</v>
      </c>
      <c r="OD1" s="6" t="s">
        <v>349</v>
      </c>
      <c r="OE1" s="6" t="s">
        <v>403</v>
      </c>
      <c r="OF1" s="6" t="s">
        <v>457</v>
      </c>
      <c r="OG1" s="6" t="s">
        <v>511</v>
      </c>
      <c r="OH1" s="6" t="s">
        <v>84</v>
      </c>
      <c r="OI1" s="6" t="s">
        <v>754</v>
      </c>
      <c r="OJ1" s="6" t="s">
        <v>851</v>
      </c>
      <c r="OK1" s="6" t="s">
        <v>141</v>
      </c>
      <c r="OL1" s="6" t="s">
        <v>192</v>
      </c>
      <c r="OM1" s="6" t="s">
        <v>245</v>
      </c>
      <c r="ON1" s="6" t="s">
        <v>297</v>
      </c>
      <c r="OO1" s="6" t="s">
        <v>350</v>
      </c>
      <c r="OP1" s="6" t="s">
        <v>404</v>
      </c>
      <c r="OQ1" s="6" t="s">
        <v>458</v>
      </c>
      <c r="OR1" s="6" t="s">
        <v>512</v>
      </c>
      <c r="OS1" s="6" t="s">
        <v>85</v>
      </c>
      <c r="OT1" s="6" t="s">
        <v>755</v>
      </c>
      <c r="OU1" s="6" t="s">
        <v>852</v>
      </c>
      <c r="OV1" s="6" t="s">
        <v>142</v>
      </c>
      <c r="OW1" s="6" t="s">
        <v>193</v>
      </c>
      <c r="OX1" s="6" t="s">
        <v>246</v>
      </c>
      <c r="OY1" s="6" t="s">
        <v>298</v>
      </c>
      <c r="OZ1" s="6" t="s">
        <v>351</v>
      </c>
      <c r="PA1" s="6" t="s">
        <v>405</v>
      </c>
      <c r="PB1" s="6" t="s">
        <v>459</v>
      </c>
      <c r="PC1" s="6" t="s">
        <v>513</v>
      </c>
      <c r="PD1" s="6" t="s">
        <v>86</v>
      </c>
      <c r="PE1" s="6" t="s">
        <v>756</v>
      </c>
      <c r="PF1" s="6" t="s">
        <v>853</v>
      </c>
      <c r="PG1" s="6" t="s">
        <v>143</v>
      </c>
      <c r="PH1" s="6" t="s">
        <v>194</v>
      </c>
      <c r="PI1" s="6" t="s">
        <v>247</v>
      </c>
      <c r="PJ1" s="6" t="s">
        <v>299</v>
      </c>
      <c r="PK1" s="6" t="s">
        <v>352</v>
      </c>
      <c r="PL1" s="6" t="s">
        <v>406</v>
      </c>
      <c r="PM1" s="6" t="s">
        <v>460</v>
      </c>
      <c r="PN1" s="6" t="s">
        <v>514</v>
      </c>
      <c r="PO1" s="6" t="s">
        <v>87</v>
      </c>
      <c r="PP1" s="6" t="s">
        <v>757</v>
      </c>
      <c r="PQ1" s="6" t="s">
        <v>854</v>
      </c>
      <c r="PR1" s="6" t="s">
        <v>144</v>
      </c>
      <c r="PS1" s="6" t="s">
        <v>195</v>
      </c>
      <c r="PT1" s="6" t="s">
        <v>248</v>
      </c>
      <c r="PU1" s="6" t="s">
        <v>300</v>
      </c>
      <c r="PV1" s="6" t="s">
        <v>353</v>
      </c>
      <c r="PW1" s="6" t="s">
        <v>407</v>
      </c>
      <c r="PX1" s="6" t="s">
        <v>461</v>
      </c>
      <c r="PY1" s="6" t="s">
        <v>515</v>
      </c>
      <c r="PZ1" s="6" t="s">
        <v>88</v>
      </c>
      <c r="QA1" s="6" t="s">
        <v>758</v>
      </c>
      <c r="QB1" s="6" t="s">
        <v>855</v>
      </c>
      <c r="QC1" s="6" t="s">
        <v>145</v>
      </c>
      <c r="QD1" s="6" t="s">
        <v>196</v>
      </c>
      <c r="QE1" s="6" t="s">
        <v>249</v>
      </c>
      <c r="QF1" s="6" t="s">
        <v>301</v>
      </c>
      <c r="QG1" s="6" t="s">
        <v>354</v>
      </c>
      <c r="QH1" s="6" t="s">
        <v>408</v>
      </c>
      <c r="QI1" s="6" t="s">
        <v>462</v>
      </c>
      <c r="QJ1" s="6" t="s">
        <v>516</v>
      </c>
      <c r="QK1" s="6" t="s">
        <v>89</v>
      </c>
      <c r="QL1" s="6" t="s">
        <v>759</v>
      </c>
      <c r="QM1" s="6" t="s">
        <v>856</v>
      </c>
      <c r="QN1" s="6" t="s">
        <v>146</v>
      </c>
      <c r="QO1" s="6" t="s">
        <v>197</v>
      </c>
      <c r="QP1" s="6" t="s">
        <v>250</v>
      </c>
      <c r="QQ1" s="6" t="s">
        <v>302</v>
      </c>
      <c r="QR1" s="6" t="s">
        <v>355</v>
      </c>
      <c r="QS1" s="6" t="s">
        <v>409</v>
      </c>
      <c r="QT1" s="6" t="s">
        <v>463</v>
      </c>
      <c r="QU1" s="6" t="s">
        <v>517</v>
      </c>
      <c r="QV1" s="6" t="s">
        <v>90</v>
      </c>
      <c r="QW1" s="6" t="s">
        <v>760</v>
      </c>
      <c r="QX1" s="6" t="s">
        <v>857</v>
      </c>
      <c r="QY1" s="6" t="s">
        <v>147</v>
      </c>
      <c r="QZ1" s="6" t="s">
        <v>198</v>
      </c>
      <c r="RA1" s="6" t="s">
        <v>251</v>
      </c>
      <c r="RB1" s="6" t="s">
        <v>303</v>
      </c>
      <c r="RC1" s="6" t="s">
        <v>356</v>
      </c>
      <c r="RD1" s="6" t="s">
        <v>410</v>
      </c>
      <c r="RE1" s="6" t="s">
        <v>464</v>
      </c>
      <c r="RF1" s="6" t="s">
        <v>518</v>
      </c>
      <c r="RG1" s="6" t="s">
        <v>91</v>
      </c>
      <c r="RH1" s="6" t="s">
        <v>761</v>
      </c>
      <c r="RI1" s="6" t="s">
        <v>858</v>
      </c>
      <c r="RJ1" s="6" t="s">
        <v>813</v>
      </c>
      <c r="RK1" s="6" t="s">
        <v>199</v>
      </c>
      <c r="RL1" s="6" t="s">
        <v>252</v>
      </c>
      <c r="RM1" s="6" t="s">
        <v>304</v>
      </c>
      <c r="RN1" s="6" t="s">
        <v>357</v>
      </c>
      <c r="RO1" s="6" t="s">
        <v>411</v>
      </c>
      <c r="RP1" s="6" t="s">
        <v>465</v>
      </c>
      <c r="RQ1" s="6" t="s">
        <v>519</v>
      </c>
      <c r="RR1" s="6" t="s">
        <v>92</v>
      </c>
      <c r="RS1" s="6" t="s">
        <v>762</v>
      </c>
      <c r="RT1" s="6" t="s">
        <v>859</v>
      </c>
      <c r="RU1" s="6" t="s">
        <v>148</v>
      </c>
      <c r="RV1" s="6" t="s">
        <v>200</v>
      </c>
      <c r="RW1" s="6" t="s">
        <v>253</v>
      </c>
      <c r="RX1" s="6" t="s">
        <v>305</v>
      </c>
      <c r="RY1" s="6" t="s">
        <v>358</v>
      </c>
      <c r="RZ1" s="6" t="s">
        <v>412</v>
      </c>
      <c r="SA1" s="6" t="s">
        <v>466</v>
      </c>
      <c r="SB1" s="6" t="s">
        <v>520</v>
      </c>
      <c r="SC1" s="6" t="s">
        <v>93</v>
      </c>
      <c r="SD1" s="6" t="s">
        <v>763</v>
      </c>
      <c r="SE1" s="6" t="s">
        <v>860</v>
      </c>
      <c r="SF1" s="6" t="s">
        <v>149</v>
      </c>
      <c r="SG1" s="6" t="s">
        <v>201</v>
      </c>
      <c r="SH1" s="6" t="s">
        <v>254</v>
      </c>
      <c r="SI1" s="6" t="s">
        <v>306</v>
      </c>
      <c r="SJ1" s="6" t="s">
        <v>359</v>
      </c>
      <c r="SK1" s="6" t="s">
        <v>413</v>
      </c>
      <c r="SL1" s="6" t="s">
        <v>467</v>
      </c>
      <c r="SM1" s="6" t="s">
        <v>521</v>
      </c>
      <c r="SN1" s="6" t="s">
        <v>94</v>
      </c>
      <c r="SO1" s="6" t="s">
        <v>764</v>
      </c>
      <c r="SP1" s="6" t="s">
        <v>861</v>
      </c>
      <c r="SQ1" s="6" t="s">
        <v>150</v>
      </c>
      <c r="SR1" s="6" t="s">
        <v>202</v>
      </c>
      <c r="SS1" s="6" t="s">
        <v>255</v>
      </c>
      <c r="ST1" s="6" t="s">
        <v>307</v>
      </c>
      <c r="SU1" s="6" t="s">
        <v>360</v>
      </c>
      <c r="SV1" s="6" t="s">
        <v>414</v>
      </c>
      <c r="SW1" s="6" t="s">
        <v>468</v>
      </c>
      <c r="SX1" s="6" t="s">
        <v>522</v>
      </c>
      <c r="SY1" s="6" t="s">
        <v>95</v>
      </c>
      <c r="SZ1" s="6" t="s">
        <v>765</v>
      </c>
      <c r="TA1" s="6" t="s">
        <v>862</v>
      </c>
      <c r="TB1" s="6" t="s">
        <v>151</v>
      </c>
      <c r="TC1" s="6" t="s">
        <v>203</v>
      </c>
      <c r="TD1" s="6" t="s">
        <v>256</v>
      </c>
      <c r="TE1" s="6" t="s">
        <v>308</v>
      </c>
      <c r="TF1" s="6" t="s">
        <v>361</v>
      </c>
      <c r="TG1" s="6" t="s">
        <v>415</v>
      </c>
      <c r="TH1" s="6" t="s">
        <v>469</v>
      </c>
      <c r="TI1" s="6" t="s">
        <v>523</v>
      </c>
      <c r="TJ1" s="6" t="s">
        <v>96</v>
      </c>
      <c r="TK1" s="6" t="s">
        <v>766</v>
      </c>
      <c r="TL1" s="6" t="s">
        <v>863</v>
      </c>
      <c r="TM1" s="6" t="s">
        <v>152</v>
      </c>
      <c r="TN1" s="6" t="s">
        <v>204</v>
      </c>
      <c r="TO1" s="6" t="s">
        <v>257</v>
      </c>
      <c r="TP1" s="6" t="s">
        <v>309</v>
      </c>
      <c r="TQ1" s="6" t="s">
        <v>362</v>
      </c>
      <c r="TR1" s="6" t="s">
        <v>416</v>
      </c>
      <c r="TS1" s="6" t="s">
        <v>470</v>
      </c>
      <c r="TT1" s="6" t="s">
        <v>524</v>
      </c>
      <c r="TU1" s="6" t="s">
        <v>97</v>
      </c>
      <c r="TV1" s="6" t="s">
        <v>767</v>
      </c>
      <c r="TW1" s="6" t="s">
        <v>864</v>
      </c>
      <c r="TX1" s="6" t="s">
        <v>153</v>
      </c>
      <c r="TY1" s="6" t="s">
        <v>205</v>
      </c>
      <c r="TZ1" s="6" t="s">
        <v>258</v>
      </c>
      <c r="UA1" s="6" t="s">
        <v>310</v>
      </c>
      <c r="UB1" s="6" t="s">
        <v>363</v>
      </c>
      <c r="UC1" s="6" t="s">
        <v>417</v>
      </c>
      <c r="UD1" s="6" t="s">
        <v>471</v>
      </c>
      <c r="UE1" s="6" t="s">
        <v>525</v>
      </c>
      <c r="UF1" s="6" t="s">
        <v>98</v>
      </c>
      <c r="UG1" s="6" t="s">
        <v>768</v>
      </c>
      <c r="UH1" s="6" t="s">
        <v>865</v>
      </c>
      <c r="UI1" s="6" t="s">
        <v>154</v>
      </c>
      <c r="UJ1" s="6" t="s">
        <v>206</v>
      </c>
      <c r="UK1" s="6" t="s">
        <v>259</v>
      </c>
      <c r="UL1" s="6" t="s">
        <v>311</v>
      </c>
      <c r="UM1" s="6" t="s">
        <v>364</v>
      </c>
      <c r="UN1" s="6" t="s">
        <v>418</v>
      </c>
      <c r="UO1" s="6" t="s">
        <v>472</v>
      </c>
      <c r="UP1" s="6" t="s">
        <v>526</v>
      </c>
      <c r="UQ1" s="6" t="s">
        <v>99</v>
      </c>
      <c r="UR1" s="6" t="s">
        <v>769</v>
      </c>
      <c r="US1" s="6" t="s">
        <v>866</v>
      </c>
      <c r="UT1" s="6" t="s">
        <v>155</v>
      </c>
      <c r="UU1" s="6" t="s">
        <v>207</v>
      </c>
      <c r="UV1" s="6" t="s">
        <v>260</v>
      </c>
      <c r="UW1" s="6" t="s">
        <v>312</v>
      </c>
      <c r="UX1" s="6" t="s">
        <v>365</v>
      </c>
      <c r="UY1" s="6" t="s">
        <v>419</v>
      </c>
      <c r="UZ1" s="6" t="s">
        <v>473</v>
      </c>
      <c r="VA1" s="6" t="s">
        <v>527</v>
      </c>
      <c r="VB1" s="6" t="s">
        <v>100</v>
      </c>
      <c r="VC1" s="6" t="s">
        <v>770</v>
      </c>
      <c r="VD1" s="6" t="s">
        <v>867</v>
      </c>
      <c r="VE1" s="6" t="s">
        <v>156</v>
      </c>
      <c r="VF1" s="6" t="s">
        <v>208</v>
      </c>
      <c r="VG1" s="6" t="s">
        <v>261</v>
      </c>
      <c r="VH1" s="6" t="s">
        <v>313</v>
      </c>
      <c r="VI1" s="6" t="s">
        <v>366</v>
      </c>
      <c r="VJ1" s="6" t="s">
        <v>420</v>
      </c>
      <c r="VK1" s="6" t="s">
        <v>474</v>
      </c>
      <c r="VL1" s="6" t="s">
        <v>528</v>
      </c>
      <c r="VM1" s="6" t="s">
        <v>101</v>
      </c>
      <c r="VN1" s="6" t="s">
        <v>771</v>
      </c>
      <c r="VO1" s="6" t="s">
        <v>868</v>
      </c>
      <c r="VP1" s="6" t="s">
        <v>157</v>
      </c>
      <c r="VQ1" s="6" t="s">
        <v>810</v>
      </c>
      <c r="VR1" s="6" t="s">
        <v>262</v>
      </c>
      <c r="VS1" s="6" t="s">
        <v>805</v>
      </c>
      <c r="VT1" s="6" t="s">
        <v>367</v>
      </c>
      <c r="VU1" s="6" t="s">
        <v>421</v>
      </c>
      <c r="VV1" s="6" t="s">
        <v>475</v>
      </c>
      <c r="VW1" s="6" t="s">
        <v>529</v>
      </c>
    </row>
    <row r="2" spans="1:595" x14ac:dyDescent="0.25">
      <c r="A2" s="4">
        <v>32873</v>
      </c>
      <c r="B2" s="3">
        <v>39.5</v>
      </c>
      <c r="C2" s="3">
        <v>38.6</v>
      </c>
      <c r="D2" s="3">
        <v>0.89999999999999858</v>
      </c>
      <c r="E2" s="3">
        <v>5.0999999999999996</v>
      </c>
      <c r="F2" s="3">
        <v>3.2</v>
      </c>
      <c r="G2" s="3">
        <v>49.5</v>
      </c>
      <c r="H2" s="3">
        <v>8.9</v>
      </c>
      <c r="I2" s="3">
        <v>34.700000000000003</v>
      </c>
      <c r="J2" s="3">
        <v>22</v>
      </c>
      <c r="K2" s="3">
        <v>39.700000000000003</v>
      </c>
      <c r="L2" s="3">
        <v>6.7</v>
      </c>
      <c r="M2" s="3">
        <v>7.6</v>
      </c>
      <c r="N2" s="3">
        <v>7.5</v>
      </c>
      <c r="O2" s="3">
        <v>9.9999999999999645E-2</v>
      </c>
      <c r="P2" s="3">
        <v>1</v>
      </c>
      <c r="Q2" s="3">
        <v>0.87</v>
      </c>
      <c r="R2" s="3">
        <v>32.9</v>
      </c>
      <c r="S2" s="3">
        <v>8.4</v>
      </c>
      <c r="T2" s="3">
        <v>11.5</v>
      </c>
      <c r="U2" s="3">
        <v>20.2</v>
      </c>
      <c r="V2" s="3">
        <v>15.3</v>
      </c>
      <c r="W2" s="3">
        <v>5.9</v>
      </c>
      <c r="X2" s="3">
        <v>23.4</v>
      </c>
      <c r="Y2" s="3">
        <v>22.2</v>
      </c>
      <c r="Z2" s="3">
        <v>1.1999999999999993</v>
      </c>
      <c r="AA2" s="3">
        <v>1.83</v>
      </c>
      <c r="AB2" s="3">
        <v>1</v>
      </c>
      <c r="AC2" s="3">
        <v>40.4</v>
      </c>
      <c r="AD2" s="3">
        <v>8.4</v>
      </c>
      <c r="AE2" s="3">
        <v>22.6</v>
      </c>
      <c r="AF2" s="3">
        <v>23.5</v>
      </c>
      <c r="AG2" s="3">
        <v>27.6</v>
      </c>
      <c r="AH2" s="3">
        <v>5.2</v>
      </c>
      <c r="AI2" s="3">
        <v>37.799999999999997</v>
      </c>
      <c r="AJ2" s="3">
        <v>37.299999999999997</v>
      </c>
      <c r="AK2" s="3">
        <v>0.5</v>
      </c>
      <c r="AL2" s="3">
        <v>3.3</v>
      </c>
      <c r="AM2" s="3">
        <v>2.4</v>
      </c>
      <c r="AN2" s="3">
        <v>54.1</v>
      </c>
      <c r="AO2" s="3">
        <v>7.7</v>
      </c>
      <c r="AP2" s="3">
        <v>41.5</v>
      </c>
      <c r="AQ2" s="3">
        <v>23.4</v>
      </c>
      <c r="AR2" s="3">
        <v>48.9</v>
      </c>
      <c r="AS2" s="3">
        <v>4.9000000000000004</v>
      </c>
      <c r="AT2" s="3">
        <v>56.4</v>
      </c>
      <c r="AU2" s="3">
        <v>55.5</v>
      </c>
      <c r="AV2" s="3">
        <v>0.89999999999999858</v>
      </c>
      <c r="AW2" s="3">
        <v>5.5</v>
      </c>
      <c r="AX2" s="3">
        <v>4.3</v>
      </c>
      <c r="AY2" s="3">
        <v>63.8</v>
      </c>
      <c r="AZ2" s="3">
        <v>12.1</v>
      </c>
      <c r="BA2" s="3">
        <v>50.9</v>
      </c>
      <c r="BB2" s="3">
        <v>26.6</v>
      </c>
      <c r="BC2" s="3">
        <v>57.3</v>
      </c>
      <c r="BD2" s="3">
        <v>5.9</v>
      </c>
      <c r="BE2" s="3">
        <v>70</v>
      </c>
      <c r="BF2" s="3">
        <v>69.5</v>
      </c>
      <c r="BG2" s="3">
        <v>0.5</v>
      </c>
      <c r="BH2" s="3">
        <v>10.7</v>
      </c>
      <c r="BI2" s="3">
        <v>8.5</v>
      </c>
      <c r="BJ2" s="3">
        <v>63.7</v>
      </c>
      <c r="BK2" s="3">
        <v>8</v>
      </c>
      <c r="BL2" s="3">
        <v>55.4</v>
      </c>
      <c r="BM2" s="3">
        <v>19.5</v>
      </c>
      <c r="BN2" s="3">
        <v>58.3</v>
      </c>
      <c r="BO2" s="3">
        <v>7.9</v>
      </c>
      <c r="BP2" s="3">
        <v>74.2</v>
      </c>
      <c r="BQ2" s="3">
        <v>71.5</v>
      </c>
      <c r="BR2" s="3">
        <v>2.7000000000000028</v>
      </c>
      <c r="BS2" s="3">
        <v>19.3</v>
      </c>
      <c r="BT2" s="3">
        <v>5.8</v>
      </c>
      <c r="BU2" s="3">
        <v>48.6</v>
      </c>
      <c r="BV2" s="3">
        <v>8.3000000000000007</v>
      </c>
      <c r="BW2" s="3">
        <v>38.799999999999997</v>
      </c>
      <c r="BX2" s="3">
        <v>13.3</v>
      </c>
      <c r="BY2" s="3">
        <v>40.5</v>
      </c>
      <c r="BZ2" s="3">
        <v>14.9</v>
      </c>
      <c r="CA2" s="3">
        <v>5.3</v>
      </c>
      <c r="CB2" s="3">
        <v>5.3</v>
      </c>
      <c r="CC2" s="3">
        <v>0</v>
      </c>
      <c r="CD2" s="3"/>
      <c r="CE2" s="3">
        <v>3.3</v>
      </c>
      <c r="CF2" s="3">
        <v>49.1</v>
      </c>
      <c r="CG2" s="3">
        <v>14.4</v>
      </c>
      <c r="CH2" s="3">
        <v>24.2</v>
      </c>
      <c r="CI2" s="3">
        <v>29.4</v>
      </c>
      <c r="CJ2" s="3">
        <v>27.6</v>
      </c>
      <c r="CK2" s="3">
        <v>7.6</v>
      </c>
      <c r="CL2" s="3">
        <v>39.700000000000003</v>
      </c>
      <c r="CM2" s="3">
        <v>39.700000000000003</v>
      </c>
      <c r="CN2" s="3">
        <v>0</v>
      </c>
      <c r="CO2" s="3">
        <v>1.6</v>
      </c>
      <c r="CP2" s="3">
        <v>3.4</v>
      </c>
      <c r="CQ2" s="3">
        <v>58.2</v>
      </c>
      <c r="CR2" s="3">
        <v>9.3000000000000007</v>
      </c>
      <c r="CS2" s="3">
        <v>41.4</v>
      </c>
      <c r="CT2" s="3">
        <v>27.5</v>
      </c>
      <c r="CU2" s="3">
        <v>48.2</v>
      </c>
      <c r="CV2" s="3">
        <v>3.5</v>
      </c>
      <c r="CW2" s="3">
        <v>57.7</v>
      </c>
      <c r="CX2" s="3">
        <v>56.3</v>
      </c>
      <c r="CY2" s="3">
        <v>1.4000000000000057</v>
      </c>
      <c r="CZ2" s="3">
        <v>4.4000000000000004</v>
      </c>
      <c r="DA2" s="3">
        <v>2.6</v>
      </c>
      <c r="DB2" s="3">
        <v>52.9</v>
      </c>
      <c r="DC2" s="3">
        <v>6.8</v>
      </c>
      <c r="DD2" s="3">
        <v>43.2</v>
      </c>
      <c r="DE2" s="3">
        <v>18.899999999999999</v>
      </c>
      <c r="DF2" s="3">
        <v>49.3</v>
      </c>
      <c r="DG2" s="3">
        <v>5.0999999999999996</v>
      </c>
      <c r="DH2" s="3">
        <v>60.1</v>
      </c>
      <c r="DI2" s="3">
        <v>58.3</v>
      </c>
      <c r="DJ2" s="3">
        <v>1.8000000000000043</v>
      </c>
      <c r="DK2" s="3">
        <v>9.4</v>
      </c>
      <c r="DL2" s="3">
        <v>2.6</v>
      </c>
      <c r="DM2" s="3">
        <v>41.2</v>
      </c>
      <c r="DN2" s="3">
        <v>6.4</v>
      </c>
      <c r="DO2" s="3">
        <v>33.9</v>
      </c>
      <c r="DP2" s="3">
        <v>14</v>
      </c>
      <c r="DQ2" s="3">
        <v>43.4</v>
      </c>
      <c r="DR2" s="3">
        <v>8.6999999999999993</v>
      </c>
      <c r="DS2" s="3">
        <v>47.8</v>
      </c>
      <c r="DT2" s="3">
        <v>45.4</v>
      </c>
      <c r="DU2" s="3">
        <v>2.3999999999999986</v>
      </c>
      <c r="DV2" s="3">
        <v>20.100000000000001</v>
      </c>
      <c r="DW2" s="3">
        <v>4.4000000000000004</v>
      </c>
      <c r="DX2" s="3">
        <v>32.299999999999997</v>
      </c>
      <c r="DY2" s="3">
        <v>3.3</v>
      </c>
      <c r="DZ2" s="3">
        <v>24.4</v>
      </c>
      <c r="EA2" s="3">
        <v>9.9</v>
      </c>
      <c r="EB2" s="3">
        <v>19.100000000000001</v>
      </c>
      <c r="EC2" s="3">
        <v>12.9</v>
      </c>
      <c r="ED2" s="3">
        <v>34.9</v>
      </c>
      <c r="EE2" s="3">
        <v>34.9</v>
      </c>
      <c r="EF2" s="3">
        <v>0</v>
      </c>
      <c r="EG2" s="3">
        <v>1.6</v>
      </c>
      <c r="EH2" s="3">
        <v>4.4000000000000004</v>
      </c>
      <c r="EI2" s="3">
        <v>60.8</v>
      </c>
      <c r="EJ2" s="3">
        <v>17.100000000000001</v>
      </c>
      <c r="EK2" s="3">
        <v>37.799999999999997</v>
      </c>
      <c r="EL2" s="3">
        <v>30.7</v>
      </c>
      <c r="EM2" s="3">
        <v>44.5</v>
      </c>
      <c r="EN2" s="3">
        <v>6.1</v>
      </c>
      <c r="EO2" s="3">
        <v>57.9</v>
      </c>
      <c r="EP2" s="3">
        <v>57.5</v>
      </c>
      <c r="EQ2" s="3">
        <v>0.39999999999999858</v>
      </c>
      <c r="ER2" s="3">
        <v>7</v>
      </c>
      <c r="ES2" s="3">
        <v>4.7</v>
      </c>
      <c r="ET2" s="3">
        <v>67.599999999999994</v>
      </c>
      <c r="EU2" s="3">
        <v>10.9</v>
      </c>
      <c r="EV2" s="3">
        <v>50.5</v>
      </c>
      <c r="EW2" s="3">
        <v>30.1</v>
      </c>
      <c r="EX2" s="3">
        <v>50.5</v>
      </c>
      <c r="EY2" s="3">
        <v>8.5</v>
      </c>
      <c r="EZ2" s="3">
        <v>58.3</v>
      </c>
      <c r="FA2" s="3">
        <v>56.9</v>
      </c>
      <c r="FB2" s="3">
        <v>1.3999999999999986</v>
      </c>
      <c r="FC2" s="3">
        <v>10.7</v>
      </c>
      <c r="FD2" s="3">
        <v>4</v>
      </c>
      <c r="FE2" s="3">
        <v>59.3</v>
      </c>
      <c r="FF2" s="3">
        <v>7.3</v>
      </c>
      <c r="FG2" s="3">
        <v>47.6</v>
      </c>
      <c r="FH2" s="3">
        <v>21.5</v>
      </c>
      <c r="FI2" s="3">
        <v>49.3</v>
      </c>
      <c r="FJ2" s="3">
        <v>9.4</v>
      </c>
      <c r="FK2" s="3">
        <v>37</v>
      </c>
      <c r="FL2" s="3">
        <v>34.1</v>
      </c>
      <c r="FM2" s="3">
        <v>2.8999999999999986</v>
      </c>
      <c r="FN2" s="3">
        <v>7.4</v>
      </c>
      <c r="FO2" s="3">
        <v>1.5</v>
      </c>
      <c r="FP2" s="3">
        <v>38.5</v>
      </c>
      <c r="FQ2" s="3">
        <v>4.0999999999999996</v>
      </c>
      <c r="FR2" s="3">
        <v>27.7</v>
      </c>
      <c r="FS2" s="3">
        <v>12.3</v>
      </c>
      <c r="FT2" s="3">
        <v>32.9</v>
      </c>
      <c r="FU2" s="3">
        <v>8.1</v>
      </c>
      <c r="FV2" s="3">
        <v>21.7</v>
      </c>
      <c r="FW2" s="3">
        <v>20.6</v>
      </c>
      <c r="FX2" s="3">
        <v>1.0999999999999979</v>
      </c>
      <c r="FY2" s="3">
        <v>4</v>
      </c>
      <c r="FZ2" s="3">
        <v>1.1000000000000001</v>
      </c>
      <c r="GA2" s="3">
        <v>21.5</v>
      </c>
      <c r="GB2" s="3">
        <v>0</v>
      </c>
      <c r="GC2" s="3">
        <v>14</v>
      </c>
      <c r="GD2" s="3">
        <v>11.3</v>
      </c>
      <c r="GE2" s="3">
        <v>27.2</v>
      </c>
      <c r="GF2" s="3">
        <v>3.3</v>
      </c>
      <c r="GG2" s="3">
        <v>6.3</v>
      </c>
      <c r="GH2" s="3">
        <v>5.8</v>
      </c>
      <c r="GI2" s="3">
        <v>0.5</v>
      </c>
      <c r="GJ2" s="3">
        <v>0.64</v>
      </c>
      <c r="GK2" s="3"/>
      <c r="GL2" s="3">
        <v>9.8000000000000007</v>
      </c>
      <c r="GM2" s="3"/>
      <c r="GN2" s="3">
        <v>5</v>
      </c>
      <c r="GO2" s="3">
        <v>6.2</v>
      </c>
      <c r="GP2" s="3">
        <v>10.1</v>
      </c>
      <c r="GQ2" s="3">
        <v>1.9</v>
      </c>
      <c r="GR2" s="3">
        <v>57.8</v>
      </c>
      <c r="GS2" s="3">
        <v>56</v>
      </c>
      <c r="GT2" s="3">
        <v>1.7999999999999972</v>
      </c>
      <c r="GU2" s="3">
        <v>45.2</v>
      </c>
      <c r="GV2" s="3">
        <v>3.6</v>
      </c>
      <c r="GW2" s="3">
        <v>9.3000000000000007</v>
      </c>
      <c r="GX2" s="3">
        <v>5.4</v>
      </c>
      <c r="GY2" s="3">
        <v>10.3</v>
      </c>
      <c r="GZ2" s="3">
        <v>2.6</v>
      </c>
      <c r="HA2" s="3">
        <v>1.6</v>
      </c>
      <c r="HB2" s="3">
        <v>3.6</v>
      </c>
      <c r="HC2" s="3">
        <v>12.7</v>
      </c>
      <c r="HD2" s="3">
        <v>12.7</v>
      </c>
      <c r="HE2" s="3">
        <v>0</v>
      </c>
      <c r="HF2" s="3"/>
      <c r="HG2" s="3">
        <v>0.39</v>
      </c>
      <c r="HH2" s="3">
        <v>2.6</v>
      </c>
      <c r="HI2" s="3">
        <v>4.5</v>
      </c>
      <c r="HJ2" s="3">
        <v>3.3</v>
      </c>
      <c r="HK2" s="3">
        <v>0.9</v>
      </c>
      <c r="HL2" s="3">
        <v>0.5</v>
      </c>
      <c r="HM2" s="3">
        <v>0.9</v>
      </c>
      <c r="HN2" s="3">
        <v>23.5</v>
      </c>
      <c r="HO2" s="3">
        <v>23.4</v>
      </c>
      <c r="HP2" s="3">
        <v>0.10000000000000142</v>
      </c>
      <c r="HQ2" s="3">
        <v>29.84</v>
      </c>
      <c r="HR2" s="3">
        <v>1.9</v>
      </c>
      <c r="HS2" s="3">
        <v>5.6</v>
      </c>
      <c r="HT2" s="3">
        <v>5.2</v>
      </c>
      <c r="HU2" s="3">
        <v>5.8</v>
      </c>
      <c r="HV2" s="3">
        <v>1.9</v>
      </c>
      <c r="HW2" s="3">
        <v>1.1000000000000001</v>
      </c>
      <c r="HX2" s="3">
        <v>1.8</v>
      </c>
      <c r="HY2" s="3">
        <v>38</v>
      </c>
      <c r="HZ2" s="3">
        <v>38</v>
      </c>
      <c r="IA2" s="3">
        <v>0</v>
      </c>
      <c r="IB2" s="3">
        <v>25.3</v>
      </c>
      <c r="IC2" s="3">
        <v>4.2</v>
      </c>
      <c r="ID2" s="3">
        <v>10.6</v>
      </c>
      <c r="IE2" s="3">
        <v>7.2</v>
      </c>
      <c r="IF2" s="3">
        <v>10.1</v>
      </c>
      <c r="IG2" s="3">
        <v>2.7</v>
      </c>
      <c r="IH2" s="3">
        <v>1.4</v>
      </c>
      <c r="II2" s="3">
        <v>1.6</v>
      </c>
      <c r="IJ2" s="3">
        <v>66.900000000000006</v>
      </c>
      <c r="IK2" s="3">
        <v>66.900000000000006</v>
      </c>
      <c r="IL2" s="3">
        <v>0</v>
      </c>
      <c r="IM2" s="3">
        <v>25.9</v>
      </c>
      <c r="IN2" s="3">
        <v>3.6</v>
      </c>
      <c r="IO2" s="3">
        <v>12.6</v>
      </c>
      <c r="IP2" s="3">
        <v>6</v>
      </c>
      <c r="IQ2" s="3">
        <v>11.2</v>
      </c>
      <c r="IR2" s="3">
        <v>3.6</v>
      </c>
      <c r="IS2" s="3">
        <v>1.8</v>
      </c>
      <c r="IT2" s="3">
        <v>2.2000000000000002</v>
      </c>
      <c r="IU2" s="3">
        <v>75.900000000000006</v>
      </c>
      <c r="IV2" s="3">
        <v>74.099999999999994</v>
      </c>
      <c r="IW2" s="3">
        <v>1.8000000000000114</v>
      </c>
      <c r="IX2" s="3">
        <v>48.8</v>
      </c>
      <c r="IY2" s="3">
        <v>3.3</v>
      </c>
      <c r="IZ2" s="3">
        <v>15.2</v>
      </c>
      <c r="JA2" s="3">
        <v>4.2</v>
      </c>
      <c r="JB2" s="3">
        <v>14.9</v>
      </c>
      <c r="JC2" s="3">
        <v>3</v>
      </c>
      <c r="JD2" s="3">
        <v>2.5</v>
      </c>
      <c r="JE2" s="3">
        <v>7.2</v>
      </c>
      <c r="JF2" s="3">
        <v>126.5</v>
      </c>
      <c r="JG2" s="3">
        <v>108.5</v>
      </c>
      <c r="JH2" s="3">
        <v>18</v>
      </c>
      <c r="JI2" s="3">
        <v>75.900000000000006</v>
      </c>
      <c r="JJ2" s="3">
        <v>8.5</v>
      </c>
      <c r="JK2" s="3">
        <v>14.8</v>
      </c>
      <c r="JL2" s="3">
        <v>5</v>
      </c>
      <c r="JM2" s="3">
        <v>12.6</v>
      </c>
      <c r="JN2" s="3">
        <v>15.3</v>
      </c>
      <c r="JO2" s="3">
        <v>3.8</v>
      </c>
      <c r="JP2" s="3">
        <v>9</v>
      </c>
      <c r="JQ2" s="3">
        <v>66.900000000000006</v>
      </c>
      <c r="JR2" s="3">
        <v>66.900000000000006</v>
      </c>
      <c r="JS2" s="3">
        <v>0</v>
      </c>
      <c r="JT2" s="3"/>
      <c r="JU2" s="3">
        <v>3.1</v>
      </c>
      <c r="JV2" s="3">
        <v>5.2</v>
      </c>
      <c r="JW2" s="3">
        <v>5.4</v>
      </c>
      <c r="JX2" s="3">
        <v>5.4</v>
      </c>
      <c r="JY2" s="3">
        <v>1.4</v>
      </c>
      <c r="JZ2" s="3">
        <v>1.8</v>
      </c>
      <c r="KA2" s="3">
        <v>1.1000000000000001</v>
      </c>
      <c r="KB2" s="3">
        <v>51.9</v>
      </c>
      <c r="KC2" s="3">
        <v>50.6</v>
      </c>
      <c r="KD2" s="3">
        <v>1.2999999999999972</v>
      </c>
      <c r="KE2" s="3">
        <v>21.7</v>
      </c>
      <c r="KF2" s="3">
        <v>2.2999999999999998</v>
      </c>
      <c r="KG2" s="3">
        <v>8.6</v>
      </c>
      <c r="KH2" s="3">
        <v>4.5</v>
      </c>
      <c r="KI2" s="3">
        <v>9.9</v>
      </c>
      <c r="KJ2" s="3">
        <v>1.8</v>
      </c>
      <c r="KK2" s="3">
        <v>1.3</v>
      </c>
      <c r="KL2" s="3">
        <v>1.6</v>
      </c>
      <c r="KM2" s="3">
        <v>56</v>
      </c>
      <c r="KN2" s="3">
        <v>54.2</v>
      </c>
      <c r="KO2" s="3">
        <v>1.7999999999999972</v>
      </c>
      <c r="KP2" s="3">
        <v>25.3</v>
      </c>
      <c r="KQ2" s="3">
        <v>3.6</v>
      </c>
      <c r="KR2" s="3">
        <v>12.2</v>
      </c>
      <c r="KS2" s="3">
        <v>6.1</v>
      </c>
      <c r="KT2" s="3">
        <v>11.8</v>
      </c>
      <c r="KU2" s="3">
        <v>3.6</v>
      </c>
      <c r="KV2" s="3">
        <v>1.7</v>
      </c>
      <c r="KW2" s="3">
        <v>2.2000000000000002</v>
      </c>
      <c r="KX2" s="3">
        <v>68.7</v>
      </c>
      <c r="KY2" s="3">
        <v>57.8</v>
      </c>
      <c r="KZ2" s="3">
        <v>10.900000000000006</v>
      </c>
      <c r="LA2" s="3">
        <v>44.5</v>
      </c>
      <c r="LB2" s="3">
        <v>5.4</v>
      </c>
      <c r="LC2" s="3">
        <v>13.6</v>
      </c>
      <c r="LD2" s="3">
        <v>6.3</v>
      </c>
      <c r="LE2" s="3">
        <v>12</v>
      </c>
      <c r="LF2" s="3">
        <v>5.3</v>
      </c>
      <c r="LG2" s="3">
        <v>1.8</v>
      </c>
      <c r="LH2" s="3">
        <v>6</v>
      </c>
      <c r="LI2" s="3">
        <v>83.1</v>
      </c>
      <c r="LJ2" s="3">
        <v>83.1</v>
      </c>
      <c r="LK2" s="3">
        <v>0</v>
      </c>
      <c r="LL2" s="3">
        <v>81.3</v>
      </c>
      <c r="LM2" s="3">
        <v>18.100000000000001</v>
      </c>
      <c r="LN2" s="3">
        <v>14.5</v>
      </c>
      <c r="LO2" s="3">
        <v>3.6</v>
      </c>
      <c r="LP2" s="3">
        <v>13.3</v>
      </c>
      <c r="LQ2" s="3">
        <v>18.100000000000001</v>
      </c>
      <c r="LR2" s="3">
        <v>2.7</v>
      </c>
      <c r="LS2" s="3">
        <v>12.7</v>
      </c>
      <c r="LT2" s="3">
        <v>79.5</v>
      </c>
      <c r="LU2" s="3">
        <v>79.5</v>
      </c>
      <c r="LV2" s="3">
        <v>0</v>
      </c>
      <c r="LW2" s="3">
        <v>28.9</v>
      </c>
      <c r="LX2" s="3">
        <v>2.5</v>
      </c>
      <c r="LY2" s="3">
        <v>8.6</v>
      </c>
      <c r="LZ2" s="3">
        <v>5.4</v>
      </c>
      <c r="MA2" s="3">
        <v>9.3000000000000007</v>
      </c>
      <c r="MB2" s="3">
        <v>1.8</v>
      </c>
      <c r="MC2" s="3">
        <v>1.8</v>
      </c>
      <c r="MD2" s="3">
        <v>1.4</v>
      </c>
      <c r="ME2" s="3">
        <v>72.3</v>
      </c>
      <c r="MF2" s="3">
        <v>69.599999999999994</v>
      </c>
      <c r="MG2" s="3">
        <v>2.7000000000000028</v>
      </c>
      <c r="MH2" s="3">
        <v>63.3</v>
      </c>
      <c r="MI2" s="3">
        <v>5.4</v>
      </c>
      <c r="MJ2" s="3">
        <v>12.5</v>
      </c>
      <c r="MK2" s="3">
        <v>3.6</v>
      </c>
      <c r="ML2" s="3">
        <v>11.9</v>
      </c>
      <c r="MM2" s="3">
        <v>3.5</v>
      </c>
      <c r="MN2" s="3">
        <v>2</v>
      </c>
      <c r="MO2" s="3">
        <v>2.2000000000000002</v>
      </c>
      <c r="MP2" s="3">
        <v>47</v>
      </c>
      <c r="MQ2" s="3">
        <v>44.5</v>
      </c>
      <c r="MR2" s="3">
        <v>2.5</v>
      </c>
      <c r="MS2" s="3">
        <v>36.200000000000003</v>
      </c>
      <c r="MT2" s="3">
        <v>2.2999999999999998</v>
      </c>
      <c r="MU2" s="3">
        <v>12.6</v>
      </c>
      <c r="MV2" s="3">
        <v>6.1</v>
      </c>
      <c r="MW2" s="3">
        <v>11.5</v>
      </c>
      <c r="MX2" s="3">
        <v>4.2</v>
      </c>
      <c r="MY2" s="3">
        <v>1.8</v>
      </c>
      <c r="MZ2" s="3">
        <v>5.4</v>
      </c>
      <c r="NA2" s="3">
        <v>36.200000000000003</v>
      </c>
      <c r="NB2" s="3">
        <v>36.200000000000003</v>
      </c>
      <c r="NC2" s="3">
        <v>0</v>
      </c>
      <c r="ND2" s="3">
        <v>61.5</v>
      </c>
      <c r="NE2" s="3">
        <v>3.6</v>
      </c>
      <c r="NF2" s="3">
        <v>6.5</v>
      </c>
      <c r="NG2" s="3">
        <v>4.5</v>
      </c>
      <c r="NH2" s="3">
        <v>8.8000000000000007</v>
      </c>
      <c r="NI2" s="3">
        <v>1.8</v>
      </c>
      <c r="NJ2" s="3">
        <v>1.8</v>
      </c>
      <c r="NK2" s="3">
        <v>4.9000000000000004</v>
      </c>
      <c r="NL2" s="3">
        <v>16.8</v>
      </c>
      <c r="NM2" s="3">
        <v>16.600000000000001</v>
      </c>
      <c r="NN2" s="3">
        <v>0.19999999999999929</v>
      </c>
      <c r="NO2" s="3">
        <v>22.6</v>
      </c>
      <c r="NP2" s="3">
        <v>6.75</v>
      </c>
      <c r="NQ2" s="3">
        <v>5.9</v>
      </c>
      <c r="NR2" s="3">
        <v>0</v>
      </c>
      <c r="NS2" s="3">
        <v>6.6</v>
      </c>
      <c r="NT2" s="3">
        <v>1.5</v>
      </c>
      <c r="NU2" s="3">
        <v>1</v>
      </c>
      <c r="NV2" s="3">
        <v>3.6</v>
      </c>
      <c r="NW2" s="3">
        <v>20.7</v>
      </c>
      <c r="NX2" s="3">
        <v>19.8</v>
      </c>
      <c r="NY2" s="3">
        <v>0.89999999999999858</v>
      </c>
      <c r="NZ2" s="3">
        <v>36.1</v>
      </c>
      <c r="OA2" s="3">
        <v>0</v>
      </c>
      <c r="OB2" s="3">
        <v>5.4</v>
      </c>
      <c r="OC2" s="3"/>
      <c r="OD2" s="3">
        <v>6</v>
      </c>
      <c r="OE2" s="3">
        <v>3.2</v>
      </c>
      <c r="OF2" s="3">
        <v>0.4</v>
      </c>
      <c r="OG2" s="3">
        <v>9</v>
      </c>
      <c r="OH2" s="3">
        <v>82</v>
      </c>
      <c r="OI2" s="3">
        <v>79.599999999999994</v>
      </c>
      <c r="OJ2" s="3">
        <v>2.4000000000000057</v>
      </c>
      <c r="OK2" s="3">
        <v>70.599999999999994</v>
      </c>
      <c r="OL2" s="3">
        <v>21</v>
      </c>
      <c r="OM2" s="3">
        <v>15.9</v>
      </c>
      <c r="ON2" s="3">
        <v>9.8000000000000007</v>
      </c>
      <c r="OO2" s="3">
        <v>13.5</v>
      </c>
      <c r="OP2" s="3">
        <v>10.6</v>
      </c>
      <c r="OQ2" s="3">
        <v>3.3</v>
      </c>
      <c r="OR2" s="3">
        <v>15.4</v>
      </c>
      <c r="OS2" s="3">
        <v>23.9</v>
      </c>
      <c r="OT2" s="3">
        <v>23.8</v>
      </c>
      <c r="OU2" s="3">
        <v>9.9999999999997868E-2</v>
      </c>
      <c r="OV2" s="3">
        <v>41</v>
      </c>
      <c r="OW2" s="3">
        <v>3</v>
      </c>
      <c r="OX2" s="3">
        <v>5.9</v>
      </c>
      <c r="OY2" s="3">
        <v>9.1999999999999993</v>
      </c>
      <c r="OZ2" s="3">
        <v>5.4</v>
      </c>
      <c r="PA2" s="3">
        <v>2.7</v>
      </c>
      <c r="PB2" s="3">
        <v>1</v>
      </c>
      <c r="PC2" s="3">
        <v>7.2</v>
      </c>
      <c r="PD2" s="3">
        <v>36.299999999999997</v>
      </c>
      <c r="PE2" s="3">
        <v>36.1</v>
      </c>
      <c r="PF2" s="3">
        <v>0.19999999999999574</v>
      </c>
      <c r="PG2" s="3">
        <v>47</v>
      </c>
      <c r="PH2" s="3">
        <v>2.1</v>
      </c>
      <c r="PI2" s="3">
        <v>9.1</v>
      </c>
      <c r="PJ2" s="3">
        <v>6.1</v>
      </c>
      <c r="PK2" s="3">
        <v>7.8</v>
      </c>
      <c r="PL2" s="3">
        <v>6</v>
      </c>
      <c r="PM2" s="3">
        <v>2.1</v>
      </c>
      <c r="PN2" s="3">
        <v>5.8</v>
      </c>
      <c r="PO2" s="3">
        <v>51</v>
      </c>
      <c r="PP2" s="3">
        <v>50.4</v>
      </c>
      <c r="PQ2" s="3">
        <v>0.60000000000000142</v>
      </c>
      <c r="PR2" s="3">
        <v>41.9</v>
      </c>
      <c r="PS2" s="3">
        <v>6.8</v>
      </c>
      <c r="PT2" s="3">
        <v>15.8</v>
      </c>
      <c r="PU2" s="3">
        <v>12.7</v>
      </c>
      <c r="PV2" s="3">
        <v>12.1</v>
      </c>
      <c r="PW2" s="3">
        <v>10.7</v>
      </c>
      <c r="PX2" s="3">
        <v>2.9</v>
      </c>
      <c r="PY2" s="3">
        <v>6.6</v>
      </c>
      <c r="PZ2" s="3">
        <v>77.5</v>
      </c>
      <c r="QA2" s="3">
        <v>75.599999999999994</v>
      </c>
      <c r="QB2" s="3">
        <v>1.9000000000000057</v>
      </c>
      <c r="QC2" s="3">
        <v>37.299999999999997</v>
      </c>
      <c r="QD2" s="3">
        <v>5.4</v>
      </c>
      <c r="QE2" s="3">
        <v>19.100000000000001</v>
      </c>
      <c r="QF2" s="3">
        <v>11.5</v>
      </c>
      <c r="QG2" s="3">
        <v>15.4</v>
      </c>
      <c r="QH2" s="3">
        <v>11.2</v>
      </c>
      <c r="QI2" s="3">
        <v>3.4</v>
      </c>
      <c r="QJ2" s="3">
        <v>14.1</v>
      </c>
      <c r="QK2" s="3">
        <v>89.8</v>
      </c>
      <c r="QL2" s="3">
        <v>87.6</v>
      </c>
      <c r="QM2" s="3">
        <v>2.2000000000000028</v>
      </c>
      <c r="QN2" s="3">
        <v>66.8</v>
      </c>
      <c r="QO2" s="3">
        <v>18.5</v>
      </c>
      <c r="QP2" s="3">
        <v>17.399999999999999</v>
      </c>
      <c r="QQ2" s="3">
        <v>6.5</v>
      </c>
      <c r="QR2" s="3">
        <v>16.7</v>
      </c>
      <c r="QS2" s="3">
        <v>7</v>
      </c>
      <c r="QT2" s="3">
        <v>3.9</v>
      </c>
      <c r="QU2" s="3">
        <v>21.4</v>
      </c>
      <c r="QV2" s="3">
        <v>153.5</v>
      </c>
      <c r="QW2" s="3">
        <v>146.9</v>
      </c>
      <c r="QX2" s="3">
        <v>6.5999999999999943</v>
      </c>
      <c r="QY2" s="3">
        <v>109.3</v>
      </c>
      <c r="QZ2" s="3">
        <v>74.900000000000006</v>
      </c>
      <c r="RA2" s="3">
        <v>30.9</v>
      </c>
      <c r="RB2" s="3">
        <v>11.5</v>
      </c>
      <c r="RC2" s="3">
        <v>18.3</v>
      </c>
      <c r="RD2" s="3">
        <v>52.8</v>
      </c>
      <c r="RE2" s="3">
        <v>6.9</v>
      </c>
      <c r="RF2" s="3">
        <v>32.5</v>
      </c>
      <c r="RG2" s="3">
        <v>82.2</v>
      </c>
      <c r="RH2" s="3">
        <v>76</v>
      </c>
      <c r="RI2" s="3">
        <v>6.2000000000000028</v>
      </c>
      <c r="RJ2" s="3"/>
      <c r="RK2" s="3">
        <v>3.7</v>
      </c>
      <c r="RL2" s="3">
        <v>11.7</v>
      </c>
      <c r="RM2" s="3">
        <v>11.8</v>
      </c>
      <c r="RN2" s="3">
        <v>11</v>
      </c>
      <c r="RO2" s="3">
        <v>4.8</v>
      </c>
      <c r="RP2" s="3">
        <v>3.3</v>
      </c>
      <c r="RQ2" s="3">
        <v>7</v>
      </c>
      <c r="RR2" s="3">
        <v>56.9</v>
      </c>
      <c r="RS2" s="3">
        <v>56.6</v>
      </c>
      <c r="RT2" s="3">
        <v>0.29999999999999716</v>
      </c>
      <c r="RU2" s="3">
        <v>32</v>
      </c>
      <c r="RV2" s="3">
        <v>4.0999999999999996</v>
      </c>
      <c r="RW2" s="3">
        <v>12.4</v>
      </c>
      <c r="RX2" s="3">
        <v>6.2</v>
      </c>
      <c r="RY2" s="3">
        <v>12.5</v>
      </c>
      <c r="RZ2" s="3">
        <v>5.4</v>
      </c>
      <c r="SA2" s="3">
        <v>2.8</v>
      </c>
      <c r="SB2" s="3">
        <v>7.7</v>
      </c>
      <c r="SC2" s="3">
        <v>74</v>
      </c>
      <c r="SD2" s="3">
        <v>72.400000000000006</v>
      </c>
      <c r="SE2" s="3">
        <v>1.5999999999999943</v>
      </c>
      <c r="SF2" s="3">
        <v>40.5</v>
      </c>
      <c r="SG2" s="3">
        <v>10.7</v>
      </c>
      <c r="SH2" s="3">
        <v>15.7</v>
      </c>
      <c r="SI2" s="3">
        <v>7.9</v>
      </c>
      <c r="SJ2" s="3">
        <v>13.8</v>
      </c>
      <c r="SK2" s="3">
        <v>9.4</v>
      </c>
      <c r="SL2" s="3">
        <v>3.1</v>
      </c>
      <c r="SM2" s="3">
        <v>8.1</v>
      </c>
      <c r="SN2" s="3">
        <v>88.7</v>
      </c>
      <c r="SO2" s="3">
        <v>85.7</v>
      </c>
      <c r="SP2" s="3">
        <v>3</v>
      </c>
      <c r="SQ2" s="3">
        <v>50.8</v>
      </c>
      <c r="SR2" s="3">
        <v>5.6</v>
      </c>
      <c r="SS2" s="3">
        <v>21.8</v>
      </c>
      <c r="ST2" s="3">
        <v>15.6</v>
      </c>
      <c r="SU2" s="3">
        <v>13.7</v>
      </c>
      <c r="SV2" s="3">
        <v>24</v>
      </c>
      <c r="SW2" s="3">
        <v>4.2</v>
      </c>
      <c r="SX2" s="3">
        <v>9.1</v>
      </c>
      <c r="SY2" s="3">
        <v>145.30000000000001</v>
      </c>
      <c r="SZ2" s="3">
        <v>141.4</v>
      </c>
      <c r="TA2" s="3">
        <v>3.9000000000000057</v>
      </c>
      <c r="TB2" s="3">
        <v>110.3</v>
      </c>
      <c r="TC2" s="3">
        <v>115.2</v>
      </c>
      <c r="TD2" s="3">
        <v>37.6</v>
      </c>
      <c r="TE2" s="3">
        <v>6.5</v>
      </c>
      <c r="TF2" s="3">
        <v>21.9</v>
      </c>
      <c r="TG2" s="3">
        <v>66.7</v>
      </c>
      <c r="TH2" s="3">
        <v>5.4</v>
      </c>
      <c r="TI2" s="3">
        <v>46.9</v>
      </c>
      <c r="TJ2" s="3">
        <v>97.8</v>
      </c>
      <c r="TK2" s="3">
        <v>96.8</v>
      </c>
      <c r="TL2" s="3">
        <v>1</v>
      </c>
      <c r="TM2" s="3">
        <v>64.900000000000006</v>
      </c>
      <c r="TN2" s="3">
        <v>3.5</v>
      </c>
      <c r="TO2" s="3">
        <v>14.3</v>
      </c>
      <c r="TP2" s="3">
        <v>10.5</v>
      </c>
      <c r="TQ2" s="3">
        <v>11.7</v>
      </c>
      <c r="TR2" s="3">
        <v>7.9</v>
      </c>
      <c r="TS2" s="3">
        <v>3.3</v>
      </c>
      <c r="TT2" s="3">
        <v>6.5</v>
      </c>
      <c r="TU2" s="3">
        <v>96.8</v>
      </c>
      <c r="TV2" s="3">
        <v>94.2</v>
      </c>
      <c r="TW2" s="3">
        <v>2.5999999999999943</v>
      </c>
      <c r="TX2" s="3">
        <v>78.900000000000006</v>
      </c>
      <c r="TY2" s="3">
        <v>15</v>
      </c>
      <c r="TZ2" s="3">
        <v>17.8</v>
      </c>
      <c r="UA2" s="3">
        <v>8.8000000000000007</v>
      </c>
      <c r="UB2" s="3">
        <v>14.4</v>
      </c>
      <c r="UC2" s="3">
        <v>12.7</v>
      </c>
      <c r="UD2" s="3">
        <v>3.6</v>
      </c>
      <c r="UE2" s="3">
        <v>9.1999999999999993</v>
      </c>
      <c r="UF2" s="3">
        <v>71</v>
      </c>
      <c r="UG2" s="3">
        <v>66.3</v>
      </c>
      <c r="UH2" s="3">
        <v>4.7000000000000028</v>
      </c>
      <c r="UI2" s="3">
        <v>61.9</v>
      </c>
      <c r="UJ2" s="3">
        <v>31.4</v>
      </c>
      <c r="UK2" s="3">
        <v>18.399999999999999</v>
      </c>
      <c r="UL2" s="3">
        <v>11.2</v>
      </c>
      <c r="UM2" s="3">
        <v>15.2</v>
      </c>
      <c r="UN2" s="3">
        <v>13.2</v>
      </c>
      <c r="UO2" s="3">
        <v>3.8</v>
      </c>
      <c r="UP2" s="3">
        <v>24</v>
      </c>
      <c r="UQ2" s="3">
        <v>67.3</v>
      </c>
      <c r="UR2" s="3">
        <v>62.1</v>
      </c>
      <c r="US2" s="3">
        <v>5.1999999999999957</v>
      </c>
      <c r="UT2" s="3">
        <v>91.8</v>
      </c>
      <c r="UU2" s="3">
        <v>21.9</v>
      </c>
      <c r="UV2" s="3">
        <v>15.5</v>
      </c>
      <c r="UW2" s="3">
        <v>5.6</v>
      </c>
      <c r="UX2" s="3">
        <v>15.4</v>
      </c>
      <c r="UY2" s="3">
        <v>12.3</v>
      </c>
      <c r="UZ2" s="3">
        <v>3.3</v>
      </c>
      <c r="VA2" s="3">
        <v>21.5</v>
      </c>
      <c r="VB2" s="3">
        <v>29.9</v>
      </c>
      <c r="VC2" s="3">
        <v>29.1</v>
      </c>
      <c r="VD2" s="3">
        <v>0.79999999999999716</v>
      </c>
      <c r="VE2" s="3">
        <v>41.6</v>
      </c>
      <c r="VF2" s="3">
        <v>72.3</v>
      </c>
      <c r="VG2" s="3">
        <v>9.5</v>
      </c>
      <c r="VH2" s="3">
        <v>0</v>
      </c>
      <c r="VI2" s="3">
        <v>9</v>
      </c>
      <c r="VJ2" s="3">
        <v>6.2</v>
      </c>
      <c r="VK2" s="3">
        <v>2.2000000000000002</v>
      </c>
      <c r="VL2" s="3">
        <v>27.5</v>
      </c>
      <c r="VM2" s="3">
        <v>38.799999999999997</v>
      </c>
      <c r="VN2" s="3">
        <v>38.1</v>
      </c>
      <c r="VO2" s="3">
        <v>0.69999999999999574</v>
      </c>
      <c r="VP2" s="3">
        <v>92</v>
      </c>
      <c r="VQ2" s="3"/>
      <c r="VR2" s="3">
        <v>14.4</v>
      </c>
      <c r="VS2" s="3"/>
      <c r="VT2" s="3">
        <v>7.3</v>
      </c>
      <c r="VU2" s="3">
        <v>16.8</v>
      </c>
      <c r="VV2" s="3">
        <v>1.1000000000000001</v>
      </c>
      <c r="VW2" s="3">
        <v>31.3</v>
      </c>
    </row>
    <row r="3" spans="1:595" x14ac:dyDescent="0.25">
      <c r="A3" s="4">
        <v>33238</v>
      </c>
      <c r="B3" s="3">
        <v>39.366666666666667</v>
      </c>
      <c r="C3" s="3">
        <v>38.56666666666667</v>
      </c>
      <c r="D3" s="3">
        <v>0.79999999999999716</v>
      </c>
      <c r="E3" s="3">
        <v>5.3</v>
      </c>
      <c r="F3" s="3">
        <v>2.9</v>
      </c>
      <c r="G3" s="3">
        <v>48.333333333333336</v>
      </c>
      <c r="H3" s="3">
        <v>9.5</v>
      </c>
      <c r="I3" s="3">
        <v>33.06666666666667</v>
      </c>
      <c r="J3" s="3">
        <v>21.033333333333335</v>
      </c>
      <c r="K3" s="3">
        <v>41.033333333333339</v>
      </c>
      <c r="L3" s="3">
        <v>7.2666666666666666</v>
      </c>
      <c r="M3" s="3">
        <v>8.5333333333333332</v>
      </c>
      <c r="N3" s="3">
        <v>8.4666666666666668</v>
      </c>
      <c r="O3" s="3">
        <v>6.666666666666643E-2</v>
      </c>
      <c r="P3" s="3">
        <v>1.0333333333333334</v>
      </c>
      <c r="Q3" s="3">
        <v>0.89333333333333331</v>
      </c>
      <c r="R3" s="3">
        <v>32.333333333333329</v>
      </c>
      <c r="S3" s="3">
        <v>9.1333333333333329</v>
      </c>
      <c r="T3" s="3">
        <v>11</v>
      </c>
      <c r="U3" s="3">
        <v>19.233333333333334</v>
      </c>
      <c r="V3" s="3">
        <v>18</v>
      </c>
      <c r="W3" s="3">
        <v>5.4333333333333336</v>
      </c>
      <c r="X3" s="3">
        <v>22.666666666666664</v>
      </c>
      <c r="Y3" s="3">
        <v>21.7</v>
      </c>
      <c r="Z3" s="3">
        <v>0.96666666666666501</v>
      </c>
      <c r="AA3" s="3">
        <v>1.8533333333333333</v>
      </c>
      <c r="AB3" s="3">
        <v>1.0866666666666667</v>
      </c>
      <c r="AC3" s="3">
        <v>41</v>
      </c>
      <c r="AD3" s="3">
        <v>8.2333333333333343</v>
      </c>
      <c r="AE3" s="3">
        <v>23.2</v>
      </c>
      <c r="AF3" s="3">
        <v>22.5</v>
      </c>
      <c r="AG3" s="3">
        <v>32.366666666666667</v>
      </c>
      <c r="AH3" s="3">
        <v>5.4666666666666668</v>
      </c>
      <c r="AI3" s="3">
        <v>37.233333333333334</v>
      </c>
      <c r="AJ3" s="3">
        <v>36.666666666666664</v>
      </c>
      <c r="AK3" s="3">
        <v>0.56666666666666998</v>
      </c>
      <c r="AL3" s="3">
        <v>3.5333333333333332</v>
      </c>
      <c r="AM3" s="3">
        <v>2.3333333333333335</v>
      </c>
      <c r="AN3" s="3">
        <v>54.300000000000004</v>
      </c>
      <c r="AO3" s="3">
        <v>9.8333333333333339</v>
      </c>
      <c r="AP3" s="3">
        <v>38.833333333333336</v>
      </c>
      <c r="AQ3" s="3">
        <v>24.033333333333331</v>
      </c>
      <c r="AR3" s="3">
        <v>49.9</v>
      </c>
      <c r="AS3" s="3">
        <v>6.333333333333333</v>
      </c>
      <c r="AT3" s="3">
        <v>56.533333333333331</v>
      </c>
      <c r="AU3" s="3">
        <v>55.733333333333334</v>
      </c>
      <c r="AV3" s="3">
        <v>0.79999999999999716</v>
      </c>
      <c r="AW3" s="3">
        <v>5.5666666666666664</v>
      </c>
      <c r="AX3" s="3">
        <v>3.833333333333333</v>
      </c>
      <c r="AY3" s="3">
        <v>60.533333333333331</v>
      </c>
      <c r="AZ3" s="3">
        <v>11.833333333333334</v>
      </c>
      <c r="BA3" s="3">
        <v>48.033333333333331</v>
      </c>
      <c r="BB3" s="3">
        <v>24.2</v>
      </c>
      <c r="BC3" s="3">
        <v>56.733333333333334</v>
      </c>
      <c r="BD3" s="3">
        <v>7.1333333333333337</v>
      </c>
      <c r="BE3" s="3">
        <v>69.099999999999994</v>
      </c>
      <c r="BF3" s="3">
        <v>68.36666666666666</v>
      </c>
      <c r="BG3" s="3">
        <v>0.73333333333333428</v>
      </c>
      <c r="BH3" s="3">
        <v>10.4</v>
      </c>
      <c r="BI3" s="3">
        <v>7.333333333333333</v>
      </c>
      <c r="BJ3" s="3">
        <v>60.833333333333336</v>
      </c>
      <c r="BK3" s="3">
        <v>9.5</v>
      </c>
      <c r="BL3" s="3">
        <v>51.833333333333336</v>
      </c>
      <c r="BM3" s="3">
        <v>18.100000000000001</v>
      </c>
      <c r="BN3" s="3">
        <v>56.733333333333334</v>
      </c>
      <c r="BO3" s="3">
        <v>8.3333333333333339</v>
      </c>
      <c r="BP3" s="3">
        <v>74.366666666666674</v>
      </c>
      <c r="BQ3" s="3">
        <v>72.066666666666663</v>
      </c>
      <c r="BR3" s="3">
        <v>2.3000000000000114</v>
      </c>
      <c r="BS3" s="3">
        <v>20.333333333333332</v>
      </c>
      <c r="BT3" s="3">
        <v>5.3</v>
      </c>
      <c r="BU3" s="3">
        <v>45.966666666666669</v>
      </c>
      <c r="BV3" s="3">
        <v>7.666666666666667</v>
      </c>
      <c r="BW3" s="3">
        <v>36.799999999999997</v>
      </c>
      <c r="BX3" s="3">
        <v>12.3</v>
      </c>
      <c r="BY3" s="3">
        <v>39.633333333333333</v>
      </c>
      <c r="BZ3" s="3">
        <v>15.266666666666667</v>
      </c>
      <c r="CA3" s="3">
        <v>6.166666666666667</v>
      </c>
      <c r="CB3" s="3">
        <v>6.166666666666667</v>
      </c>
      <c r="CC3" s="3">
        <v>0</v>
      </c>
      <c r="CD3" s="3"/>
      <c r="CE3" s="3">
        <v>3</v>
      </c>
      <c r="CF3" s="3">
        <v>50.1</v>
      </c>
      <c r="CG3" s="3">
        <v>16.333333333333332</v>
      </c>
      <c r="CH3" s="3">
        <v>24.8</v>
      </c>
      <c r="CI3" s="3">
        <v>28.2</v>
      </c>
      <c r="CJ3" s="3">
        <v>31.3</v>
      </c>
      <c r="CK3" s="3">
        <v>7.6333333333333329</v>
      </c>
      <c r="CL3" s="3">
        <v>40.733333333333334</v>
      </c>
      <c r="CM3" s="3">
        <v>40.56666666666667</v>
      </c>
      <c r="CN3" s="3">
        <v>0.1666666666666643</v>
      </c>
      <c r="CO3" s="3">
        <v>1.9666666666666668</v>
      </c>
      <c r="CP3" s="3">
        <v>2.9</v>
      </c>
      <c r="CQ3" s="3">
        <v>57.666666666666671</v>
      </c>
      <c r="CR3" s="3">
        <v>9.7000000000000011</v>
      </c>
      <c r="CS3" s="3">
        <v>40.466666666666669</v>
      </c>
      <c r="CT3" s="3">
        <v>26.6</v>
      </c>
      <c r="CU3" s="3">
        <v>49.666666666666671</v>
      </c>
      <c r="CV3" s="3">
        <v>5.1000000000000005</v>
      </c>
      <c r="CW3" s="3">
        <v>56.06666666666667</v>
      </c>
      <c r="CX3" s="3">
        <v>55</v>
      </c>
      <c r="CY3" s="3">
        <v>1.06666666666667</v>
      </c>
      <c r="CZ3" s="3">
        <v>4.5666666666666673</v>
      </c>
      <c r="DA3" s="3">
        <v>2.4666666666666668</v>
      </c>
      <c r="DB3" s="3">
        <v>50.199999999999996</v>
      </c>
      <c r="DC3" s="3">
        <v>6.833333333333333</v>
      </c>
      <c r="DD3" s="3">
        <v>39.400000000000006</v>
      </c>
      <c r="DE3" s="3">
        <v>18.3</v>
      </c>
      <c r="DF3" s="3">
        <v>49.4</v>
      </c>
      <c r="DG3" s="3">
        <v>5.8</v>
      </c>
      <c r="DH3" s="3">
        <v>57.1</v>
      </c>
      <c r="DI3" s="3">
        <v>55.43333333333333</v>
      </c>
      <c r="DJ3" s="3">
        <v>1.6666666666666714</v>
      </c>
      <c r="DK3" s="3">
        <v>9.5333333333333332</v>
      </c>
      <c r="DL3" s="3">
        <v>2.6666666666666665</v>
      </c>
      <c r="DM3" s="3">
        <v>38.700000000000003</v>
      </c>
      <c r="DN3" s="3">
        <v>6.166666666666667</v>
      </c>
      <c r="DO3" s="3">
        <v>31.233333333333331</v>
      </c>
      <c r="DP3" s="3">
        <v>12.633333333333333</v>
      </c>
      <c r="DQ3" s="3">
        <v>42.033333333333331</v>
      </c>
      <c r="DR3" s="3">
        <v>8.4333333333333336</v>
      </c>
      <c r="DS3" s="3">
        <v>50.4</v>
      </c>
      <c r="DT3" s="3">
        <v>48.1</v>
      </c>
      <c r="DU3" s="3">
        <v>2.2999999999999972</v>
      </c>
      <c r="DV3" s="3">
        <v>20.3</v>
      </c>
      <c r="DW3" s="3">
        <v>4</v>
      </c>
      <c r="DX3" s="3">
        <v>30.033333333333331</v>
      </c>
      <c r="DY3" s="3">
        <v>3.5333333333333332</v>
      </c>
      <c r="DZ3" s="3">
        <v>22.266666666666666</v>
      </c>
      <c r="EA3" s="3">
        <v>8.8000000000000007</v>
      </c>
      <c r="EB3" s="3">
        <v>21.366666666666667</v>
      </c>
      <c r="EC3" s="3">
        <v>13.3</v>
      </c>
      <c r="ED3" s="3">
        <v>33.566666666666663</v>
      </c>
      <c r="EE3" s="3">
        <v>33.566666666666663</v>
      </c>
      <c r="EF3" s="3">
        <v>0</v>
      </c>
      <c r="EG3" s="3">
        <v>2.0666666666666669</v>
      </c>
      <c r="EH3" s="3">
        <v>3.8666666666666667</v>
      </c>
      <c r="EI3" s="3">
        <v>61.1</v>
      </c>
      <c r="EJ3" s="3">
        <v>19.5</v>
      </c>
      <c r="EK3" s="3">
        <v>37.4</v>
      </c>
      <c r="EL3" s="3">
        <v>29.4</v>
      </c>
      <c r="EM3" s="3">
        <v>46.93333333333333</v>
      </c>
      <c r="EN3" s="3">
        <v>6.2</v>
      </c>
      <c r="EO3" s="3">
        <v>57.1</v>
      </c>
      <c r="EP3" s="3">
        <v>56.8</v>
      </c>
      <c r="EQ3" s="3">
        <v>0.30000000000000426</v>
      </c>
      <c r="ER3" s="3">
        <v>7.0333333333333332</v>
      </c>
      <c r="ES3" s="3">
        <v>4.2333333333333334</v>
      </c>
      <c r="ET3" s="3">
        <v>64.333333333333329</v>
      </c>
      <c r="EU3" s="3">
        <v>11.5</v>
      </c>
      <c r="EV3" s="3">
        <v>46.233333333333334</v>
      </c>
      <c r="EW3" s="3">
        <v>28.266666666666669</v>
      </c>
      <c r="EX3" s="3">
        <v>50.633333333333333</v>
      </c>
      <c r="EY3" s="3">
        <v>9.5</v>
      </c>
      <c r="EZ3" s="3">
        <v>59.333333333333329</v>
      </c>
      <c r="FA3" s="3">
        <v>57.733333333333334</v>
      </c>
      <c r="FB3" s="3">
        <v>1.5999999999999943</v>
      </c>
      <c r="FC3" s="3">
        <v>10.233333333333333</v>
      </c>
      <c r="FD3" s="3">
        <v>3.5333333333333332</v>
      </c>
      <c r="FE3" s="3">
        <v>56.166666666666664</v>
      </c>
      <c r="FF3" s="3">
        <v>6.666666666666667</v>
      </c>
      <c r="FG3" s="3">
        <v>43.266666666666666</v>
      </c>
      <c r="FH3" s="3">
        <v>21.233333333333334</v>
      </c>
      <c r="FI3" s="3">
        <v>49.166666666666664</v>
      </c>
      <c r="FJ3" s="3">
        <v>9.7333333333333343</v>
      </c>
      <c r="FK3" s="3">
        <v>38.266666666666666</v>
      </c>
      <c r="FL3" s="3">
        <v>36.033333333333331</v>
      </c>
      <c r="FM3" s="3">
        <v>2.2333333333333343</v>
      </c>
      <c r="FN3" s="3">
        <v>8.2333333333333343</v>
      </c>
      <c r="FO3" s="3">
        <v>1.5333333333333334</v>
      </c>
      <c r="FP3" s="3">
        <v>38.6</v>
      </c>
      <c r="FQ3" s="3">
        <v>3.7333333333333329</v>
      </c>
      <c r="FR3" s="3">
        <v>28.2</v>
      </c>
      <c r="FS3" s="3">
        <v>12.633333333333335</v>
      </c>
      <c r="FT3" s="3">
        <v>34.333333333333336</v>
      </c>
      <c r="FU3" s="3">
        <v>8.6</v>
      </c>
      <c r="FV3" s="3">
        <v>20.633333333333333</v>
      </c>
      <c r="FW3" s="3">
        <v>19.466666666666669</v>
      </c>
      <c r="FX3" s="3">
        <v>1.1666666666666643</v>
      </c>
      <c r="FY3" s="3">
        <v>3.7</v>
      </c>
      <c r="FZ3" s="3">
        <v>1.0666666666666667</v>
      </c>
      <c r="GA3" s="3">
        <v>21.966666666666665</v>
      </c>
      <c r="GB3" s="3">
        <v>0</v>
      </c>
      <c r="GC3" s="3">
        <v>14.266666666666667</v>
      </c>
      <c r="GD3" s="3">
        <v>10.366666666666667</v>
      </c>
      <c r="GE3" s="3">
        <v>28.833333333333332</v>
      </c>
      <c r="GF3" s="3">
        <v>4.2</v>
      </c>
      <c r="GG3" s="3">
        <v>7.0666666666666664</v>
      </c>
      <c r="GH3" s="3">
        <v>6.7333333333333334</v>
      </c>
      <c r="GI3" s="3">
        <v>0.33333333333333304</v>
      </c>
      <c r="GJ3" s="3">
        <v>0.66</v>
      </c>
      <c r="GK3" s="3"/>
      <c r="GL3" s="3">
        <v>9.3000000000000007</v>
      </c>
      <c r="GM3" s="3"/>
      <c r="GN3" s="3">
        <v>4.8666666666666663</v>
      </c>
      <c r="GO3" s="3">
        <v>5.3666666666666671</v>
      </c>
      <c r="GP3" s="3">
        <v>13.433333333333334</v>
      </c>
      <c r="GQ3" s="3">
        <v>2.7333333333333334</v>
      </c>
      <c r="GR3" s="3">
        <v>61.833333333333336</v>
      </c>
      <c r="GS3" s="3">
        <v>59.633333333333333</v>
      </c>
      <c r="GT3" s="3">
        <v>2.2000000000000028</v>
      </c>
      <c r="GU3" s="3">
        <v>43.666666666666671</v>
      </c>
      <c r="GV3" s="3">
        <v>3.4666666666666668</v>
      </c>
      <c r="GW3" s="3">
        <v>8.7000000000000011</v>
      </c>
      <c r="GX3" s="3">
        <v>5.4</v>
      </c>
      <c r="GY3" s="3">
        <v>9.7333333333333343</v>
      </c>
      <c r="GZ3" s="3">
        <v>2.3333333333333335</v>
      </c>
      <c r="HA3" s="3">
        <v>1.6</v>
      </c>
      <c r="HB3" s="3">
        <v>3.7666666666666666</v>
      </c>
      <c r="HC3" s="3">
        <v>16.399999999999999</v>
      </c>
      <c r="HD3" s="3">
        <v>16.399999999999999</v>
      </c>
      <c r="HE3" s="3">
        <v>0</v>
      </c>
      <c r="HF3" s="3"/>
      <c r="HG3" s="3">
        <v>0.41000000000000003</v>
      </c>
      <c r="HH3" s="3">
        <v>2.8000000000000003</v>
      </c>
      <c r="HI3" s="3">
        <v>4.5666666666666664</v>
      </c>
      <c r="HJ3" s="3">
        <v>3.333333333333333</v>
      </c>
      <c r="HK3" s="3">
        <v>1.1333333333333333</v>
      </c>
      <c r="HL3" s="3">
        <v>0.6</v>
      </c>
      <c r="HM3" s="3">
        <v>1.2</v>
      </c>
      <c r="HN3" s="3">
        <v>26.599999999999998</v>
      </c>
      <c r="HO3" s="3">
        <v>26.566666666666666</v>
      </c>
      <c r="HP3" s="3">
        <v>3.3333333333331439E-2</v>
      </c>
      <c r="HQ3" s="3">
        <v>30.593333333333334</v>
      </c>
      <c r="HR3" s="3">
        <v>1.8</v>
      </c>
      <c r="HS3" s="3">
        <v>5.333333333333333</v>
      </c>
      <c r="HT3" s="3">
        <v>5.0666666666666664</v>
      </c>
      <c r="HU3" s="3">
        <v>5.7</v>
      </c>
      <c r="HV3" s="3">
        <v>1.8</v>
      </c>
      <c r="HW3" s="3">
        <v>1.1666666666666667</v>
      </c>
      <c r="HX3" s="3">
        <v>1.6333333333333333</v>
      </c>
      <c r="HY3" s="3">
        <v>42.133333333333333</v>
      </c>
      <c r="HZ3" s="3">
        <v>41.56666666666667</v>
      </c>
      <c r="IA3" s="3">
        <v>0.56666666666666288</v>
      </c>
      <c r="IB3" s="3">
        <v>25.133333333333333</v>
      </c>
      <c r="IC3" s="3">
        <v>4.2333333333333334</v>
      </c>
      <c r="ID3" s="3">
        <v>9.2666666666666657</v>
      </c>
      <c r="IE3" s="3">
        <v>6.6000000000000005</v>
      </c>
      <c r="IF3" s="3">
        <v>9.0333333333333332</v>
      </c>
      <c r="IG3" s="3">
        <v>2.3333333333333335</v>
      </c>
      <c r="IH3" s="3">
        <v>1.4333333333333333</v>
      </c>
      <c r="II3" s="3">
        <v>2.1333333333333333</v>
      </c>
      <c r="IJ3" s="3">
        <v>68.433333333333337</v>
      </c>
      <c r="IK3" s="3">
        <v>68.433333333333337</v>
      </c>
      <c r="IL3" s="3">
        <v>0</v>
      </c>
      <c r="IM3" s="3">
        <v>27</v>
      </c>
      <c r="IN3" s="3">
        <v>3.2</v>
      </c>
      <c r="IO3" s="3">
        <v>11.933333333333334</v>
      </c>
      <c r="IP3" s="3">
        <v>6.1333333333333337</v>
      </c>
      <c r="IQ3" s="3">
        <v>10.933333333333334</v>
      </c>
      <c r="IR3" s="3">
        <v>3.1333333333333333</v>
      </c>
      <c r="IS3" s="3">
        <v>2</v>
      </c>
      <c r="IT3" s="3">
        <v>3.0333333333333337</v>
      </c>
      <c r="IU3" s="3">
        <v>81.100000000000009</v>
      </c>
      <c r="IV3" s="3">
        <v>79.3</v>
      </c>
      <c r="IW3" s="3">
        <v>1.8000000000000114</v>
      </c>
      <c r="IX3" s="3">
        <v>46.133333333333333</v>
      </c>
      <c r="IY3" s="3">
        <v>3.1666666666666665</v>
      </c>
      <c r="IZ3" s="3">
        <v>14.133333333333333</v>
      </c>
      <c r="JA3" s="3">
        <v>4.3</v>
      </c>
      <c r="JB3" s="3">
        <v>13.933333333333334</v>
      </c>
      <c r="JC3" s="3">
        <v>2.7</v>
      </c>
      <c r="JD3" s="3">
        <v>2.4666666666666668</v>
      </c>
      <c r="JE3" s="3">
        <v>6.4333333333333336</v>
      </c>
      <c r="JF3" s="3">
        <v>129.56666666666666</v>
      </c>
      <c r="JG3" s="3">
        <v>115.66666666666667</v>
      </c>
      <c r="JH3" s="3">
        <v>13.899999999999991</v>
      </c>
      <c r="JI3" s="3">
        <v>76.066666666666677</v>
      </c>
      <c r="JJ3" s="3">
        <v>7.833333333333333</v>
      </c>
      <c r="JK3" s="3">
        <v>15.433333333333334</v>
      </c>
      <c r="JL3" s="3">
        <v>6.7333333333333334</v>
      </c>
      <c r="JM3" s="3">
        <v>12.766666666666666</v>
      </c>
      <c r="JN3" s="3">
        <v>12.9</v>
      </c>
      <c r="JO3" s="3">
        <v>3.7666666666666666</v>
      </c>
      <c r="JP3" s="3">
        <v>9.2333333333333325</v>
      </c>
      <c r="JQ3" s="3">
        <v>60.833333333333336</v>
      </c>
      <c r="JR3" s="3">
        <v>60.833333333333336</v>
      </c>
      <c r="JS3" s="3">
        <v>0</v>
      </c>
      <c r="JT3" s="3"/>
      <c r="JU3" s="3">
        <v>2.7</v>
      </c>
      <c r="JV3" s="3">
        <v>5.4666666666666668</v>
      </c>
      <c r="JW3" s="3">
        <v>5.5333333333333332</v>
      </c>
      <c r="JX3" s="3">
        <v>5.7666666666666666</v>
      </c>
      <c r="JY3" s="3">
        <v>1.4666666666666666</v>
      </c>
      <c r="JZ3" s="3">
        <v>1.7</v>
      </c>
      <c r="KA3" s="3">
        <v>1.3333333333333335</v>
      </c>
      <c r="KB3" s="3">
        <v>53.3</v>
      </c>
      <c r="KC3" s="3">
        <v>52.433333333333337</v>
      </c>
      <c r="KD3" s="3">
        <v>0.86666666666666003</v>
      </c>
      <c r="KE3" s="3">
        <v>21.233333333333334</v>
      </c>
      <c r="KF3" s="3">
        <v>2.0666666666666664</v>
      </c>
      <c r="KG3" s="3">
        <v>7.833333333333333</v>
      </c>
      <c r="KH3" s="3">
        <v>4.4333333333333336</v>
      </c>
      <c r="KI3" s="3">
        <v>9.0333333333333332</v>
      </c>
      <c r="KJ3" s="3">
        <v>1.7333333333333334</v>
      </c>
      <c r="KK3" s="3">
        <v>1.4666666666666668</v>
      </c>
      <c r="KL3" s="3">
        <v>1.7666666666666668</v>
      </c>
      <c r="KM3" s="3">
        <v>61.166666666666664</v>
      </c>
      <c r="KN3" s="3">
        <v>59.433333333333337</v>
      </c>
      <c r="KO3" s="3">
        <v>1.7333333333333272</v>
      </c>
      <c r="KP3" s="3">
        <v>26.900000000000002</v>
      </c>
      <c r="KQ3" s="3">
        <v>3.3666666666666667</v>
      </c>
      <c r="KR3" s="3">
        <v>11.233333333333333</v>
      </c>
      <c r="KS3" s="3">
        <v>5.4666666666666668</v>
      </c>
      <c r="KT3" s="3">
        <v>11.566666666666666</v>
      </c>
      <c r="KU3" s="3">
        <v>2.9333333333333336</v>
      </c>
      <c r="KV3" s="3">
        <v>1.6666666666666667</v>
      </c>
      <c r="KW3" s="3">
        <v>2.8333333333333335</v>
      </c>
      <c r="KX3" s="3">
        <v>70.166666666666671</v>
      </c>
      <c r="KY3" s="3">
        <v>61.833333333333336</v>
      </c>
      <c r="KZ3" s="3">
        <v>8.3333333333333357</v>
      </c>
      <c r="LA3" s="3">
        <v>41.633333333333333</v>
      </c>
      <c r="LB3" s="3">
        <v>6.833333333333333</v>
      </c>
      <c r="LC3" s="3">
        <v>12.433333333333334</v>
      </c>
      <c r="LD3" s="3">
        <v>5.5666666666666664</v>
      </c>
      <c r="LE3" s="3">
        <v>11.2</v>
      </c>
      <c r="LF3" s="3">
        <v>5.2</v>
      </c>
      <c r="LG3" s="3">
        <v>1.7666666666666666</v>
      </c>
      <c r="LH3" s="3">
        <v>6.7</v>
      </c>
      <c r="LI3" s="3">
        <v>93.3</v>
      </c>
      <c r="LJ3" s="3">
        <v>92.2</v>
      </c>
      <c r="LK3" s="3">
        <v>1.0999999999999943</v>
      </c>
      <c r="LL3" s="3">
        <v>84</v>
      </c>
      <c r="LM3" s="3">
        <v>21.8</v>
      </c>
      <c r="LN3" s="3">
        <v>14.066666666666666</v>
      </c>
      <c r="LO3" s="3">
        <v>5.5</v>
      </c>
      <c r="LP3" s="3">
        <v>12.533333333333333</v>
      </c>
      <c r="LQ3" s="3">
        <v>15.566666666666668</v>
      </c>
      <c r="LR3" s="3">
        <v>2.666666666666667</v>
      </c>
      <c r="LS3" s="3">
        <v>11.7</v>
      </c>
      <c r="LT3" s="3">
        <v>80.63333333333334</v>
      </c>
      <c r="LU3" s="3">
        <v>80.5</v>
      </c>
      <c r="LV3" s="3">
        <v>0.13333333333333997</v>
      </c>
      <c r="LW3" s="3">
        <v>28.466666666666665</v>
      </c>
      <c r="LX3" s="3">
        <v>2.2999999999999998</v>
      </c>
      <c r="LY3" s="3">
        <v>8.1999999999999993</v>
      </c>
      <c r="LZ3" s="3">
        <v>5.3666666666666671</v>
      </c>
      <c r="MA3" s="3">
        <v>8.8666666666666671</v>
      </c>
      <c r="MB3" s="3">
        <v>1.7</v>
      </c>
      <c r="MC3" s="3">
        <v>1.7</v>
      </c>
      <c r="MD3" s="3">
        <v>1.7</v>
      </c>
      <c r="ME3" s="3">
        <v>78</v>
      </c>
      <c r="MF3" s="3">
        <v>74.566666666666663</v>
      </c>
      <c r="MG3" s="3">
        <v>3.4333333333333371</v>
      </c>
      <c r="MH3" s="3">
        <v>56.833333333333329</v>
      </c>
      <c r="MI3" s="3">
        <v>4.5666666666666664</v>
      </c>
      <c r="MJ3" s="3">
        <v>11.066666666666666</v>
      </c>
      <c r="MK3" s="3">
        <v>3.8666666666666667</v>
      </c>
      <c r="ML3" s="3">
        <v>11.366666666666667</v>
      </c>
      <c r="MM3" s="3">
        <v>2.8666666666666667</v>
      </c>
      <c r="MN3" s="3">
        <v>1.9666666666666666</v>
      </c>
      <c r="MO3" s="3">
        <v>3.1</v>
      </c>
      <c r="MP3" s="3">
        <v>53</v>
      </c>
      <c r="MQ3" s="3">
        <v>49.7</v>
      </c>
      <c r="MR3" s="3">
        <v>3.2999999999999972</v>
      </c>
      <c r="MS3" s="3">
        <v>42.533333333333339</v>
      </c>
      <c r="MT3" s="3">
        <v>4.2333333333333334</v>
      </c>
      <c r="MU3" s="3">
        <v>10.933333333333334</v>
      </c>
      <c r="MV3" s="3">
        <v>6.0333333333333332</v>
      </c>
      <c r="MW3" s="3">
        <v>10.466666666666667</v>
      </c>
      <c r="MX3" s="3">
        <v>3.5333333333333337</v>
      </c>
      <c r="MY3" s="3">
        <v>2.0333333333333332</v>
      </c>
      <c r="MZ3" s="3">
        <v>5.2333333333333334</v>
      </c>
      <c r="NA3" s="3">
        <v>40.366666666666667</v>
      </c>
      <c r="NB3" s="3">
        <v>39.300000000000004</v>
      </c>
      <c r="NC3" s="3">
        <v>1.0666666666666629</v>
      </c>
      <c r="ND3" s="3">
        <v>51.833333333333336</v>
      </c>
      <c r="NE3" s="3">
        <v>4.5666666666666664</v>
      </c>
      <c r="NF3" s="3">
        <v>6.7333333333333334</v>
      </c>
      <c r="NG3" s="3">
        <v>6.9666666666666668</v>
      </c>
      <c r="NH3" s="3">
        <v>8.7000000000000011</v>
      </c>
      <c r="NI3" s="3">
        <v>2</v>
      </c>
      <c r="NJ3" s="3">
        <v>1.7333333333333334</v>
      </c>
      <c r="NK3" s="3">
        <v>4.9000000000000004</v>
      </c>
      <c r="NL3" s="3">
        <v>20.5</v>
      </c>
      <c r="NM3" s="3">
        <v>20.266666666666669</v>
      </c>
      <c r="NN3" s="3">
        <v>0.23333333333333073</v>
      </c>
      <c r="NO3" s="3">
        <v>24.266666666666669</v>
      </c>
      <c r="NP3" s="3">
        <v>6.666666666666667</v>
      </c>
      <c r="NQ3" s="3">
        <v>6.1000000000000005</v>
      </c>
      <c r="NR3" s="3">
        <v>0</v>
      </c>
      <c r="NS3" s="3">
        <v>6.6666666666666661</v>
      </c>
      <c r="NT3" s="3">
        <v>2.0333333333333332</v>
      </c>
      <c r="NU3" s="3">
        <v>1.0666666666666667</v>
      </c>
      <c r="NV3" s="3">
        <v>3.2</v>
      </c>
      <c r="NW3" s="3">
        <v>28.633333333333301</v>
      </c>
      <c r="NX3" s="3">
        <v>28.366666666666667</v>
      </c>
      <c r="NY3" s="3">
        <v>0.26666666666663374</v>
      </c>
      <c r="NZ3" s="3">
        <v>37.050000000000004</v>
      </c>
      <c r="OA3" s="3">
        <v>0</v>
      </c>
      <c r="OB3" s="3">
        <v>5.3</v>
      </c>
      <c r="OC3" s="3"/>
      <c r="OD3" s="3">
        <v>5.833333333333333</v>
      </c>
      <c r="OE3" s="3">
        <v>3.8333333333333335</v>
      </c>
      <c r="OF3" s="3">
        <v>0.53333333333333333</v>
      </c>
      <c r="OG3" s="3">
        <v>7.4666666666666668</v>
      </c>
      <c r="OH3" s="3">
        <v>86.13333333333334</v>
      </c>
      <c r="OI3" s="3">
        <v>83.833333333333329</v>
      </c>
      <c r="OJ3" s="3">
        <v>2.3000000000000114</v>
      </c>
      <c r="OK3" s="3">
        <v>78.033333333333331</v>
      </c>
      <c r="OL3" s="3">
        <v>19.600000000000001</v>
      </c>
      <c r="OM3" s="3">
        <v>14.833333333333334</v>
      </c>
      <c r="ON3" s="3">
        <v>10.366666666666667</v>
      </c>
      <c r="OO3" s="3">
        <v>12.666666666666666</v>
      </c>
      <c r="OP3" s="3">
        <v>9.3666666666666671</v>
      </c>
      <c r="OQ3" s="3">
        <v>3.4666666666666663</v>
      </c>
      <c r="OR3" s="3">
        <v>15</v>
      </c>
      <c r="OS3" s="3">
        <v>30.8</v>
      </c>
      <c r="OT3" s="3">
        <v>30.7</v>
      </c>
      <c r="OU3" s="3">
        <v>0.10000000000000142</v>
      </c>
      <c r="OV3" s="3">
        <v>39.666666666666664</v>
      </c>
      <c r="OW3" s="3">
        <v>3.4</v>
      </c>
      <c r="OX3" s="3">
        <v>6.2</v>
      </c>
      <c r="OY3" s="3">
        <v>8.5</v>
      </c>
      <c r="OZ3" s="3">
        <v>5.5666666666666673</v>
      </c>
      <c r="PA3" s="3">
        <v>3.2666666666666671</v>
      </c>
      <c r="PB3" s="3">
        <v>1.3666666666666667</v>
      </c>
      <c r="PC3" s="3">
        <v>9.3666666666666671</v>
      </c>
      <c r="PD3" s="3">
        <v>40.466666666666697</v>
      </c>
      <c r="PE3" s="3">
        <v>40.466666666666669</v>
      </c>
      <c r="PF3" s="3">
        <v>0</v>
      </c>
      <c r="PG3" s="3">
        <v>46.333333333333336</v>
      </c>
      <c r="PH3" s="3">
        <v>2.3333333333333335</v>
      </c>
      <c r="PI3" s="3">
        <v>9.3666666666666671</v>
      </c>
      <c r="PJ3" s="3">
        <v>7.9333333333333327</v>
      </c>
      <c r="PK3" s="3">
        <v>7.8999999999999995</v>
      </c>
      <c r="PL3" s="3">
        <v>6.1333333333333337</v>
      </c>
      <c r="PM3" s="3">
        <v>2.2666666666666666</v>
      </c>
      <c r="PN3" s="3">
        <v>4.9000000000000004</v>
      </c>
      <c r="PO3" s="3">
        <v>54.56666666666667</v>
      </c>
      <c r="PP3" s="3">
        <v>53.533333333333331</v>
      </c>
      <c r="PQ3" s="3">
        <v>1.0333333333333385</v>
      </c>
      <c r="PR3" s="3">
        <v>51.233333333333334</v>
      </c>
      <c r="PS3" s="3">
        <v>6.666666666666667</v>
      </c>
      <c r="PT3" s="3">
        <v>14.533333333333333</v>
      </c>
      <c r="PU3" s="3">
        <v>13.666666666666666</v>
      </c>
      <c r="PV3" s="3">
        <v>10.866666666666667</v>
      </c>
      <c r="PW3" s="3">
        <v>9.1333333333333329</v>
      </c>
      <c r="PX3" s="3">
        <v>2.9666666666666668</v>
      </c>
      <c r="PY3" s="3">
        <v>8.5</v>
      </c>
      <c r="PZ3" s="3">
        <v>78.833333333333329</v>
      </c>
      <c r="QA3" s="3">
        <v>77.333333333333329</v>
      </c>
      <c r="QB3" s="3">
        <v>1.5</v>
      </c>
      <c r="QC3" s="3">
        <v>45.8</v>
      </c>
      <c r="QD3" s="3">
        <v>5.4666666666666668</v>
      </c>
      <c r="QE3" s="3">
        <v>17.133333333333333</v>
      </c>
      <c r="QF3" s="3">
        <v>10.666666666666666</v>
      </c>
      <c r="QG3" s="3">
        <v>14.066666666666666</v>
      </c>
      <c r="QH3" s="3">
        <v>9.6999999999999993</v>
      </c>
      <c r="QI3" s="3">
        <v>3.7333333333333334</v>
      </c>
      <c r="QJ3" s="3">
        <v>12.2</v>
      </c>
      <c r="QK3" s="3">
        <v>94.3</v>
      </c>
      <c r="QL3" s="3">
        <v>92.2</v>
      </c>
      <c r="QM3" s="3">
        <v>2.0999999999999943</v>
      </c>
      <c r="QN3" s="3">
        <v>68.833333333333329</v>
      </c>
      <c r="QO3" s="3">
        <v>14.3</v>
      </c>
      <c r="QP3" s="3">
        <v>16.466666666666665</v>
      </c>
      <c r="QQ3" s="3">
        <v>7.8999999999999995</v>
      </c>
      <c r="QR3" s="3">
        <v>15.633333333333333</v>
      </c>
      <c r="QS3" s="3">
        <v>6.1</v>
      </c>
      <c r="QT3" s="3">
        <v>4.1333333333333329</v>
      </c>
      <c r="QU3" s="3">
        <v>17.599999999999998</v>
      </c>
      <c r="QV3" s="3">
        <v>161.53333333333333</v>
      </c>
      <c r="QW3" s="3">
        <v>154.93333333333334</v>
      </c>
      <c r="QX3" s="3">
        <v>6.5999999999999943</v>
      </c>
      <c r="QY3" s="3">
        <v>119.76666666666667</v>
      </c>
      <c r="QZ3" s="3">
        <v>69.600000000000009</v>
      </c>
      <c r="RA3" s="3">
        <v>28.966666666666665</v>
      </c>
      <c r="RB3" s="3">
        <v>13.533333333333333</v>
      </c>
      <c r="RC3" s="3">
        <v>18.566666666666666</v>
      </c>
      <c r="RD3" s="3">
        <v>44.266666666666666</v>
      </c>
      <c r="RE3" s="3">
        <v>6.9333333333333336</v>
      </c>
      <c r="RF3" s="3">
        <v>33.166666666666664</v>
      </c>
      <c r="RG3" s="3">
        <v>73.933333333333337</v>
      </c>
      <c r="RH3" s="3">
        <v>69.766666666666666</v>
      </c>
      <c r="RI3" s="3">
        <v>4.1666666666666714</v>
      </c>
      <c r="RJ3" s="3"/>
      <c r="RK3" s="3">
        <v>3.4666666666666668</v>
      </c>
      <c r="RL3" s="3">
        <v>12.1</v>
      </c>
      <c r="RM3" s="3">
        <v>12.633333333333335</v>
      </c>
      <c r="RN3" s="3">
        <v>10.133333333333333</v>
      </c>
      <c r="RO3" s="3">
        <v>5.333333333333333</v>
      </c>
      <c r="RP3" s="3">
        <v>3.3666666666666667</v>
      </c>
      <c r="RQ3" s="3">
        <v>7.2333333333333334</v>
      </c>
      <c r="RR3" s="3">
        <v>61.133333333333333</v>
      </c>
      <c r="RS3" s="3">
        <v>60.833333333333336</v>
      </c>
      <c r="RT3" s="3">
        <v>0.29999999999999716</v>
      </c>
      <c r="RU3" s="3">
        <v>36.733333333333334</v>
      </c>
      <c r="RV3" s="3">
        <v>3.6999999999999997</v>
      </c>
      <c r="RW3" s="3">
        <v>11.6</v>
      </c>
      <c r="RX3" s="3">
        <v>6.7666666666666666</v>
      </c>
      <c r="RY3" s="3">
        <v>11.433333333333334</v>
      </c>
      <c r="RZ3" s="3">
        <v>5.2333333333333334</v>
      </c>
      <c r="SA3" s="3">
        <v>3</v>
      </c>
      <c r="SB3" s="3">
        <v>6.666666666666667</v>
      </c>
      <c r="SC3" s="3">
        <v>78.233333333333334</v>
      </c>
      <c r="SD3" s="3">
        <v>76.7</v>
      </c>
      <c r="SE3" s="3">
        <v>1.5333333333333314</v>
      </c>
      <c r="SF3" s="3">
        <v>42.233333333333334</v>
      </c>
      <c r="SG3" s="3">
        <v>8.3333333333333321</v>
      </c>
      <c r="SH3" s="3">
        <v>14.666666666666666</v>
      </c>
      <c r="SI3" s="3">
        <v>8.2333333333333343</v>
      </c>
      <c r="SJ3" s="3">
        <v>13.466666666666667</v>
      </c>
      <c r="SK3" s="3">
        <v>8.1333333333333329</v>
      </c>
      <c r="SL3" s="3">
        <v>3.3666666666666667</v>
      </c>
      <c r="SM3" s="3">
        <v>8.4</v>
      </c>
      <c r="SN3" s="3">
        <v>93.166666666666671</v>
      </c>
      <c r="SO3" s="3">
        <v>90.366666666666674</v>
      </c>
      <c r="SP3" s="3">
        <v>2.7999999999999972</v>
      </c>
      <c r="SQ3" s="3">
        <v>54.199999999999996</v>
      </c>
      <c r="SR3" s="3">
        <v>9.7666666666666657</v>
      </c>
      <c r="SS3" s="3">
        <v>18.8</v>
      </c>
      <c r="ST3" s="3">
        <v>13.066666666666666</v>
      </c>
      <c r="SU3" s="3">
        <v>13</v>
      </c>
      <c r="SV3" s="3">
        <v>18.8</v>
      </c>
      <c r="SW3" s="3">
        <v>4.0666666666666664</v>
      </c>
      <c r="SX3" s="3">
        <v>9.4333333333333336</v>
      </c>
      <c r="SY3" s="3">
        <v>151.16666666666669</v>
      </c>
      <c r="SZ3" s="3">
        <v>146.63333333333333</v>
      </c>
      <c r="TA3" s="3">
        <v>4.5333333333333599</v>
      </c>
      <c r="TB3" s="3">
        <v>126.66666666666667</v>
      </c>
      <c r="TC3" s="3">
        <v>104.86666666666667</v>
      </c>
      <c r="TD3" s="3">
        <v>33.833333333333336</v>
      </c>
      <c r="TE3" s="3">
        <v>10.533333333333335</v>
      </c>
      <c r="TF3" s="3">
        <v>21.266666666666666</v>
      </c>
      <c r="TG3" s="3">
        <v>56.466666666666669</v>
      </c>
      <c r="TH3" s="3">
        <v>5.5</v>
      </c>
      <c r="TI3" s="3">
        <v>47.066666666666663</v>
      </c>
      <c r="TJ3" s="3">
        <v>99.6</v>
      </c>
      <c r="TK3" s="3">
        <v>98.466666666666669</v>
      </c>
      <c r="TL3" s="3">
        <v>1.1333333333333258</v>
      </c>
      <c r="TM3" s="3">
        <v>68.566666666666677</v>
      </c>
      <c r="TN3" s="3">
        <v>3.6</v>
      </c>
      <c r="TO3" s="3">
        <v>13.766666666666667</v>
      </c>
      <c r="TP3" s="3">
        <v>10.6</v>
      </c>
      <c r="TQ3" s="3">
        <v>11</v>
      </c>
      <c r="TR3" s="3">
        <v>7.3666666666666671</v>
      </c>
      <c r="TS3" s="3">
        <v>3.2333333333333334</v>
      </c>
      <c r="TT3" s="3">
        <v>6</v>
      </c>
      <c r="TU3" s="3">
        <v>102.16666666666667</v>
      </c>
      <c r="TV3" s="3">
        <v>99.666666666666671</v>
      </c>
      <c r="TW3" s="3">
        <v>2.5</v>
      </c>
      <c r="TX3" s="3">
        <v>77.8</v>
      </c>
      <c r="TY3" s="3">
        <v>11.1</v>
      </c>
      <c r="TZ3" s="3">
        <v>16.433333333333334</v>
      </c>
      <c r="UA3" s="3">
        <v>10.266666666666667</v>
      </c>
      <c r="UB3" s="3">
        <v>13.666666666666666</v>
      </c>
      <c r="UC3" s="3">
        <v>10.7</v>
      </c>
      <c r="UD3" s="3">
        <v>3.8666666666666667</v>
      </c>
      <c r="UE3" s="3">
        <v>10.533333333333333</v>
      </c>
      <c r="UF3" s="3">
        <v>76.63333333333334</v>
      </c>
      <c r="UG3" s="3">
        <v>72.966666666666669</v>
      </c>
      <c r="UH3" s="3">
        <v>3.6666666666666714</v>
      </c>
      <c r="UI3" s="3">
        <v>75.36666666666666</v>
      </c>
      <c r="UJ3" s="3">
        <v>29.133333333333333</v>
      </c>
      <c r="UK3" s="3">
        <v>16.099999999999998</v>
      </c>
      <c r="UL3" s="3">
        <v>10.133333333333333</v>
      </c>
      <c r="UM3" s="3">
        <v>13.933333333333334</v>
      </c>
      <c r="UN3" s="3">
        <v>11</v>
      </c>
      <c r="UO3" s="3">
        <v>4.166666666666667</v>
      </c>
      <c r="UP3" s="3">
        <v>21.133333333333333</v>
      </c>
      <c r="UQ3" s="3">
        <v>69.233333333333334</v>
      </c>
      <c r="UR3" s="3">
        <v>64.033333333333331</v>
      </c>
      <c r="US3" s="3">
        <v>5.2000000000000028</v>
      </c>
      <c r="UT3" s="3">
        <v>92.066666666666663</v>
      </c>
      <c r="UU3" s="3">
        <v>34.566666666666663</v>
      </c>
      <c r="UV3" s="3">
        <v>14.7</v>
      </c>
      <c r="UW3" s="3">
        <v>9.5</v>
      </c>
      <c r="UX3" s="3">
        <v>14.366666666666667</v>
      </c>
      <c r="UY3" s="3">
        <v>10.600000000000001</v>
      </c>
      <c r="UZ3" s="3">
        <v>3.3666666666666667</v>
      </c>
      <c r="VA3" s="3">
        <v>20.333333333333332</v>
      </c>
      <c r="VB3" s="3">
        <v>38.1</v>
      </c>
      <c r="VC3" s="3">
        <v>36</v>
      </c>
      <c r="VD3" s="3">
        <v>2.1000000000000014</v>
      </c>
      <c r="VE3" s="3">
        <v>68.466666666666669</v>
      </c>
      <c r="VF3" s="3">
        <v>71.266666666666666</v>
      </c>
      <c r="VG3" s="3">
        <v>10.033333333333333</v>
      </c>
      <c r="VH3" s="3">
        <v>0</v>
      </c>
      <c r="VI3" s="3">
        <v>9.2666666666666675</v>
      </c>
      <c r="VJ3" s="3">
        <v>7.4666666666666668</v>
      </c>
      <c r="VK3" s="3">
        <v>2.2666666666666666</v>
      </c>
      <c r="VL3" s="3">
        <v>29.099999999999998</v>
      </c>
      <c r="VM3" s="3">
        <v>44.466666666666697</v>
      </c>
      <c r="VN3" s="3">
        <v>44</v>
      </c>
      <c r="VO3" s="3">
        <v>0.46666666666669698</v>
      </c>
      <c r="VP3" s="3">
        <v>89.573333333333338</v>
      </c>
      <c r="VQ3" s="3"/>
      <c r="VR3" s="3">
        <v>13</v>
      </c>
      <c r="VS3" s="3"/>
      <c r="VT3" s="3">
        <v>6.7</v>
      </c>
      <c r="VU3" s="3">
        <v>16.5</v>
      </c>
      <c r="VV3" s="3">
        <v>1.7666666666666666</v>
      </c>
      <c r="VW3" s="3">
        <v>23.633333333333333</v>
      </c>
    </row>
    <row r="4" spans="1:595" x14ac:dyDescent="0.25">
      <c r="A4" s="4">
        <v>33603</v>
      </c>
      <c r="B4" s="3">
        <v>39.233333333333334</v>
      </c>
      <c r="C4" s="3">
        <v>38.533333333333331</v>
      </c>
      <c r="D4" s="3">
        <v>0.70000000000000284</v>
      </c>
      <c r="E4" s="3">
        <v>5.5</v>
      </c>
      <c r="F4" s="3">
        <v>2.5999999999999996</v>
      </c>
      <c r="G4" s="3">
        <v>47.166666666666671</v>
      </c>
      <c r="H4" s="3">
        <v>10.1</v>
      </c>
      <c r="I4" s="3">
        <v>31.433333333333337</v>
      </c>
      <c r="J4" s="3">
        <v>20.06666666666667</v>
      </c>
      <c r="K4" s="3">
        <v>42.366666666666674</v>
      </c>
      <c r="L4" s="3">
        <v>7.8333333333333339</v>
      </c>
      <c r="M4" s="3">
        <v>9.4666666666666668</v>
      </c>
      <c r="N4" s="3">
        <v>9.4333333333333336</v>
      </c>
      <c r="O4" s="3">
        <v>3.3333333333333215E-2</v>
      </c>
      <c r="P4" s="3">
        <v>1.0666666666666669</v>
      </c>
      <c r="Q4" s="3">
        <v>0.91666666666666663</v>
      </c>
      <c r="R4" s="3">
        <v>31.766666666666666</v>
      </c>
      <c r="S4" s="3">
        <v>9.8666666666666671</v>
      </c>
      <c r="T4" s="3">
        <v>10.5</v>
      </c>
      <c r="U4" s="3">
        <v>18.266666666666666</v>
      </c>
      <c r="V4" s="3">
        <v>20.7</v>
      </c>
      <c r="W4" s="3">
        <v>4.9666666666666668</v>
      </c>
      <c r="X4" s="3">
        <v>21.93333333333333</v>
      </c>
      <c r="Y4" s="3">
        <v>21.2</v>
      </c>
      <c r="Z4" s="3">
        <v>0.73333333333333073</v>
      </c>
      <c r="AA4" s="3">
        <v>1.8766666666666665</v>
      </c>
      <c r="AB4" s="3">
        <v>1.1733333333333333</v>
      </c>
      <c r="AC4" s="3">
        <v>41.6</v>
      </c>
      <c r="AD4" s="3">
        <v>8.0666666666666664</v>
      </c>
      <c r="AE4" s="3">
        <v>23.799999999999997</v>
      </c>
      <c r="AF4" s="3">
        <v>21.5</v>
      </c>
      <c r="AG4" s="3">
        <v>37.133333333333333</v>
      </c>
      <c r="AH4" s="3">
        <v>5.7333333333333334</v>
      </c>
      <c r="AI4" s="3">
        <v>36.666666666666671</v>
      </c>
      <c r="AJ4" s="3">
        <v>36.033333333333331</v>
      </c>
      <c r="AK4" s="3">
        <v>0.63333333333333997</v>
      </c>
      <c r="AL4" s="3">
        <v>3.7666666666666666</v>
      </c>
      <c r="AM4" s="3">
        <v>2.2666666666666666</v>
      </c>
      <c r="AN4" s="3">
        <v>54.5</v>
      </c>
      <c r="AO4" s="3">
        <v>11.966666666666667</v>
      </c>
      <c r="AP4" s="3">
        <v>36.166666666666671</v>
      </c>
      <c r="AQ4" s="3">
        <v>24.666666666666664</v>
      </c>
      <c r="AR4" s="3">
        <v>50.9</v>
      </c>
      <c r="AS4" s="3">
        <v>7.7666666666666657</v>
      </c>
      <c r="AT4" s="3">
        <v>56.666666666666664</v>
      </c>
      <c r="AU4" s="3">
        <v>55.966666666666669</v>
      </c>
      <c r="AV4" s="3">
        <v>0.69999999999999574</v>
      </c>
      <c r="AW4" s="3">
        <v>5.6333333333333329</v>
      </c>
      <c r="AX4" s="3">
        <v>3.3666666666666663</v>
      </c>
      <c r="AY4" s="3">
        <v>57.266666666666666</v>
      </c>
      <c r="AZ4" s="3">
        <v>11.566666666666666</v>
      </c>
      <c r="BA4" s="3">
        <v>45.166666666666664</v>
      </c>
      <c r="BB4" s="3">
        <v>21.799999999999997</v>
      </c>
      <c r="BC4" s="3">
        <v>56.166666666666671</v>
      </c>
      <c r="BD4" s="3">
        <v>8.3666666666666671</v>
      </c>
      <c r="BE4" s="3">
        <v>68.199999999999989</v>
      </c>
      <c r="BF4" s="3">
        <v>67.23333333333332</v>
      </c>
      <c r="BG4" s="3">
        <v>0.96666666666666856</v>
      </c>
      <c r="BH4" s="3">
        <v>10.100000000000001</v>
      </c>
      <c r="BI4" s="3">
        <v>6.1666666666666661</v>
      </c>
      <c r="BJ4" s="3">
        <v>57.966666666666669</v>
      </c>
      <c r="BK4" s="3">
        <v>11</v>
      </c>
      <c r="BL4" s="3">
        <v>48.266666666666666</v>
      </c>
      <c r="BM4" s="3">
        <v>16.700000000000003</v>
      </c>
      <c r="BN4" s="3">
        <v>55.166666666666671</v>
      </c>
      <c r="BO4" s="3">
        <v>8.7666666666666657</v>
      </c>
      <c r="BP4" s="3">
        <v>74.533333333333331</v>
      </c>
      <c r="BQ4" s="3">
        <v>72.633333333333326</v>
      </c>
      <c r="BR4" s="3">
        <v>1.9000000000000057</v>
      </c>
      <c r="BS4" s="3">
        <v>21.366666666666667</v>
      </c>
      <c r="BT4" s="3">
        <v>4.8</v>
      </c>
      <c r="BU4" s="3">
        <v>43.333333333333336</v>
      </c>
      <c r="BV4" s="3">
        <v>7.0333333333333332</v>
      </c>
      <c r="BW4" s="3">
        <v>34.799999999999997</v>
      </c>
      <c r="BX4" s="3">
        <v>11.3</v>
      </c>
      <c r="BY4" s="3">
        <v>38.766666666666666</v>
      </c>
      <c r="BZ4" s="3">
        <v>15.633333333333333</v>
      </c>
      <c r="CA4" s="3">
        <v>7.0333333333333332</v>
      </c>
      <c r="CB4" s="3">
        <v>7.0333333333333332</v>
      </c>
      <c r="CC4" s="3">
        <v>0</v>
      </c>
      <c r="CD4" s="3"/>
      <c r="CE4" s="3">
        <v>2.7</v>
      </c>
      <c r="CF4" s="3">
        <v>51.1</v>
      </c>
      <c r="CG4" s="3">
        <v>18.266666666666666</v>
      </c>
      <c r="CH4" s="3">
        <v>25.4</v>
      </c>
      <c r="CI4" s="3">
        <v>27</v>
      </c>
      <c r="CJ4" s="3">
        <v>35</v>
      </c>
      <c r="CK4" s="3">
        <v>7.6666666666666661</v>
      </c>
      <c r="CL4" s="3">
        <v>41.766666666666666</v>
      </c>
      <c r="CM4" s="3">
        <v>41.433333333333337</v>
      </c>
      <c r="CN4" s="3">
        <v>0.3333333333333286</v>
      </c>
      <c r="CO4" s="3">
        <v>2.3333333333333335</v>
      </c>
      <c r="CP4" s="3">
        <v>2.4</v>
      </c>
      <c r="CQ4" s="3">
        <v>57.13333333333334</v>
      </c>
      <c r="CR4" s="3">
        <v>10.100000000000001</v>
      </c>
      <c r="CS4" s="3">
        <v>39.533333333333331</v>
      </c>
      <c r="CT4" s="3">
        <v>25.700000000000003</v>
      </c>
      <c r="CU4" s="3">
        <v>51.13333333333334</v>
      </c>
      <c r="CV4" s="3">
        <v>6.7000000000000011</v>
      </c>
      <c r="CW4" s="3">
        <v>54.433333333333337</v>
      </c>
      <c r="CX4" s="3">
        <v>53.7</v>
      </c>
      <c r="CY4" s="3">
        <v>0.73333333333333428</v>
      </c>
      <c r="CZ4" s="3">
        <v>4.7333333333333343</v>
      </c>
      <c r="DA4" s="3">
        <v>2.3333333333333335</v>
      </c>
      <c r="DB4" s="3">
        <v>47.5</v>
      </c>
      <c r="DC4" s="3">
        <v>6.8666666666666671</v>
      </c>
      <c r="DD4" s="3">
        <v>35.6</v>
      </c>
      <c r="DE4" s="3">
        <v>17.700000000000003</v>
      </c>
      <c r="DF4" s="3">
        <v>49.5</v>
      </c>
      <c r="DG4" s="3">
        <v>6.5</v>
      </c>
      <c r="DH4" s="3">
        <v>54.1</v>
      </c>
      <c r="DI4" s="3">
        <v>52.566666666666663</v>
      </c>
      <c r="DJ4" s="3">
        <v>1.5333333333333385</v>
      </c>
      <c r="DK4" s="3">
        <v>9.6666666666666679</v>
      </c>
      <c r="DL4" s="3">
        <v>2.7333333333333334</v>
      </c>
      <c r="DM4" s="3">
        <v>36.200000000000003</v>
      </c>
      <c r="DN4" s="3">
        <v>5.9333333333333336</v>
      </c>
      <c r="DO4" s="3">
        <v>28.566666666666663</v>
      </c>
      <c r="DP4" s="3">
        <v>11.266666666666666</v>
      </c>
      <c r="DQ4" s="3">
        <v>40.666666666666664</v>
      </c>
      <c r="DR4" s="3">
        <v>8.1666666666666679</v>
      </c>
      <c r="DS4" s="3">
        <v>53</v>
      </c>
      <c r="DT4" s="3">
        <v>50.8</v>
      </c>
      <c r="DU4" s="3">
        <v>2.2000000000000028</v>
      </c>
      <c r="DV4" s="3">
        <v>20.5</v>
      </c>
      <c r="DW4" s="3">
        <v>3.6</v>
      </c>
      <c r="DX4" s="3">
        <v>27.766666666666666</v>
      </c>
      <c r="DY4" s="3">
        <v>3.7666666666666666</v>
      </c>
      <c r="DZ4" s="3">
        <v>20.133333333333333</v>
      </c>
      <c r="EA4" s="3">
        <v>7.7</v>
      </c>
      <c r="EB4" s="3">
        <v>23.633333333333333</v>
      </c>
      <c r="EC4" s="3">
        <v>13.7</v>
      </c>
      <c r="ED4" s="3">
        <v>32.233333333333334</v>
      </c>
      <c r="EE4" s="3">
        <v>32.233333333333334</v>
      </c>
      <c r="EF4" s="3">
        <v>0</v>
      </c>
      <c r="EG4" s="3">
        <v>2.5333333333333332</v>
      </c>
      <c r="EH4" s="3">
        <v>3.333333333333333</v>
      </c>
      <c r="EI4" s="3">
        <v>61.400000000000006</v>
      </c>
      <c r="EJ4" s="3">
        <v>21.9</v>
      </c>
      <c r="EK4" s="3">
        <v>37</v>
      </c>
      <c r="EL4" s="3">
        <v>28.1</v>
      </c>
      <c r="EM4" s="3">
        <v>49.36666666666666</v>
      </c>
      <c r="EN4" s="3">
        <v>6.3000000000000007</v>
      </c>
      <c r="EO4" s="3">
        <v>56.3</v>
      </c>
      <c r="EP4" s="3">
        <v>56.099999999999994</v>
      </c>
      <c r="EQ4" s="3">
        <v>0.20000000000000284</v>
      </c>
      <c r="ER4" s="3">
        <v>7.0666666666666664</v>
      </c>
      <c r="ES4" s="3">
        <v>3.7666666666666666</v>
      </c>
      <c r="ET4" s="3">
        <v>61.066666666666663</v>
      </c>
      <c r="EU4" s="3">
        <v>12.1</v>
      </c>
      <c r="EV4" s="3">
        <v>41.966666666666669</v>
      </c>
      <c r="EW4" s="3">
        <v>26.433333333333337</v>
      </c>
      <c r="EX4" s="3">
        <v>50.766666666666666</v>
      </c>
      <c r="EY4" s="3">
        <v>10.5</v>
      </c>
      <c r="EZ4" s="3">
        <v>60.36666666666666</v>
      </c>
      <c r="FA4" s="3">
        <v>58.566666666666663</v>
      </c>
      <c r="FB4" s="3">
        <v>1.7999999999999972</v>
      </c>
      <c r="FC4" s="3">
        <v>9.7666666666666657</v>
      </c>
      <c r="FD4" s="3">
        <v>3.0666666666666664</v>
      </c>
      <c r="FE4" s="3">
        <v>53.033333333333331</v>
      </c>
      <c r="FF4" s="3">
        <v>6.0333333333333332</v>
      </c>
      <c r="FG4" s="3">
        <v>38.933333333333337</v>
      </c>
      <c r="FH4" s="3">
        <v>20.966666666666669</v>
      </c>
      <c r="FI4" s="3">
        <v>49.033333333333331</v>
      </c>
      <c r="FJ4" s="3">
        <v>10.066666666666666</v>
      </c>
      <c r="FK4" s="3">
        <v>39.533333333333331</v>
      </c>
      <c r="FL4" s="3">
        <v>37.966666666666669</v>
      </c>
      <c r="FM4" s="3">
        <v>1.5666666666666629</v>
      </c>
      <c r="FN4" s="3">
        <v>9.0666666666666664</v>
      </c>
      <c r="FO4" s="3">
        <v>1.5666666666666669</v>
      </c>
      <c r="FP4" s="3">
        <v>38.700000000000003</v>
      </c>
      <c r="FQ4" s="3">
        <v>3.3666666666666663</v>
      </c>
      <c r="FR4" s="3">
        <v>28.7</v>
      </c>
      <c r="FS4" s="3">
        <v>12.966666666666669</v>
      </c>
      <c r="FT4" s="3">
        <v>35.766666666666666</v>
      </c>
      <c r="FU4" s="3">
        <v>9.1</v>
      </c>
      <c r="FV4" s="3">
        <v>19.566666666666666</v>
      </c>
      <c r="FW4" s="3">
        <v>18.333333333333336</v>
      </c>
      <c r="FX4" s="3">
        <v>1.2333333333333307</v>
      </c>
      <c r="FY4" s="3">
        <v>3.4000000000000004</v>
      </c>
      <c r="FZ4" s="3">
        <v>1.0333333333333332</v>
      </c>
      <c r="GA4" s="3">
        <v>22.43333333333333</v>
      </c>
      <c r="GB4" s="3">
        <v>0</v>
      </c>
      <c r="GC4" s="3">
        <v>14.533333333333335</v>
      </c>
      <c r="GD4" s="3">
        <v>9.4333333333333336</v>
      </c>
      <c r="GE4" s="3">
        <v>30.466666666666669</v>
      </c>
      <c r="GF4" s="3">
        <v>5.0999999999999996</v>
      </c>
      <c r="GG4" s="3">
        <v>7.833333333333333</v>
      </c>
      <c r="GH4" s="3">
        <v>7.6666666666666661</v>
      </c>
      <c r="GI4" s="3">
        <v>0.16666666666666696</v>
      </c>
      <c r="GJ4" s="3">
        <v>0.67999999999999994</v>
      </c>
      <c r="GK4" s="3"/>
      <c r="GL4" s="3">
        <v>8.8000000000000007</v>
      </c>
      <c r="GM4" s="3"/>
      <c r="GN4" s="3">
        <v>4.7333333333333325</v>
      </c>
      <c r="GO4" s="3">
        <v>4.5333333333333332</v>
      </c>
      <c r="GP4" s="3">
        <v>16.766666666666666</v>
      </c>
      <c r="GQ4" s="3">
        <v>3.5666666666666669</v>
      </c>
      <c r="GR4" s="3">
        <v>65.866666666666674</v>
      </c>
      <c r="GS4" s="3">
        <v>63.266666666666666</v>
      </c>
      <c r="GT4" s="3">
        <v>2.6000000000000085</v>
      </c>
      <c r="GU4" s="3">
        <v>42.13333333333334</v>
      </c>
      <c r="GV4" s="3">
        <v>3.3333333333333335</v>
      </c>
      <c r="GW4" s="3">
        <v>8.1000000000000014</v>
      </c>
      <c r="GX4" s="3">
        <v>5.4</v>
      </c>
      <c r="GY4" s="3">
        <v>9.1666666666666679</v>
      </c>
      <c r="GZ4" s="3">
        <v>2.0666666666666669</v>
      </c>
      <c r="HA4" s="3">
        <v>1.6</v>
      </c>
      <c r="HB4" s="3">
        <v>3.9333333333333331</v>
      </c>
      <c r="HC4" s="3">
        <v>20.100000000000001</v>
      </c>
      <c r="HD4" s="3">
        <v>20.100000000000001</v>
      </c>
      <c r="HE4" s="3">
        <v>0</v>
      </c>
      <c r="HF4" s="3"/>
      <c r="HG4" s="3">
        <v>0.43000000000000005</v>
      </c>
      <c r="HH4" s="3">
        <v>3</v>
      </c>
      <c r="HI4" s="3">
        <v>4.6333333333333329</v>
      </c>
      <c r="HJ4" s="3">
        <v>3.3666666666666663</v>
      </c>
      <c r="HK4" s="3">
        <v>1.3666666666666667</v>
      </c>
      <c r="HL4" s="3">
        <v>0.7</v>
      </c>
      <c r="HM4" s="3">
        <v>1.5</v>
      </c>
      <c r="HN4" s="3">
        <v>29.699999999999996</v>
      </c>
      <c r="HO4" s="3">
        <v>29.733333333333334</v>
      </c>
      <c r="HP4" s="3">
        <v>-3.3333333333338544E-2</v>
      </c>
      <c r="HQ4" s="3">
        <v>31.346666666666668</v>
      </c>
      <c r="HR4" s="3">
        <v>1.7000000000000002</v>
      </c>
      <c r="HS4" s="3">
        <v>5.0666666666666664</v>
      </c>
      <c r="HT4" s="3">
        <v>4.9333333333333336</v>
      </c>
      <c r="HU4" s="3">
        <v>5.6</v>
      </c>
      <c r="HV4" s="3">
        <v>1.7000000000000002</v>
      </c>
      <c r="HW4" s="3">
        <v>1.2333333333333334</v>
      </c>
      <c r="HX4" s="3">
        <v>1.4666666666666668</v>
      </c>
      <c r="HY4" s="3">
        <v>46.266666666666666</v>
      </c>
      <c r="HZ4" s="3">
        <v>45.13333333333334</v>
      </c>
      <c r="IA4" s="3">
        <v>1.1333333333333258</v>
      </c>
      <c r="IB4" s="3">
        <v>24.966666666666669</v>
      </c>
      <c r="IC4" s="3">
        <v>4.2666666666666666</v>
      </c>
      <c r="ID4" s="3">
        <v>7.9333333333333327</v>
      </c>
      <c r="IE4" s="3">
        <v>6</v>
      </c>
      <c r="IF4" s="3">
        <v>7.9666666666666668</v>
      </c>
      <c r="IG4" s="3">
        <v>1.9666666666666668</v>
      </c>
      <c r="IH4" s="3">
        <v>1.4666666666666668</v>
      </c>
      <c r="II4" s="3">
        <v>2.666666666666667</v>
      </c>
      <c r="IJ4" s="3">
        <v>69.966666666666669</v>
      </c>
      <c r="IK4" s="3">
        <v>69.966666666666669</v>
      </c>
      <c r="IL4" s="3">
        <v>0</v>
      </c>
      <c r="IM4" s="3">
        <v>28.1</v>
      </c>
      <c r="IN4" s="3">
        <v>2.8</v>
      </c>
      <c r="IO4" s="3">
        <v>11.266666666666666</v>
      </c>
      <c r="IP4" s="3">
        <v>6.2666666666666675</v>
      </c>
      <c r="IQ4" s="3">
        <v>10.666666666666668</v>
      </c>
      <c r="IR4" s="3">
        <v>2.666666666666667</v>
      </c>
      <c r="IS4" s="3">
        <v>2.2000000000000002</v>
      </c>
      <c r="IT4" s="3">
        <v>3.8666666666666671</v>
      </c>
      <c r="IU4" s="3">
        <v>86.300000000000011</v>
      </c>
      <c r="IV4" s="3">
        <v>84.5</v>
      </c>
      <c r="IW4" s="3">
        <v>1.8000000000000114</v>
      </c>
      <c r="IX4" s="3">
        <v>43.466666666666669</v>
      </c>
      <c r="IY4" s="3">
        <v>3.0333333333333332</v>
      </c>
      <c r="IZ4" s="3">
        <v>13.066666666666666</v>
      </c>
      <c r="JA4" s="3">
        <v>4.4000000000000004</v>
      </c>
      <c r="JB4" s="3">
        <v>12.966666666666667</v>
      </c>
      <c r="JC4" s="3">
        <v>2.4000000000000004</v>
      </c>
      <c r="JD4" s="3">
        <v>2.4333333333333336</v>
      </c>
      <c r="JE4" s="3">
        <v>5.666666666666667</v>
      </c>
      <c r="JF4" s="3">
        <v>132.63333333333333</v>
      </c>
      <c r="JG4" s="3">
        <v>122.83333333333334</v>
      </c>
      <c r="JH4" s="3">
        <v>9.7999999999999829</v>
      </c>
      <c r="JI4" s="3">
        <v>76.233333333333348</v>
      </c>
      <c r="JJ4" s="3">
        <v>7.1666666666666661</v>
      </c>
      <c r="JK4" s="3">
        <v>16.066666666666666</v>
      </c>
      <c r="JL4" s="3">
        <v>8.4666666666666668</v>
      </c>
      <c r="JM4" s="3">
        <v>12.933333333333334</v>
      </c>
      <c r="JN4" s="3">
        <v>10.5</v>
      </c>
      <c r="JO4" s="3">
        <v>3.7333333333333334</v>
      </c>
      <c r="JP4" s="3">
        <v>9.466666666666665</v>
      </c>
      <c r="JQ4" s="3">
        <v>54.766666666666666</v>
      </c>
      <c r="JR4" s="3">
        <v>54.766666666666666</v>
      </c>
      <c r="JS4" s="3">
        <v>0</v>
      </c>
      <c r="JT4" s="3"/>
      <c r="JU4" s="3">
        <v>2.2999999999999998</v>
      </c>
      <c r="JV4" s="3">
        <v>5.7333333333333334</v>
      </c>
      <c r="JW4" s="3">
        <v>5.6666666666666661</v>
      </c>
      <c r="JX4" s="3">
        <v>6.1333333333333329</v>
      </c>
      <c r="JY4" s="3">
        <v>1.5333333333333332</v>
      </c>
      <c r="JZ4" s="3">
        <v>1.6</v>
      </c>
      <c r="KA4" s="3">
        <v>1.5666666666666669</v>
      </c>
      <c r="KB4" s="3">
        <v>54.7</v>
      </c>
      <c r="KC4" s="3">
        <v>54.266666666666666</v>
      </c>
      <c r="KD4" s="3">
        <v>0.43333333333333712</v>
      </c>
      <c r="KE4" s="3">
        <v>20.766666666666666</v>
      </c>
      <c r="KF4" s="3">
        <v>1.8333333333333333</v>
      </c>
      <c r="KG4" s="3">
        <v>7.0666666666666664</v>
      </c>
      <c r="KH4" s="3">
        <v>4.3666666666666671</v>
      </c>
      <c r="KI4" s="3">
        <v>8.1666666666666661</v>
      </c>
      <c r="KJ4" s="3">
        <v>1.6666666666666667</v>
      </c>
      <c r="KK4" s="3">
        <v>1.6333333333333333</v>
      </c>
      <c r="KL4" s="3">
        <v>1.9333333333333336</v>
      </c>
      <c r="KM4" s="3">
        <v>66.333333333333329</v>
      </c>
      <c r="KN4" s="3">
        <v>64.666666666666671</v>
      </c>
      <c r="KO4" s="3">
        <v>1.6666666666666572</v>
      </c>
      <c r="KP4" s="3">
        <v>28.5</v>
      </c>
      <c r="KQ4" s="3">
        <v>3.1333333333333333</v>
      </c>
      <c r="KR4" s="3">
        <v>10.266666666666666</v>
      </c>
      <c r="KS4" s="3">
        <v>4.8333333333333339</v>
      </c>
      <c r="KT4" s="3">
        <v>11.333333333333332</v>
      </c>
      <c r="KU4" s="3">
        <v>2.2666666666666666</v>
      </c>
      <c r="KV4" s="3">
        <v>1.6333333333333333</v>
      </c>
      <c r="KW4" s="3">
        <v>3.4666666666666668</v>
      </c>
      <c r="KX4" s="3">
        <v>71.633333333333326</v>
      </c>
      <c r="KY4" s="3">
        <v>65.866666666666674</v>
      </c>
      <c r="KZ4" s="3">
        <v>5.7666666666666515</v>
      </c>
      <c r="LA4" s="3">
        <v>38.766666666666666</v>
      </c>
      <c r="LB4" s="3">
        <v>8.2666666666666657</v>
      </c>
      <c r="LC4" s="3">
        <v>11.266666666666666</v>
      </c>
      <c r="LD4" s="3">
        <v>4.833333333333333</v>
      </c>
      <c r="LE4" s="3">
        <v>10.399999999999999</v>
      </c>
      <c r="LF4" s="3">
        <v>5.0999999999999996</v>
      </c>
      <c r="LG4" s="3">
        <v>1.7333333333333334</v>
      </c>
      <c r="LH4" s="3">
        <v>7.4</v>
      </c>
      <c r="LI4" s="3">
        <v>103.5</v>
      </c>
      <c r="LJ4" s="3">
        <v>101.30000000000001</v>
      </c>
      <c r="LK4" s="3">
        <v>2.1999999999999886</v>
      </c>
      <c r="LL4" s="3">
        <v>86.7</v>
      </c>
      <c r="LM4" s="3">
        <v>25.5</v>
      </c>
      <c r="LN4" s="3">
        <v>13.633333333333333</v>
      </c>
      <c r="LO4" s="3">
        <v>7.4</v>
      </c>
      <c r="LP4" s="3">
        <v>11.766666666666666</v>
      </c>
      <c r="LQ4" s="3">
        <v>13.033333333333335</v>
      </c>
      <c r="LR4" s="3">
        <v>2.6333333333333337</v>
      </c>
      <c r="LS4" s="3">
        <v>10.7</v>
      </c>
      <c r="LT4" s="3">
        <v>81.76666666666668</v>
      </c>
      <c r="LU4" s="3">
        <v>81.5</v>
      </c>
      <c r="LV4" s="3">
        <v>0.26666666666667993</v>
      </c>
      <c r="LW4" s="3">
        <v>28.033333333333331</v>
      </c>
      <c r="LX4" s="3">
        <v>2.0999999999999996</v>
      </c>
      <c r="LY4" s="3">
        <v>7.8</v>
      </c>
      <c r="LZ4" s="3">
        <v>5.3333333333333339</v>
      </c>
      <c r="MA4" s="3">
        <v>8.4333333333333336</v>
      </c>
      <c r="MB4" s="3">
        <v>1.6</v>
      </c>
      <c r="MC4" s="3">
        <v>1.6</v>
      </c>
      <c r="MD4" s="3">
        <v>2</v>
      </c>
      <c r="ME4" s="3">
        <v>83.7</v>
      </c>
      <c r="MF4" s="3">
        <v>79.533333333333331</v>
      </c>
      <c r="MG4" s="3">
        <v>4.1666666666666714</v>
      </c>
      <c r="MH4" s="3">
        <v>50.36666666666666</v>
      </c>
      <c r="MI4" s="3">
        <v>3.7333333333333334</v>
      </c>
      <c r="MJ4" s="3">
        <v>9.6333333333333329</v>
      </c>
      <c r="MK4" s="3">
        <v>4.1333333333333337</v>
      </c>
      <c r="ML4" s="3">
        <v>10.833333333333334</v>
      </c>
      <c r="MM4" s="3">
        <v>2.2333333333333334</v>
      </c>
      <c r="MN4" s="3">
        <v>1.9333333333333331</v>
      </c>
      <c r="MO4" s="3">
        <v>4</v>
      </c>
      <c r="MP4" s="3">
        <v>59</v>
      </c>
      <c r="MQ4" s="3">
        <v>54.900000000000006</v>
      </c>
      <c r="MR4" s="3">
        <v>4.0999999999999943</v>
      </c>
      <c r="MS4" s="3">
        <v>48.866666666666674</v>
      </c>
      <c r="MT4" s="3">
        <v>6.1666666666666661</v>
      </c>
      <c r="MU4" s="3">
        <v>9.2666666666666657</v>
      </c>
      <c r="MV4" s="3">
        <v>5.9666666666666668</v>
      </c>
      <c r="MW4" s="3">
        <v>9.4333333333333336</v>
      </c>
      <c r="MX4" s="3">
        <v>2.8666666666666671</v>
      </c>
      <c r="MY4" s="3">
        <v>2.2666666666666666</v>
      </c>
      <c r="MZ4" s="3">
        <v>5.0666666666666664</v>
      </c>
      <c r="NA4" s="3">
        <v>44.533333333333331</v>
      </c>
      <c r="NB4" s="3">
        <v>42.400000000000006</v>
      </c>
      <c r="NC4" s="3">
        <v>2.1333333333333258</v>
      </c>
      <c r="ND4" s="3">
        <v>42.166666666666671</v>
      </c>
      <c r="NE4" s="3">
        <v>5.5333333333333332</v>
      </c>
      <c r="NF4" s="3">
        <v>6.9666666666666668</v>
      </c>
      <c r="NG4" s="3">
        <v>9.4333333333333336</v>
      </c>
      <c r="NH4" s="3">
        <v>8.6000000000000014</v>
      </c>
      <c r="NI4" s="3">
        <v>2.2000000000000002</v>
      </c>
      <c r="NJ4" s="3">
        <v>1.6666666666666667</v>
      </c>
      <c r="NK4" s="3">
        <v>4.9000000000000004</v>
      </c>
      <c r="NL4" s="3">
        <v>23.9</v>
      </c>
      <c r="NM4" s="3">
        <v>23.933333333333337</v>
      </c>
      <c r="NN4" s="3">
        <v>-3.3333333333338544E-2</v>
      </c>
      <c r="NO4" s="3">
        <v>25.933333333333337</v>
      </c>
      <c r="NP4" s="3">
        <v>6.5833333333333339</v>
      </c>
      <c r="NQ4" s="3">
        <v>6.3000000000000007</v>
      </c>
      <c r="NR4" s="3">
        <v>0</v>
      </c>
      <c r="NS4" s="3">
        <v>6.7333333333333325</v>
      </c>
      <c r="NT4" s="3">
        <v>2.5666666666666664</v>
      </c>
      <c r="NU4" s="3">
        <v>1.1333333333333333</v>
      </c>
      <c r="NV4" s="3">
        <v>2.8</v>
      </c>
      <c r="NW4" s="3">
        <v>37.566666666666698</v>
      </c>
      <c r="NX4" s="3">
        <v>36.933333333333337</v>
      </c>
      <c r="NY4" s="3">
        <v>0.63333333333336128</v>
      </c>
      <c r="NZ4" s="3">
        <v>38</v>
      </c>
      <c r="OA4" s="3">
        <v>0</v>
      </c>
      <c r="OB4" s="3">
        <v>5.1999999999999993</v>
      </c>
      <c r="OC4" s="3"/>
      <c r="OD4" s="3">
        <v>5.6666666666666661</v>
      </c>
      <c r="OE4" s="3">
        <v>4.4666666666666668</v>
      </c>
      <c r="OF4" s="3">
        <v>0.66666666666666674</v>
      </c>
      <c r="OG4" s="3">
        <v>5.9333333333333336</v>
      </c>
      <c r="OH4" s="3">
        <v>90.26666666666668</v>
      </c>
      <c r="OI4" s="3">
        <v>88.066666666666663</v>
      </c>
      <c r="OJ4" s="3">
        <v>2.2000000000000171</v>
      </c>
      <c r="OK4" s="3">
        <v>85.466666666666669</v>
      </c>
      <c r="OL4" s="3">
        <v>18.200000000000003</v>
      </c>
      <c r="OM4" s="3">
        <v>13.766666666666666</v>
      </c>
      <c r="ON4" s="3">
        <v>10.933333333333334</v>
      </c>
      <c r="OO4" s="3">
        <v>11.833333333333332</v>
      </c>
      <c r="OP4" s="3">
        <v>8.1333333333333329</v>
      </c>
      <c r="OQ4" s="3">
        <v>3.6333333333333329</v>
      </c>
      <c r="OR4" s="3">
        <v>14.6</v>
      </c>
      <c r="OS4" s="3">
        <v>37.799999999999997</v>
      </c>
      <c r="OT4" s="3">
        <v>37.6</v>
      </c>
      <c r="OU4" s="3">
        <v>0.19999999999999574</v>
      </c>
      <c r="OV4" s="3">
        <v>38.333333333333329</v>
      </c>
      <c r="OW4" s="3">
        <v>3.8</v>
      </c>
      <c r="OX4" s="3">
        <v>6.5</v>
      </c>
      <c r="OY4" s="3">
        <v>7.8</v>
      </c>
      <c r="OZ4" s="3">
        <v>5.7333333333333343</v>
      </c>
      <c r="PA4" s="3">
        <v>3.8333333333333339</v>
      </c>
      <c r="PB4" s="3">
        <v>1.7333333333333334</v>
      </c>
      <c r="PC4" s="3">
        <v>11.533333333333333</v>
      </c>
      <c r="PD4" s="3">
        <v>44.933333333333302</v>
      </c>
      <c r="PE4" s="3">
        <v>44.833333333333336</v>
      </c>
      <c r="PF4" s="3">
        <v>9.9999999999965894E-2</v>
      </c>
      <c r="PG4" s="3">
        <v>45.666666666666671</v>
      </c>
      <c r="PH4" s="3">
        <v>2.5666666666666664</v>
      </c>
      <c r="PI4" s="3">
        <v>9.6333333333333329</v>
      </c>
      <c r="PJ4" s="3">
        <v>9.7666666666666657</v>
      </c>
      <c r="PK4" s="3">
        <v>8</v>
      </c>
      <c r="PL4" s="3">
        <v>6.2666666666666675</v>
      </c>
      <c r="PM4" s="3">
        <v>2.4333333333333336</v>
      </c>
      <c r="PN4" s="3">
        <v>4</v>
      </c>
      <c r="PO4" s="3">
        <v>58.13333333333334</v>
      </c>
      <c r="PP4" s="3">
        <v>56.666666666666664</v>
      </c>
      <c r="PQ4" s="3">
        <v>1.4666666666666757</v>
      </c>
      <c r="PR4" s="3">
        <v>60.56666666666667</v>
      </c>
      <c r="PS4" s="3">
        <v>6.5333333333333332</v>
      </c>
      <c r="PT4" s="3">
        <v>13.266666666666666</v>
      </c>
      <c r="PU4" s="3">
        <v>14.633333333333333</v>
      </c>
      <c r="PV4" s="3">
        <v>9.6333333333333329</v>
      </c>
      <c r="PW4" s="3">
        <v>7.5666666666666664</v>
      </c>
      <c r="PX4" s="3">
        <v>3.0333333333333332</v>
      </c>
      <c r="PY4" s="3">
        <v>10.4</v>
      </c>
      <c r="PZ4" s="3">
        <v>80.166666666666657</v>
      </c>
      <c r="QA4" s="3">
        <v>79.066666666666663</v>
      </c>
      <c r="QB4" s="3">
        <v>1.0999999999999943</v>
      </c>
      <c r="QC4" s="3">
        <v>54.3</v>
      </c>
      <c r="QD4" s="3">
        <v>5.5333333333333332</v>
      </c>
      <c r="QE4" s="3">
        <v>15.166666666666666</v>
      </c>
      <c r="QF4" s="3">
        <v>9.8333333333333321</v>
      </c>
      <c r="QG4" s="3">
        <v>12.733333333333334</v>
      </c>
      <c r="QH4" s="3">
        <v>8.1999999999999993</v>
      </c>
      <c r="QI4" s="3">
        <v>4.0666666666666664</v>
      </c>
      <c r="QJ4" s="3">
        <v>10.3</v>
      </c>
      <c r="QK4" s="3">
        <v>98.8</v>
      </c>
      <c r="QL4" s="3">
        <v>96.800000000000011</v>
      </c>
      <c r="QM4" s="3">
        <v>1.9999999999999858</v>
      </c>
      <c r="QN4" s="3">
        <v>70.866666666666674</v>
      </c>
      <c r="QO4" s="3">
        <v>10.100000000000001</v>
      </c>
      <c r="QP4" s="3">
        <v>15.533333333333331</v>
      </c>
      <c r="QQ4" s="3">
        <v>9.2999999999999989</v>
      </c>
      <c r="QR4" s="3">
        <v>14.566666666666666</v>
      </c>
      <c r="QS4" s="3">
        <v>5.1999999999999993</v>
      </c>
      <c r="QT4" s="3">
        <v>4.3666666666666663</v>
      </c>
      <c r="QU4" s="3">
        <v>13.799999999999999</v>
      </c>
      <c r="QV4" s="3">
        <v>169.56666666666666</v>
      </c>
      <c r="QW4" s="3">
        <v>162.96666666666667</v>
      </c>
      <c r="QX4" s="3">
        <v>6.5999999999999943</v>
      </c>
      <c r="QY4" s="3">
        <v>130.23333333333332</v>
      </c>
      <c r="QZ4" s="3">
        <v>64.300000000000011</v>
      </c>
      <c r="RA4" s="3">
        <v>27.033333333333331</v>
      </c>
      <c r="RB4" s="3">
        <v>15.566666666666666</v>
      </c>
      <c r="RC4" s="3">
        <v>18.833333333333336</v>
      </c>
      <c r="RD4" s="3">
        <v>35.733333333333334</v>
      </c>
      <c r="RE4" s="3">
        <v>6.9666666666666668</v>
      </c>
      <c r="RF4" s="3">
        <v>33.833333333333329</v>
      </c>
      <c r="RG4" s="3">
        <v>65.666666666666671</v>
      </c>
      <c r="RH4" s="3">
        <v>63.533333333333331</v>
      </c>
      <c r="RI4" s="3">
        <v>2.13333333333334</v>
      </c>
      <c r="RJ4" s="3"/>
      <c r="RK4" s="3">
        <v>3.2333333333333334</v>
      </c>
      <c r="RL4" s="3">
        <v>12.5</v>
      </c>
      <c r="RM4" s="3">
        <v>13.466666666666669</v>
      </c>
      <c r="RN4" s="3">
        <v>9.2666666666666657</v>
      </c>
      <c r="RO4" s="3">
        <v>5.8666666666666671</v>
      </c>
      <c r="RP4" s="3">
        <v>3.4333333333333336</v>
      </c>
      <c r="RQ4" s="3">
        <v>7.4666666666666668</v>
      </c>
      <c r="RR4" s="3">
        <v>65.36666666666666</v>
      </c>
      <c r="RS4" s="3">
        <v>65.066666666666663</v>
      </c>
      <c r="RT4" s="3">
        <v>0.29999999999999716</v>
      </c>
      <c r="RU4" s="3">
        <v>41.466666666666669</v>
      </c>
      <c r="RV4" s="3">
        <v>3.3</v>
      </c>
      <c r="RW4" s="3">
        <v>10.8</v>
      </c>
      <c r="RX4" s="3">
        <v>7.3333333333333339</v>
      </c>
      <c r="RY4" s="3">
        <v>10.366666666666667</v>
      </c>
      <c r="RZ4" s="3">
        <v>5.0666666666666664</v>
      </c>
      <c r="SA4" s="3">
        <v>3.2</v>
      </c>
      <c r="SB4" s="3">
        <v>5.6333333333333329</v>
      </c>
      <c r="SC4" s="3">
        <v>82.466666666666669</v>
      </c>
      <c r="SD4" s="3">
        <v>81</v>
      </c>
      <c r="SE4" s="3">
        <v>1.4666666666666686</v>
      </c>
      <c r="SF4" s="3">
        <v>43.966666666666669</v>
      </c>
      <c r="SG4" s="3">
        <v>5.9666666666666659</v>
      </c>
      <c r="SH4" s="3">
        <v>13.633333333333333</v>
      </c>
      <c r="SI4" s="3">
        <v>8.5666666666666664</v>
      </c>
      <c r="SJ4" s="3">
        <v>13.133333333333333</v>
      </c>
      <c r="SK4" s="3">
        <v>6.8666666666666663</v>
      </c>
      <c r="SL4" s="3">
        <v>3.6333333333333333</v>
      </c>
      <c r="SM4" s="3">
        <v>8.6999999999999993</v>
      </c>
      <c r="SN4" s="3">
        <v>97.633333333333326</v>
      </c>
      <c r="SO4" s="3">
        <v>95.033333333333331</v>
      </c>
      <c r="SP4" s="3">
        <v>2.5999999999999943</v>
      </c>
      <c r="SQ4" s="3">
        <v>57.599999999999994</v>
      </c>
      <c r="SR4" s="3">
        <v>13.933333333333334</v>
      </c>
      <c r="SS4" s="3">
        <v>15.8</v>
      </c>
      <c r="ST4" s="3">
        <v>10.533333333333333</v>
      </c>
      <c r="SU4" s="3">
        <v>12.3</v>
      </c>
      <c r="SV4" s="3">
        <v>13.600000000000001</v>
      </c>
      <c r="SW4" s="3">
        <v>3.9333333333333331</v>
      </c>
      <c r="SX4" s="3">
        <v>9.7666666666666657</v>
      </c>
      <c r="SY4" s="3">
        <v>157.03333333333336</v>
      </c>
      <c r="SZ4" s="3">
        <v>151.86666666666667</v>
      </c>
      <c r="TA4" s="3">
        <v>5.1666666666666856</v>
      </c>
      <c r="TB4" s="3">
        <v>143.03333333333333</v>
      </c>
      <c r="TC4" s="3">
        <v>94.533333333333331</v>
      </c>
      <c r="TD4" s="3">
        <v>30.06666666666667</v>
      </c>
      <c r="TE4" s="3">
        <v>14.566666666666668</v>
      </c>
      <c r="TF4" s="3">
        <v>20.633333333333333</v>
      </c>
      <c r="TG4" s="3">
        <v>46.233333333333334</v>
      </c>
      <c r="TH4" s="3">
        <v>5.6</v>
      </c>
      <c r="TI4" s="3">
        <v>47.233333333333334</v>
      </c>
      <c r="TJ4" s="3">
        <v>101.4</v>
      </c>
      <c r="TK4" s="3">
        <v>100.13333333333333</v>
      </c>
      <c r="TL4" s="3">
        <v>1.2666666666666799</v>
      </c>
      <c r="TM4" s="3">
        <v>72.233333333333348</v>
      </c>
      <c r="TN4" s="3">
        <v>3.7</v>
      </c>
      <c r="TO4" s="3">
        <v>13.233333333333334</v>
      </c>
      <c r="TP4" s="3">
        <v>10.7</v>
      </c>
      <c r="TQ4" s="3">
        <v>10.3</v>
      </c>
      <c r="TR4" s="3">
        <v>6.8333333333333339</v>
      </c>
      <c r="TS4" s="3">
        <v>3.166666666666667</v>
      </c>
      <c r="TT4" s="3">
        <v>5.5</v>
      </c>
      <c r="TU4" s="3">
        <v>107.53333333333333</v>
      </c>
      <c r="TV4" s="3">
        <v>105.13333333333333</v>
      </c>
      <c r="TW4" s="3">
        <v>2.4000000000000057</v>
      </c>
      <c r="TX4" s="3">
        <v>76.699999999999989</v>
      </c>
      <c r="TY4" s="3">
        <v>7.1999999999999993</v>
      </c>
      <c r="TZ4" s="3">
        <v>15.066666666666666</v>
      </c>
      <c r="UA4" s="3">
        <v>11.733333333333334</v>
      </c>
      <c r="UB4" s="3">
        <v>12.933333333333334</v>
      </c>
      <c r="UC4" s="3">
        <v>8.6999999999999993</v>
      </c>
      <c r="UD4" s="3">
        <v>4.1333333333333337</v>
      </c>
      <c r="UE4" s="3">
        <v>11.866666666666667</v>
      </c>
      <c r="UF4" s="3">
        <v>82.26666666666668</v>
      </c>
      <c r="UG4" s="3">
        <v>79.633333333333326</v>
      </c>
      <c r="UH4" s="3">
        <v>2.6333333333333542</v>
      </c>
      <c r="UI4" s="3">
        <v>88.833333333333329</v>
      </c>
      <c r="UJ4" s="3">
        <v>26.866666666666667</v>
      </c>
      <c r="UK4" s="3">
        <v>13.799999999999999</v>
      </c>
      <c r="UL4" s="3">
        <v>9.0666666666666664</v>
      </c>
      <c r="UM4" s="3">
        <v>12.666666666666668</v>
      </c>
      <c r="UN4" s="3">
        <v>8.8000000000000007</v>
      </c>
      <c r="UO4" s="3">
        <v>4.5333333333333332</v>
      </c>
      <c r="UP4" s="3">
        <v>18.266666666666666</v>
      </c>
      <c r="UQ4" s="3">
        <v>71.166666666666657</v>
      </c>
      <c r="UR4" s="3">
        <v>65.966666666666669</v>
      </c>
      <c r="US4" s="3">
        <v>5.1999999999999886</v>
      </c>
      <c r="UT4" s="3">
        <v>92.333333333333329</v>
      </c>
      <c r="UU4" s="3">
        <v>47.233333333333334</v>
      </c>
      <c r="UV4" s="3">
        <v>13.899999999999999</v>
      </c>
      <c r="UW4" s="3">
        <v>13.4</v>
      </c>
      <c r="UX4" s="3">
        <v>13.333333333333334</v>
      </c>
      <c r="UY4" s="3">
        <v>8.9</v>
      </c>
      <c r="UZ4" s="3">
        <v>3.4333333333333336</v>
      </c>
      <c r="VA4" s="3">
        <v>19.166666666666664</v>
      </c>
      <c r="VB4" s="3">
        <v>46.3</v>
      </c>
      <c r="VC4" s="3">
        <v>42.9</v>
      </c>
      <c r="VD4" s="3">
        <v>3.3999999999999986</v>
      </c>
      <c r="VE4" s="3">
        <v>95.333333333333343</v>
      </c>
      <c r="VF4" s="3">
        <v>70.233333333333334</v>
      </c>
      <c r="VG4" s="3">
        <v>10.566666666666666</v>
      </c>
      <c r="VH4" s="3">
        <v>0</v>
      </c>
      <c r="VI4" s="3">
        <v>9.533333333333335</v>
      </c>
      <c r="VJ4" s="3">
        <v>8.7333333333333343</v>
      </c>
      <c r="VK4" s="3">
        <v>2.333333333333333</v>
      </c>
      <c r="VL4" s="3">
        <v>30.699999999999996</v>
      </c>
      <c r="VM4" s="3">
        <v>50.133333333333297</v>
      </c>
      <c r="VN4" s="3">
        <v>49.9</v>
      </c>
      <c r="VO4" s="3">
        <v>0.23333333333329875</v>
      </c>
      <c r="VP4" s="3">
        <v>87.146666666666675</v>
      </c>
      <c r="VQ4" s="3"/>
      <c r="VR4" s="3">
        <v>11.6</v>
      </c>
      <c r="VS4" s="3"/>
      <c r="VT4" s="3">
        <v>6.1</v>
      </c>
      <c r="VU4" s="3">
        <v>16.2</v>
      </c>
      <c r="VV4" s="3">
        <v>2.4333333333333336</v>
      </c>
      <c r="VW4" s="3">
        <v>15.966666666666667</v>
      </c>
    </row>
    <row r="5" spans="1:595" x14ac:dyDescent="0.25">
      <c r="A5" s="4">
        <v>33969</v>
      </c>
      <c r="B5" s="3">
        <v>39.1</v>
      </c>
      <c r="C5" s="3">
        <v>38.5</v>
      </c>
      <c r="D5" s="3">
        <v>0.60000000000000142</v>
      </c>
      <c r="E5" s="3">
        <v>5.7</v>
      </c>
      <c r="F5" s="3">
        <v>2.2999999999999998</v>
      </c>
      <c r="G5" s="3">
        <v>46</v>
      </c>
      <c r="H5" s="3">
        <v>10.7</v>
      </c>
      <c r="I5" s="3">
        <v>29.8</v>
      </c>
      <c r="J5" s="3">
        <v>19.100000000000001</v>
      </c>
      <c r="K5" s="3">
        <v>43.7</v>
      </c>
      <c r="L5" s="3">
        <v>8.4</v>
      </c>
      <c r="M5" s="3">
        <v>10.4</v>
      </c>
      <c r="N5" s="3">
        <v>10.4</v>
      </c>
      <c r="O5" s="3">
        <v>0</v>
      </c>
      <c r="P5" s="3">
        <v>1.1000000000000001</v>
      </c>
      <c r="Q5" s="3">
        <v>0.94</v>
      </c>
      <c r="R5" s="3">
        <v>31.2</v>
      </c>
      <c r="S5" s="3">
        <v>10.6</v>
      </c>
      <c r="T5" s="3">
        <v>10</v>
      </c>
      <c r="U5" s="3">
        <v>17.3</v>
      </c>
      <c r="V5" s="3">
        <v>23.4</v>
      </c>
      <c r="W5" s="3">
        <v>4.5</v>
      </c>
      <c r="X5" s="3">
        <v>21.2</v>
      </c>
      <c r="Y5" s="3">
        <v>20.7</v>
      </c>
      <c r="Z5" s="3">
        <v>0.5</v>
      </c>
      <c r="AA5" s="3">
        <v>1.9</v>
      </c>
      <c r="AB5" s="3">
        <v>1.26</v>
      </c>
      <c r="AC5" s="3">
        <v>42.2</v>
      </c>
      <c r="AD5" s="3">
        <v>7.9</v>
      </c>
      <c r="AE5" s="3">
        <v>24.4</v>
      </c>
      <c r="AF5" s="3">
        <v>20.5</v>
      </c>
      <c r="AG5" s="3">
        <v>41.9</v>
      </c>
      <c r="AH5" s="3">
        <v>6</v>
      </c>
      <c r="AI5" s="3">
        <v>36.1</v>
      </c>
      <c r="AJ5" s="3">
        <v>35.4</v>
      </c>
      <c r="AK5" s="3">
        <v>0.70000000000000284</v>
      </c>
      <c r="AL5" s="3">
        <v>4</v>
      </c>
      <c r="AM5" s="3">
        <v>2.2000000000000002</v>
      </c>
      <c r="AN5" s="3">
        <v>54.7</v>
      </c>
      <c r="AO5" s="3">
        <v>14.1</v>
      </c>
      <c r="AP5" s="3">
        <v>33.5</v>
      </c>
      <c r="AQ5" s="3">
        <v>25.3</v>
      </c>
      <c r="AR5" s="3">
        <v>51.9</v>
      </c>
      <c r="AS5" s="3">
        <v>9.1999999999999993</v>
      </c>
      <c r="AT5" s="3">
        <v>56.8</v>
      </c>
      <c r="AU5" s="3">
        <v>56.2</v>
      </c>
      <c r="AV5" s="3">
        <v>0.59999999999999432</v>
      </c>
      <c r="AW5" s="3">
        <v>5.7</v>
      </c>
      <c r="AX5" s="3">
        <v>2.9</v>
      </c>
      <c r="AY5" s="3">
        <v>54</v>
      </c>
      <c r="AZ5" s="3">
        <v>11.3</v>
      </c>
      <c r="BA5" s="3">
        <v>42.3</v>
      </c>
      <c r="BB5" s="3">
        <v>19.399999999999999</v>
      </c>
      <c r="BC5" s="3">
        <v>55.6</v>
      </c>
      <c r="BD5" s="3">
        <v>9.6</v>
      </c>
      <c r="BE5" s="3">
        <v>67.3</v>
      </c>
      <c r="BF5" s="3">
        <v>66.099999999999994</v>
      </c>
      <c r="BG5" s="3">
        <v>1.2000000000000028</v>
      </c>
      <c r="BH5" s="3">
        <v>9.8000000000000007</v>
      </c>
      <c r="BI5" s="3">
        <v>5</v>
      </c>
      <c r="BJ5" s="3">
        <v>55.1</v>
      </c>
      <c r="BK5" s="3">
        <v>12.5</v>
      </c>
      <c r="BL5" s="3">
        <v>44.7</v>
      </c>
      <c r="BM5" s="3">
        <v>15.3</v>
      </c>
      <c r="BN5" s="3">
        <v>53.6</v>
      </c>
      <c r="BO5" s="3">
        <v>9.1999999999999993</v>
      </c>
      <c r="BP5" s="3">
        <v>74.7</v>
      </c>
      <c r="BQ5" s="3">
        <v>73.2</v>
      </c>
      <c r="BR5" s="3">
        <v>1.5</v>
      </c>
      <c r="BS5" s="3">
        <v>22.4</v>
      </c>
      <c r="BT5" s="3">
        <v>4.3</v>
      </c>
      <c r="BU5" s="3">
        <v>40.700000000000003</v>
      </c>
      <c r="BV5" s="3">
        <v>6.4</v>
      </c>
      <c r="BW5" s="3">
        <v>32.799999999999997</v>
      </c>
      <c r="BX5" s="3">
        <v>10.3</v>
      </c>
      <c r="BY5" s="3">
        <v>37.9</v>
      </c>
      <c r="BZ5" s="3">
        <v>16</v>
      </c>
      <c r="CA5" s="3">
        <v>7.9</v>
      </c>
      <c r="CB5" s="3">
        <v>7.9</v>
      </c>
      <c r="CC5" s="3">
        <v>0</v>
      </c>
      <c r="CD5" s="3"/>
      <c r="CE5" s="3">
        <v>2.4</v>
      </c>
      <c r="CF5" s="3">
        <v>52.1</v>
      </c>
      <c r="CG5" s="3">
        <v>20.2</v>
      </c>
      <c r="CH5" s="3">
        <v>26</v>
      </c>
      <c r="CI5" s="3">
        <v>25.8</v>
      </c>
      <c r="CJ5" s="3">
        <v>38.700000000000003</v>
      </c>
      <c r="CK5" s="3">
        <v>7.7</v>
      </c>
      <c r="CL5" s="3">
        <v>42.8</v>
      </c>
      <c r="CM5" s="3">
        <v>42.3</v>
      </c>
      <c r="CN5" s="3">
        <v>0.5</v>
      </c>
      <c r="CO5" s="3">
        <v>2.7</v>
      </c>
      <c r="CP5" s="3">
        <v>1.9</v>
      </c>
      <c r="CQ5" s="3">
        <v>56.6</v>
      </c>
      <c r="CR5" s="3">
        <v>10.5</v>
      </c>
      <c r="CS5" s="3">
        <v>38.6</v>
      </c>
      <c r="CT5" s="3">
        <v>24.8</v>
      </c>
      <c r="CU5" s="3">
        <v>52.6</v>
      </c>
      <c r="CV5" s="3">
        <v>8.3000000000000007</v>
      </c>
      <c r="CW5" s="3">
        <v>52.8</v>
      </c>
      <c r="CX5" s="3">
        <v>52.4</v>
      </c>
      <c r="CY5" s="3">
        <v>0.39999999999999858</v>
      </c>
      <c r="CZ5" s="3">
        <v>4.9000000000000004</v>
      </c>
      <c r="DA5" s="3">
        <v>2.2000000000000002</v>
      </c>
      <c r="DB5" s="3">
        <v>44.8</v>
      </c>
      <c r="DC5" s="3">
        <v>6.9</v>
      </c>
      <c r="DD5" s="3">
        <v>31.8</v>
      </c>
      <c r="DE5" s="3">
        <v>17.100000000000001</v>
      </c>
      <c r="DF5" s="3">
        <v>49.6</v>
      </c>
      <c r="DG5" s="3">
        <v>7.2</v>
      </c>
      <c r="DH5" s="3">
        <v>51.1</v>
      </c>
      <c r="DI5" s="3">
        <v>49.7</v>
      </c>
      <c r="DJ5" s="3">
        <v>1.3999999999999986</v>
      </c>
      <c r="DK5" s="3">
        <v>9.8000000000000007</v>
      </c>
      <c r="DL5" s="3">
        <v>2.8</v>
      </c>
      <c r="DM5" s="3">
        <v>33.700000000000003</v>
      </c>
      <c r="DN5" s="3">
        <v>5.7</v>
      </c>
      <c r="DO5" s="3">
        <v>25.9</v>
      </c>
      <c r="DP5" s="3">
        <v>9.9</v>
      </c>
      <c r="DQ5" s="3">
        <v>39.299999999999997</v>
      </c>
      <c r="DR5" s="3">
        <v>7.9</v>
      </c>
      <c r="DS5" s="3">
        <v>55.6</v>
      </c>
      <c r="DT5" s="3">
        <v>53.5</v>
      </c>
      <c r="DU5" s="3">
        <v>2.1000000000000014</v>
      </c>
      <c r="DV5" s="3">
        <v>20.7</v>
      </c>
      <c r="DW5" s="3">
        <v>3.2</v>
      </c>
      <c r="DX5" s="3">
        <v>25.5</v>
      </c>
      <c r="DY5" s="3">
        <v>4</v>
      </c>
      <c r="DZ5" s="3">
        <v>18</v>
      </c>
      <c r="EA5" s="3">
        <v>6.6</v>
      </c>
      <c r="EB5" s="3">
        <v>25.9</v>
      </c>
      <c r="EC5" s="3">
        <v>14.1</v>
      </c>
      <c r="ED5" s="3">
        <v>30.9</v>
      </c>
      <c r="EE5" s="3">
        <v>30.9</v>
      </c>
      <c r="EF5" s="3">
        <v>0</v>
      </c>
      <c r="EG5" s="3">
        <v>3</v>
      </c>
      <c r="EH5" s="3">
        <v>2.8</v>
      </c>
      <c r="EI5" s="3">
        <v>61.7</v>
      </c>
      <c r="EJ5" s="3">
        <v>24.3</v>
      </c>
      <c r="EK5" s="3">
        <v>36.6</v>
      </c>
      <c r="EL5" s="3">
        <v>26.8</v>
      </c>
      <c r="EM5" s="3">
        <v>51.8</v>
      </c>
      <c r="EN5" s="3">
        <v>6.4</v>
      </c>
      <c r="EO5" s="3">
        <v>55.5</v>
      </c>
      <c r="EP5" s="3">
        <v>55.4</v>
      </c>
      <c r="EQ5" s="3">
        <v>0.10000000000000142</v>
      </c>
      <c r="ER5" s="3">
        <v>7.1</v>
      </c>
      <c r="ES5" s="3">
        <v>3.3</v>
      </c>
      <c r="ET5" s="3">
        <v>57.8</v>
      </c>
      <c r="EU5" s="3">
        <v>12.7</v>
      </c>
      <c r="EV5" s="3">
        <v>37.700000000000003</v>
      </c>
      <c r="EW5" s="3">
        <v>24.6</v>
      </c>
      <c r="EX5" s="3">
        <v>50.9</v>
      </c>
      <c r="EY5" s="3">
        <v>11.5</v>
      </c>
      <c r="EZ5" s="3">
        <v>61.4</v>
      </c>
      <c r="FA5" s="3">
        <v>59.4</v>
      </c>
      <c r="FB5" s="3">
        <v>2</v>
      </c>
      <c r="FC5" s="3">
        <v>9.3000000000000007</v>
      </c>
      <c r="FD5" s="3">
        <v>2.6</v>
      </c>
      <c r="FE5" s="3">
        <v>49.9</v>
      </c>
      <c r="FF5" s="3">
        <v>5.4</v>
      </c>
      <c r="FG5" s="3">
        <v>34.6</v>
      </c>
      <c r="FH5" s="3">
        <v>20.7</v>
      </c>
      <c r="FI5" s="3">
        <v>48.9</v>
      </c>
      <c r="FJ5" s="3">
        <v>10.4</v>
      </c>
      <c r="FK5" s="3">
        <v>40.799999999999997</v>
      </c>
      <c r="FL5" s="3">
        <v>39.9</v>
      </c>
      <c r="FM5" s="3">
        <v>0.89999999999999858</v>
      </c>
      <c r="FN5" s="3">
        <v>9.9</v>
      </c>
      <c r="FO5" s="3">
        <v>1.6</v>
      </c>
      <c r="FP5" s="3">
        <v>38.799999999999997</v>
      </c>
      <c r="FQ5" s="3">
        <v>3</v>
      </c>
      <c r="FR5" s="3">
        <v>29.2</v>
      </c>
      <c r="FS5" s="3">
        <v>13.3</v>
      </c>
      <c r="FT5" s="3">
        <v>37.200000000000003</v>
      </c>
      <c r="FU5" s="3">
        <v>9.6</v>
      </c>
      <c r="FV5" s="3">
        <v>18.5</v>
      </c>
      <c r="FW5" s="3">
        <v>17.2</v>
      </c>
      <c r="FX5" s="3">
        <v>1.3000000000000007</v>
      </c>
      <c r="FY5" s="3">
        <v>3.1</v>
      </c>
      <c r="FZ5" s="3">
        <v>1</v>
      </c>
      <c r="GA5" s="3">
        <v>22.9</v>
      </c>
      <c r="GB5" s="3">
        <v>0</v>
      </c>
      <c r="GC5" s="3">
        <v>14.8</v>
      </c>
      <c r="GD5" s="3">
        <v>8.5</v>
      </c>
      <c r="GE5" s="3">
        <v>32.1</v>
      </c>
      <c r="GF5" s="3">
        <v>6</v>
      </c>
      <c r="GG5" s="3">
        <v>8.6</v>
      </c>
      <c r="GH5" s="3">
        <v>8.6</v>
      </c>
      <c r="GI5" s="3">
        <v>0</v>
      </c>
      <c r="GJ5" s="3">
        <v>0.7</v>
      </c>
      <c r="GK5" s="3"/>
      <c r="GL5" s="3">
        <v>8.3000000000000007</v>
      </c>
      <c r="GM5" s="3"/>
      <c r="GN5" s="3">
        <v>4.5999999999999996</v>
      </c>
      <c r="GO5" s="3">
        <v>3.7</v>
      </c>
      <c r="GP5" s="3">
        <v>20.100000000000001</v>
      </c>
      <c r="GQ5" s="3">
        <v>4.4000000000000004</v>
      </c>
      <c r="GR5" s="3">
        <v>69.900000000000006</v>
      </c>
      <c r="GS5" s="3">
        <v>66.900000000000006</v>
      </c>
      <c r="GT5" s="3">
        <v>3</v>
      </c>
      <c r="GU5" s="3">
        <v>40.6</v>
      </c>
      <c r="GV5" s="3">
        <v>3.2</v>
      </c>
      <c r="GW5" s="3">
        <v>7.5</v>
      </c>
      <c r="GX5" s="3">
        <v>5.4</v>
      </c>
      <c r="GY5" s="3">
        <v>8.6</v>
      </c>
      <c r="GZ5" s="3">
        <v>1.8</v>
      </c>
      <c r="HA5" s="3">
        <v>1.6</v>
      </c>
      <c r="HB5" s="3">
        <v>4.0999999999999996</v>
      </c>
      <c r="HC5" s="3">
        <v>23.8</v>
      </c>
      <c r="HD5" s="3">
        <v>23.8</v>
      </c>
      <c r="HE5" s="3">
        <v>0</v>
      </c>
      <c r="HF5" s="3"/>
      <c r="HG5" s="3">
        <v>0.45</v>
      </c>
      <c r="HH5" s="3">
        <v>3.2</v>
      </c>
      <c r="HI5" s="3">
        <v>4.7</v>
      </c>
      <c r="HJ5" s="3">
        <v>3.4</v>
      </c>
      <c r="HK5" s="3">
        <v>1.6</v>
      </c>
      <c r="HL5" s="3">
        <v>0.8</v>
      </c>
      <c r="HM5" s="3">
        <v>1.8</v>
      </c>
      <c r="HN5" s="3">
        <v>33</v>
      </c>
      <c r="HO5" s="3">
        <v>32.9</v>
      </c>
      <c r="HP5" s="3">
        <v>0.10000000000000142</v>
      </c>
      <c r="HQ5" s="3">
        <v>32.1</v>
      </c>
      <c r="HR5" s="3">
        <v>1.6</v>
      </c>
      <c r="HS5" s="3">
        <v>4.8</v>
      </c>
      <c r="HT5" s="3">
        <v>4.8</v>
      </c>
      <c r="HU5" s="3">
        <v>5.5</v>
      </c>
      <c r="HV5" s="3">
        <v>1.6</v>
      </c>
      <c r="HW5" s="3">
        <v>1.3</v>
      </c>
      <c r="HX5" s="3">
        <v>1.3</v>
      </c>
      <c r="HY5" s="3">
        <v>50.4</v>
      </c>
      <c r="HZ5" s="3">
        <v>48.7</v>
      </c>
      <c r="IA5" s="3">
        <v>1.6999999999999957</v>
      </c>
      <c r="IB5" s="3">
        <v>24.8</v>
      </c>
      <c r="IC5" s="3">
        <v>4.3</v>
      </c>
      <c r="ID5" s="3">
        <v>6.6</v>
      </c>
      <c r="IE5" s="3">
        <v>5.4</v>
      </c>
      <c r="IF5" s="3">
        <v>6.9</v>
      </c>
      <c r="IG5" s="3">
        <v>1.6</v>
      </c>
      <c r="IH5" s="3">
        <v>1.5</v>
      </c>
      <c r="II5" s="3">
        <v>3.2</v>
      </c>
      <c r="IJ5" s="3">
        <v>71.5</v>
      </c>
      <c r="IK5" s="3">
        <v>71.5</v>
      </c>
      <c r="IL5" s="3">
        <v>0</v>
      </c>
      <c r="IM5" s="3">
        <v>29.2</v>
      </c>
      <c r="IN5" s="3">
        <v>2.4</v>
      </c>
      <c r="IO5" s="3">
        <v>10.6</v>
      </c>
      <c r="IP5" s="3">
        <v>6.4</v>
      </c>
      <c r="IQ5" s="3">
        <v>10.4</v>
      </c>
      <c r="IR5" s="3">
        <v>2.2000000000000002</v>
      </c>
      <c r="IS5" s="3">
        <v>2.4</v>
      </c>
      <c r="IT5" s="3">
        <v>4.7</v>
      </c>
      <c r="IU5" s="3">
        <v>91.5</v>
      </c>
      <c r="IV5" s="3">
        <v>89.7</v>
      </c>
      <c r="IW5" s="3">
        <v>1.7999999999999972</v>
      </c>
      <c r="IX5" s="3">
        <v>40.799999999999997</v>
      </c>
      <c r="IY5" s="3">
        <v>2.9</v>
      </c>
      <c r="IZ5" s="3">
        <v>12</v>
      </c>
      <c r="JA5" s="3">
        <v>4.5</v>
      </c>
      <c r="JB5" s="3">
        <v>12</v>
      </c>
      <c r="JC5" s="3">
        <v>2.1</v>
      </c>
      <c r="JD5" s="3">
        <v>2.4</v>
      </c>
      <c r="JE5" s="3">
        <v>4.9000000000000004</v>
      </c>
      <c r="JF5" s="3">
        <v>135.69999999999999</v>
      </c>
      <c r="JG5" s="3">
        <v>130</v>
      </c>
      <c r="JH5" s="3">
        <v>5.6999999999999886</v>
      </c>
      <c r="JI5" s="3">
        <v>76.400000000000006</v>
      </c>
      <c r="JJ5" s="3">
        <v>6.5</v>
      </c>
      <c r="JK5" s="3">
        <v>16.7</v>
      </c>
      <c r="JL5" s="3">
        <v>10.199999999999999</v>
      </c>
      <c r="JM5" s="3">
        <v>13.1</v>
      </c>
      <c r="JN5" s="3">
        <v>8.1</v>
      </c>
      <c r="JO5" s="3">
        <v>3.7</v>
      </c>
      <c r="JP5" s="3">
        <v>9.6999999999999993</v>
      </c>
      <c r="JQ5" s="3">
        <v>48.7</v>
      </c>
      <c r="JR5" s="3">
        <v>48.7</v>
      </c>
      <c r="JS5" s="3">
        <v>0</v>
      </c>
      <c r="JT5" s="3"/>
      <c r="JU5" s="3">
        <v>1.9</v>
      </c>
      <c r="JV5" s="3">
        <v>6</v>
      </c>
      <c r="JW5" s="3">
        <v>5.8</v>
      </c>
      <c r="JX5" s="3">
        <v>6.5</v>
      </c>
      <c r="JY5" s="3">
        <v>1.6</v>
      </c>
      <c r="JZ5" s="3">
        <v>1.5</v>
      </c>
      <c r="KA5" s="3">
        <v>1.8</v>
      </c>
      <c r="KB5" s="3">
        <v>56.1</v>
      </c>
      <c r="KC5" s="3">
        <v>56.1</v>
      </c>
      <c r="KD5" s="3">
        <v>0</v>
      </c>
      <c r="KE5" s="3">
        <v>20.3</v>
      </c>
      <c r="KF5" s="3">
        <v>1.6</v>
      </c>
      <c r="KG5" s="3">
        <v>6.3</v>
      </c>
      <c r="KH5" s="3">
        <v>4.3</v>
      </c>
      <c r="KI5" s="3">
        <v>7.3</v>
      </c>
      <c r="KJ5" s="3">
        <v>1.6</v>
      </c>
      <c r="KK5" s="3">
        <v>1.8</v>
      </c>
      <c r="KL5" s="3">
        <v>2.1</v>
      </c>
      <c r="KM5" s="3">
        <v>71.5</v>
      </c>
      <c r="KN5" s="3">
        <v>69.900000000000006</v>
      </c>
      <c r="KO5" s="3">
        <v>1.5999999999999943</v>
      </c>
      <c r="KP5" s="3">
        <v>30.1</v>
      </c>
      <c r="KQ5" s="3">
        <v>2.9</v>
      </c>
      <c r="KR5" s="3">
        <v>9.3000000000000007</v>
      </c>
      <c r="KS5" s="3">
        <v>4.2</v>
      </c>
      <c r="KT5" s="3">
        <v>11.1</v>
      </c>
      <c r="KU5" s="3">
        <v>1.6</v>
      </c>
      <c r="KV5" s="3">
        <v>1.6</v>
      </c>
      <c r="KW5" s="3">
        <v>4.0999999999999996</v>
      </c>
      <c r="KX5" s="3">
        <v>73.099999999999994</v>
      </c>
      <c r="KY5" s="3">
        <v>69.900000000000006</v>
      </c>
      <c r="KZ5" s="3">
        <v>3.1999999999999886</v>
      </c>
      <c r="LA5" s="3">
        <v>35.9</v>
      </c>
      <c r="LB5" s="3">
        <v>9.6999999999999993</v>
      </c>
      <c r="LC5" s="3">
        <v>10.1</v>
      </c>
      <c r="LD5" s="3">
        <v>4.0999999999999996</v>
      </c>
      <c r="LE5" s="3">
        <v>9.6</v>
      </c>
      <c r="LF5" s="3">
        <v>5</v>
      </c>
      <c r="LG5" s="3">
        <v>1.7</v>
      </c>
      <c r="LH5" s="3">
        <v>8.1</v>
      </c>
      <c r="LI5" s="3">
        <v>113.7</v>
      </c>
      <c r="LJ5" s="3">
        <v>110.4</v>
      </c>
      <c r="LK5" s="3">
        <v>3.2999999999999972</v>
      </c>
      <c r="LL5" s="3">
        <v>89.4</v>
      </c>
      <c r="LM5" s="3">
        <v>29.2</v>
      </c>
      <c r="LN5" s="3">
        <v>13.2</v>
      </c>
      <c r="LO5" s="3">
        <v>9.3000000000000007</v>
      </c>
      <c r="LP5" s="3">
        <v>11</v>
      </c>
      <c r="LQ5" s="3">
        <v>10.5</v>
      </c>
      <c r="LR5" s="3">
        <v>2.6</v>
      </c>
      <c r="LS5" s="3">
        <v>9.6999999999999993</v>
      </c>
      <c r="LT5" s="3">
        <v>82.9</v>
      </c>
      <c r="LU5" s="3">
        <v>82.5</v>
      </c>
      <c r="LV5" s="3">
        <v>0.40000000000000568</v>
      </c>
      <c r="LW5" s="3">
        <v>27.6</v>
      </c>
      <c r="LX5" s="3">
        <v>1.9</v>
      </c>
      <c r="LY5" s="3">
        <v>7.4</v>
      </c>
      <c r="LZ5" s="3">
        <v>5.3</v>
      </c>
      <c r="MA5" s="3">
        <v>8</v>
      </c>
      <c r="MB5" s="3">
        <v>1.5</v>
      </c>
      <c r="MC5" s="3">
        <v>1.5</v>
      </c>
      <c r="MD5" s="3">
        <v>2.2999999999999998</v>
      </c>
      <c r="ME5" s="3">
        <v>89.4</v>
      </c>
      <c r="MF5" s="3">
        <v>84.5</v>
      </c>
      <c r="MG5" s="3">
        <v>4.9000000000000057</v>
      </c>
      <c r="MH5" s="3">
        <v>43.9</v>
      </c>
      <c r="MI5" s="3">
        <v>2.9</v>
      </c>
      <c r="MJ5" s="3">
        <v>8.1999999999999993</v>
      </c>
      <c r="MK5" s="3">
        <v>4.4000000000000004</v>
      </c>
      <c r="ML5" s="3">
        <v>10.3</v>
      </c>
      <c r="MM5" s="3">
        <v>1.6</v>
      </c>
      <c r="MN5" s="3">
        <v>1.9</v>
      </c>
      <c r="MO5" s="3">
        <v>4.9000000000000004</v>
      </c>
      <c r="MP5" s="3">
        <v>65</v>
      </c>
      <c r="MQ5" s="3">
        <v>60.1</v>
      </c>
      <c r="MR5" s="3">
        <v>4.8999999999999986</v>
      </c>
      <c r="MS5" s="3">
        <v>55.2</v>
      </c>
      <c r="MT5" s="3">
        <v>8.1</v>
      </c>
      <c r="MU5" s="3">
        <v>7.6</v>
      </c>
      <c r="MV5" s="3">
        <v>5.9</v>
      </c>
      <c r="MW5" s="3">
        <v>8.4</v>
      </c>
      <c r="MX5" s="3">
        <v>2.2000000000000002</v>
      </c>
      <c r="MY5" s="3">
        <v>2.5</v>
      </c>
      <c r="MZ5" s="3">
        <v>4.9000000000000004</v>
      </c>
      <c r="NA5" s="3">
        <v>48.7</v>
      </c>
      <c r="NB5" s="3">
        <v>45.5</v>
      </c>
      <c r="NC5" s="3">
        <v>3.2000000000000028</v>
      </c>
      <c r="ND5" s="3">
        <v>32.5</v>
      </c>
      <c r="NE5" s="3">
        <v>6.5</v>
      </c>
      <c r="NF5" s="3">
        <v>7.2</v>
      </c>
      <c r="NG5" s="3">
        <v>11.9</v>
      </c>
      <c r="NH5" s="3">
        <v>8.5</v>
      </c>
      <c r="NI5" s="3">
        <v>2.4</v>
      </c>
      <c r="NJ5" s="3">
        <v>1.6</v>
      </c>
      <c r="NK5" s="3">
        <v>4.9000000000000004</v>
      </c>
      <c r="NL5" s="3">
        <v>27.6</v>
      </c>
      <c r="NM5" s="3">
        <v>27.6</v>
      </c>
      <c r="NN5" s="3">
        <v>0</v>
      </c>
      <c r="NO5" s="3">
        <v>27.6</v>
      </c>
      <c r="NP5" s="3">
        <v>6.5</v>
      </c>
      <c r="NQ5" s="3">
        <v>6.5</v>
      </c>
      <c r="NR5" s="3">
        <v>0</v>
      </c>
      <c r="NS5" s="3">
        <v>6.8</v>
      </c>
      <c r="NT5" s="3">
        <v>3.1</v>
      </c>
      <c r="NU5" s="3">
        <v>1.2</v>
      </c>
      <c r="NV5" s="3">
        <v>2.4</v>
      </c>
      <c r="NW5" s="3">
        <v>45.5</v>
      </c>
      <c r="NX5" s="3">
        <v>45.5</v>
      </c>
      <c r="NY5" s="3">
        <v>0</v>
      </c>
      <c r="NZ5" s="3">
        <v>38.950000000000003</v>
      </c>
      <c r="OA5" s="3">
        <v>0</v>
      </c>
      <c r="OB5" s="3">
        <v>5.0999999999999996</v>
      </c>
      <c r="OC5" s="3"/>
      <c r="OD5" s="3">
        <v>5.5</v>
      </c>
      <c r="OE5" s="3">
        <v>5.0999999999999996</v>
      </c>
      <c r="OF5" s="3">
        <v>0.8</v>
      </c>
      <c r="OG5" s="3">
        <v>4.4000000000000004</v>
      </c>
      <c r="OH5" s="3">
        <v>94.4</v>
      </c>
      <c r="OI5" s="3">
        <v>92.3</v>
      </c>
      <c r="OJ5" s="3">
        <v>2.1000000000000085</v>
      </c>
      <c r="OK5" s="3">
        <v>92.9</v>
      </c>
      <c r="OL5" s="3">
        <v>16.8</v>
      </c>
      <c r="OM5" s="3">
        <v>12.7</v>
      </c>
      <c r="ON5" s="3">
        <v>11.5</v>
      </c>
      <c r="OO5" s="3">
        <v>11</v>
      </c>
      <c r="OP5" s="3">
        <v>6.9</v>
      </c>
      <c r="OQ5" s="3">
        <v>3.8</v>
      </c>
      <c r="OR5" s="3">
        <v>14.2</v>
      </c>
      <c r="OS5" s="3">
        <v>44.5</v>
      </c>
      <c r="OT5" s="3">
        <v>44.5</v>
      </c>
      <c r="OU5" s="3">
        <v>0</v>
      </c>
      <c r="OV5" s="3">
        <v>37</v>
      </c>
      <c r="OW5" s="3">
        <v>4.2</v>
      </c>
      <c r="OX5" s="3">
        <v>6.8</v>
      </c>
      <c r="OY5" s="3">
        <v>7.1</v>
      </c>
      <c r="OZ5" s="3">
        <v>5.9</v>
      </c>
      <c r="PA5" s="3">
        <v>4.4000000000000004</v>
      </c>
      <c r="PB5" s="3">
        <v>2.1</v>
      </c>
      <c r="PC5" s="3">
        <v>13.7</v>
      </c>
      <c r="PD5" s="3">
        <v>49.5</v>
      </c>
      <c r="PE5" s="3">
        <v>49.2</v>
      </c>
      <c r="PF5" s="3">
        <v>0.29999999999999716</v>
      </c>
      <c r="PG5" s="3">
        <v>45</v>
      </c>
      <c r="PH5" s="3">
        <v>2.8</v>
      </c>
      <c r="PI5" s="3">
        <v>9.9</v>
      </c>
      <c r="PJ5" s="3">
        <v>11.6</v>
      </c>
      <c r="PK5" s="3">
        <v>8.1</v>
      </c>
      <c r="PL5" s="3">
        <v>6.4</v>
      </c>
      <c r="PM5" s="3">
        <v>2.6</v>
      </c>
      <c r="PN5" s="3">
        <v>3.1</v>
      </c>
      <c r="PO5" s="3">
        <v>61.7</v>
      </c>
      <c r="PP5" s="3">
        <v>59.8</v>
      </c>
      <c r="PQ5" s="3">
        <v>1.9000000000000057</v>
      </c>
      <c r="PR5" s="3">
        <v>69.900000000000006</v>
      </c>
      <c r="PS5" s="3">
        <v>6.4</v>
      </c>
      <c r="PT5" s="3">
        <v>12</v>
      </c>
      <c r="PU5" s="3">
        <v>15.6</v>
      </c>
      <c r="PV5" s="3">
        <v>8.4</v>
      </c>
      <c r="PW5" s="3">
        <v>6</v>
      </c>
      <c r="PX5" s="3">
        <v>3.1</v>
      </c>
      <c r="PY5" s="3">
        <v>12.3</v>
      </c>
      <c r="PZ5" s="3">
        <v>81.5</v>
      </c>
      <c r="QA5" s="3">
        <v>80.8</v>
      </c>
      <c r="QB5" s="3">
        <v>0.70000000000000284</v>
      </c>
      <c r="QC5" s="3">
        <v>62.8</v>
      </c>
      <c r="QD5" s="3">
        <v>5.6</v>
      </c>
      <c r="QE5" s="3">
        <v>13.2</v>
      </c>
      <c r="QF5" s="3">
        <v>9</v>
      </c>
      <c r="QG5" s="3">
        <v>11.4</v>
      </c>
      <c r="QH5" s="3">
        <v>6.7</v>
      </c>
      <c r="QI5" s="3">
        <v>4.4000000000000004</v>
      </c>
      <c r="QJ5" s="3">
        <v>8.4</v>
      </c>
      <c r="QK5" s="3">
        <v>103.3</v>
      </c>
      <c r="QL5" s="3">
        <v>101.4</v>
      </c>
      <c r="QM5" s="3">
        <v>1.8999999999999915</v>
      </c>
      <c r="QN5" s="3">
        <v>72.900000000000006</v>
      </c>
      <c r="QO5" s="3">
        <v>5.9</v>
      </c>
      <c r="QP5" s="3">
        <v>14.6</v>
      </c>
      <c r="QQ5" s="3">
        <v>10.7</v>
      </c>
      <c r="QR5" s="3">
        <v>13.5</v>
      </c>
      <c r="QS5" s="3">
        <v>4.3</v>
      </c>
      <c r="QT5" s="3">
        <v>4.5999999999999996</v>
      </c>
      <c r="QU5" s="3">
        <v>10</v>
      </c>
      <c r="QV5" s="3">
        <v>177.6</v>
      </c>
      <c r="QW5" s="3">
        <v>171</v>
      </c>
      <c r="QX5" s="3">
        <v>6.5999999999999943</v>
      </c>
      <c r="QY5" s="3">
        <v>140.69999999999999</v>
      </c>
      <c r="QZ5" s="3">
        <v>59</v>
      </c>
      <c r="RA5" s="3">
        <v>25.1</v>
      </c>
      <c r="RB5" s="3">
        <v>17.600000000000001</v>
      </c>
      <c r="RC5" s="3">
        <v>19.100000000000001</v>
      </c>
      <c r="RD5" s="3">
        <v>27.2</v>
      </c>
      <c r="RE5" s="3">
        <v>7</v>
      </c>
      <c r="RF5" s="3">
        <v>34.5</v>
      </c>
      <c r="RG5" s="3">
        <v>57.4</v>
      </c>
      <c r="RH5" s="3">
        <v>57.3</v>
      </c>
      <c r="RI5" s="3">
        <v>0.10000000000000142</v>
      </c>
      <c r="RJ5" s="3"/>
      <c r="RK5" s="3">
        <v>3</v>
      </c>
      <c r="RL5" s="3">
        <v>12.9</v>
      </c>
      <c r="RM5" s="3">
        <v>14.3</v>
      </c>
      <c r="RN5" s="3">
        <v>8.4</v>
      </c>
      <c r="RO5" s="3">
        <v>6.4</v>
      </c>
      <c r="RP5" s="3">
        <v>3.5</v>
      </c>
      <c r="RQ5" s="3">
        <v>7.7</v>
      </c>
      <c r="RR5" s="3">
        <v>69.599999999999994</v>
      </c>
      <c r="RS5" s="3">
        <v>69.3</v>
      </c>
      <c r="RT5" s="3">
        <v>0.29999999999999716</v>
      </c>
      <c r="RU5" s="3">
        <v>46.2</v>
      </c>
      <c r="RV5" s="3">
        <v>2.9</v>
      </c>
      <c r="RW5" s="3">
        <v>10</v>
      </c>
      <c r="RX5" s="3">
        <v>7.9</v>
      </c>
      <c r="RY5" s="3">
        <v>9.3000000000000007</v>
      </c>
      <c r="RZ5" s="3">
        <v>4.9000000000000004</v>
      </c>
      <c r="SA5" s="3">
        <v>3.4</v>
      </c>
      <c r="SB5" s="3">
        <v>4.5999999999999996</v>
      </c>
      <c r="SC5" s="3">
        <v>86.7</v>
      </c>
      <c r="SD5" s="3">
        <v>85.3</v>
      </c>
      <c r="SE5" s="3">
        <v>1.4000000000000057</v>
      </c>
      <c r="SF5" s="3">
        <v>45.7</v>
      </c>
      <c r="SG5" s="3">
        <v>3.6</v>
      </c>
      <c r="SH5" s="3">
        <v>12.6</v>
      </c>
      <c r="SI5" s="3">
        <v>8.9</v>
      </c>
      <c r="SJ5" s="3">
        <v>12.8</v>
      </c>
      <c r="SK5" s="3">
        <v>5.6</v>
      </c>
      <c r="SL5" s="3">
        <v>3.9</v>
      </c>
      <c r="SM5" s="3">
        <v>9</v>
      </c>
      <c r="SN5" s="3">
        <v>102.1</v>
      </c>
      <c r="SO5" s="3">
        <v>99.7</v>
      </c>
      <c r="SP5" s="3">
        <v>2.3999999999999915</v>
      </c>
      <c r="SQ5" s="3">
        <v>61</v>
      </c>
      <c r="SR5" s="3">
        <v>18.100000000000001</v>
      </c>
      <c r="SS5" s="3">
        <v>12.8</v>
      </c>
      <c r="ST5" s="3">
        <v>8</v>
      </c>
      <c r="SU5" s="3">
        <v>11.6</v>
      </c>
      <c r="SV5" s="3">
        <v>8.4</v>
      </c>
      <c r="SW5" s="3">
        <v>3.8</v>
      </c>
      <c r="SX5" s="3">
        <v>10.1</v>
      </c>
      <c r="SY5" s="3">
        <v>162.9</v>
      </c>
      <c r="SZ5" s="3">
        <v>157.1</v>
      </c>
      <c r="TA5" s="3">
        <v>5.8000000000000114</v>
      </c>
      <c r="TB5" s="3">
        <v>159.4</v>
      </c>
      <c r="TC5" s="3">
        <v>84.2</v>
      </c>
      <c r="TD5" s="3">
        <v>26.3</v>
      </c>
      <c r="TE5" s="3">
        <v>18.600000000000001</v>
      </c>
      <c r="TF5" s="3">
        <v>20</v>
      </c>
      <c r="TG5" s="3">
        <v>36</v>
      </c>
      <c r="TH5" s="3">
        <v>5.7</v>
      </c>
      <c r="TI5" s="3">
        <v>47.4</v>
      </c>
      <c r="TJ5" s="3">
        <v>103.2</v>
      </c>
      <c r="TK5" s="3">
        <v>101.8</v>
      </c>
      <c r="TL5" s="3">
        <v>1.4000000000000057</v>
      </c>
      <c r="TM5" s="3">
        <v>75.900000000000006</v>
      </c>
      <c r="TN5" s="3">
        <v>3.8</v>
      </c>
      <c r="TO5" s="3">
        <v>12.7</v>
      </c>
      <c r="TP5" s="3">
        <v>10.8</v>
      </c>
      <c r="TQ5" s="3">
        <v>9.6</v>
      </c>
      <c r="TR5" s="3">
        <v>6.3</v>
      </c>
      <c r="TS5" s="3">
        <v>3.1</v>
      </c>
      <c r="TT5" s="3">
        <v>5</v>
      </c>
      <c r="TU5" s="3">
        <v>112.9</v>
      </c>
      <c r="TV5" s="3">
        <v>110.6</v>
      </c>
      <c r="TW5" s="3">
        <v>2.3000000000000114</v>
      </c>
      <c r="TX5" s="3">
        <v>75.599999999999994</v>
      </c>
      <c r="TY5" s="3">
        <v>3.3</v>
      </c>
      <c r="TZ5" s="3">
        <v>13.7</v>
      </c>
      <c r="UA5" s="3">
        <v>13.2</v>
      </c>
      <c r="UB5" s="3">
        <v>12.2</v>
      </c>
      <c r="UC5" s="3">
        <v>6.7</v>
      </c>
      <c r="UD5" s="3">
        <v>4.4000000000000004</v>
      </c>
      <c r="UE5" s="3">
        <v>13.2</v>
      </c>
      <c r="UF5" s="3">
        <v>87.9</v>
      </c>
      <c r="UG5" s="3">
        <v>86.3</v>
      </c>
      <c r="UH5" s="3">
        <v>1.6000000000000085</v>
      </c>
      <c r="UI5" s="3">
        <v>102.3</v>
      </c>
      <c r="UJ5" s="3">
        <v>24.6</v>
      </c>
      <c r="UK5" s="3">
        <v>11.5</v>
      </c>
      <c r="UL5" s="3">
        <v>8</v>
      </c>
      <c r="UM5" s="3">
        <v>11.4</v>
      </c>
      <c r="UN5" s="3">
        <v>6.6</v>
      </c>
      <c r="UO5" s="3">
        <v>4.9000000000000004</v>
      </c>
      <c r="UP5" s="3">
        <v>15.4</v>
      </c>
      <c r="UQ5" s="3">
        <v>73.099999999999994</v>
      </c>
      <c r="UR5" s="3">
        <v>67.900000000000006</v>
      </c>
      <c r="US5" s="3">
        <v>5.1999999999999886</v>
      </c>
      <c r="UT5" s="3">
        <v>92.6</v>
      </c>
      <c r="UU5" s="3">
        <v>59.9</v>
      </c>
      <c r="UV5" s="3">
        <v>13.1</v>
      </c>
      <c r="UW5" s="3">
        <v>17.3</v>
      </c>
      <c r="UX5" s="3">
        <v>12.3</v>
      </c>
      <c r="UY5" s="3">
        <v>7.2</v>
      </c>
      <c r="UZ5" s="3">
        <v>3.5</v>
      </c>
      <c r="VA5" s="3">
        <v>18</v>
      </c>
      <c r="VB5" s="3">
        <v>54.5</v>
      </c>
      <c r="VC5" s="3">
        <v>49.8</v>
      </c>
      <c r="VD5" s="3">
        <v>4.7000000000000028</v>
      </c>
      <c r="VE5" s="3">
        <v>122.2</v>
      </c>
      <c r="VF5" s="3">
        <v>69.2</v>
      </c>
      <c r="VG5" s="3">
        <v>11.1</v>
      </c>
      <c r="VH5" s="3">
        <v>0</v>
      </c>
      <c r="VI5" s="3">
        <v>9.8000000000000007</v>
      </c>
      <c r="VJ5" s="3">
        <v>10</v>
      </c>
      <c r="VK5" s="3">
        <v>2.4</v>
      </c>
      <c r="VL5" s="3">
        <v>32.299999999999997</v>
      </c>
      <c r="VM5" s="3">
        <v>56.8</v>
      </c>
      <c r="VN5" s="3">
        <v>55.8</v>
      </c>
      <c r="VO5" s="3">
        <v>1</v>
      </c>
      <c r="VP5" s="3">
        <v>84.72</v>
      </c>
      <c r="VQ5" s="3"/>
      <c r="VR5" s="3">
        <v>10.199999999999999</v>
      </c>
      <c r="VS5" s="3"/>
      <c r="VT5" s="3">
        <v>5.5</v>
      </c>
      <c r="VU5" s="3">
        <v>15.9</v>
      </c>
      <c r="VV5" s="3">
        <v>3.1</v>
      </c>
      <c r="VW5" s="3">
        <v>8.3000000000000007</v>
      </c>
    </row>
    <row r="6" spans="1:595" x14ac:dyDescent="0.25">
      <c r="A6" s="4">
        <v>34334</v>
      </c>
      <c r="B6" s="3">
        <v>39.733333333333334</v>
      </c>
      <c r="C6" s="3">
        <v>39.133333333333333</v>
      </c>
      <c r="D6" s="3">
        <v>0.60000000000000142</v>
      </c>
      <c r="E6" s="3">
        <v>5.3666666666666671</v>
      </c>
      <c r="F6" s="3">
        <v>2.1666666666666665</v>
      </c>
      <c r="G6" s="3">
        <v>46</v>
      </c>
      <c r="H6" s="3">
        <v>11.1</v>
      </c>
      <c r="I6" s="3">
        <v>30.433333333333334</v>
      </c>
      <c r="J6" s="3">
        <v>18.066666666666666</v>
      </c>
      <c r="K6" s="3">
        <v>44.9</v>
      </c>
      <c r="L6" s="3">
        <v>8.4333333333333336</v>
      </c>
      <c r="M6" s="3">
        <v>10.4</v>
      </c>
      <c r="N6" s="3">
        <v>10.4</v>
      </c>
      <c r="O6" s="3">
        <v>0</v>
      </c>
      <c r="P6" s="3">
        <v>1.1666666666666667</v>
      </c>
      <c r="Q6" s="3">
        <v>0.97</v>
      </c>
      <c r="R6" s="3">
        <v>29.933333333333334</v>
      </c>
      <c r="S6" s="3">
        <v>10.233333333333333</v>
      </c>
      <c r="T6" s="3">
        <v>10.4</v>
      </c>
      <c r="U6" s="3">
        <v>15.266666666666667</v>
      </c>
      <c r="V6" s="3">
        <v>24.266666666666666</v>
      </c>
      <c r="W6" s="3">
        <v>5.2666666666666666</v>
      </c>
      <c r="X6" s="3">
        <v>22.766666666666666</v>
      </c>
      <c r="Y6" s="3">
        <v>22.2</v>
      </c>
      <c r="Z6" s="3">
        <v>0.56666666666666643</v>
      </c>
      <c r="AA6" s="3">
        <v>1.8</v>
      </c>
      <c r="AB6" s="3">
        <v>1.3433333333333333</v>
      </c>
      <c r="AC6" s="3">
        <v>41.56666666666667</v>
      </c>
      <c r="AD6" s="3">
        <v>9.1</v>
      </c>
      <c r="AE6" s="3">
        <v>24.066666666666666</v>
      </c>
      <c r="AF6" s="3">
        <v>19.366666666666667</v>
      </c>
      <c r="AG6" s="3">
        <v>42.333333333333336</v>
      </c>
      <c r="AH6" s="3">
        <v>6.6333333333333337</v>
      </c>
      <c r="AI6" s="3">
        <v>36.800000000000004</v>
      </c>
      <c r="AJ6" s="3">
        <v>36.166666666666664</v>
      </c>
      <c r="AK6" s="3">
        <v>0.63333333333333997</v>
      </c>
      <c r="AL6" s="3">
        <v>3.7</v>
      </c>
      <c r="AM6" s="3">
        <v>2.2000000000000002</v>
      </c>
      <c r="AN6" s="3">
        <v>52.966666666666669</v>
      </c>
      <c r="AO6" s="3">
        <v>13.2</v>
      </c>
      <c r="AP6" s="3">
        <v>33.766666666666666</v>
      </c>
      <c r="AQ6" s="3">
        <v>23.166666666666668</v>
      </c>
      <c r="AR6" s="3">
        <v>52.233333333333334</v>
      </c>
      <c r="AS6" s="3">
        <v>8.7333333333333325</v>
      </c>
      <c r="AT6" s="3">
        <v>57.566666666666663</v>
      </c>
      <c r="AU6" s="3">
        <v>56.866666666666667</v>
      </c>
      <c r="AV6" s="3">
        <v>0.69999999999999574</v>
      </c>
      <c r="AW6" s="3">
        <v>5.5</v>
      </c>
      <c r="AX6" s="3">
        <v>2.7333333333333334</v>
      </c>
      <c r="AY6" s="3">
        <v>56.06666666666667</v>
      </c>
      <c r="AZ6" s="3">
        <v>12.533333333333333</v>
      </c>
      <c r="BA6" s="3">
        <v>43.833333333333329</v>
      </c>
      <c r="BB6" s="3">
        <v>19.233333333333331</v>
      </c>
      <c r="BC6" s="3">
        <v>57.06666666666667</v>
      </c>
      <c r="BD6" s="3">
        <v>9.4</v>
      </c>
      <c r="BE6" s="3">
        <v>68.133333333333326</v>
      </c>
      <c r="BF6" s="3">
        <v>66.833333333333329</v>
      </c>
      <c r="BG6" s="3">
        <v>1.2999999999999972</v>
      </c>
      <c r="BH6" s="3">
        <v>9.1666666666666679</v>
      </c>
      <c r="BI6" s="3">
        <v>4.5999999999999996</v>
      </c>
      <c r="BJ6" s="3">
        <v>56.866666666666667</v>
      </c>
      <c r="BK6" s="3">
        <v>13.1</v>
      </c>
      <c r="BL6" s="3">
        <v>46.06666666666667</v>
      </c>
      <c r="BM6" s="3">
        <v>16.266666666666666</v>
      </c>
      <c r="BN6" s="3">
        <v>56.06666666666667</v>
      </c>
      <c r="BO6" s="3">
        <v>8.8666666666666654</v>
      </c>
      <c r="BP6" s="3">
        <v>74.100000000000009</v>
      </c>
      <c r="BQ6" s="3">
        <v>72.933333333333337</v>
      </c>
      <c r="BR6" s="3">
        <v>1.1666666666666714</v>
      </c>
      <c r="BS6" s="3">
        <v>20.666666666666664</v>
      </c>
      <c r="BT6" s="3">
        <v>4.1666666666666661</v>
      </c>
      <c r="BU6" s="3">
        <v>41.966666666666669</v>
      </c>
      <c r="BV6" s="3">
        <v>7.4333333333333336</v>
      </c>
      <c r="BW6" s="3">
        <v>34.033333333333331</v>
      </c>
      <c r="BX6" s="3">
        <v>10.133333333333335</v>
      </c>
      <c r="BY6" s="3">
        <v>41.033333333333331</v>
      </c>
      <c r="BZ6" s="3">
        <v>15.166666666666666</v>
      </c>
      <c r="CA6" s="3">
        <v>8.4</v>
      </c>
      <c r="CB6" s="3">
        <v>8.4</v>
      </c>
      <c r="CC6" s="3">
        <v>0</v>
      </c>
      <c r="CD6" s="3"/>
      <c r="CE6" s="3">
        <v>2.4</v>
      </c>
      <c r="CF6" s="3">
        <v>51</v>
      </c>
      <c r="CG6" s="3">
        <v>20.033333333333331</v>
      </c>
      <c r="CH6" s="3">
        <v>25.766666666666666</v>
      </c>
      <c r="CI6" s="3">
        <v>24.6</v>
      </c>
      <c r="CJ6" s="3">
        <v>39.633333333333333</v>
      </c>
      <c r="CK6" s="3">
        <v>8.3333333333333339</v>
      </c>
      <c r="CL6" s="3">
        <v>44.4</v>
      </c>
      <c r="CM6" s="3">
        <v>44</v>
      </c>
      <c r="CN6" s="3">
        <v>0.39999999999999858</v>
      </c>
      <c r="CO6" s="3">
        <v>2.6333333333333333</v>
      </c>
      <c r="CP6" s="3">
        <v>1.9666666666666666</v>
      </c>
      <c r="CQ6" s="3">
        <v>56.033333333333331</v>
      </c>
      <c r="CR6" s="3">
        <v>11.233333333333333</v>
      </c>
      <c r="CS6" s="3">
        <v>39.033333333333331</v>
      </c>
      <c r="CT6" s="3">
        <v>23.266666666666666</v>
      </c>
      <c r="CU6" s="3">
        <v>53.533333333333331</v>
      </c>
      <c r="CV6" s="3">
        <v>8.6666666666666679</v>
      </c>
      <c r="CW6" s="3">
        <v>53.699999999999996</v>
      </c>
      <c r="CX6" s="3">
        <v>53.199999999999996</v>
      </c>
      <c r="CY6" s="3">
        <v>0.5</v>
      </c>
      <c r="CZ6" s="3">
        <v>4.3666666666666671</v>
      </c>
      <c r="DA6" s="3">
        <v>1.9000000000000001</v>
      </c>
      <c r="DB6" s="3">
        <v>45.633333333333333</v>
      </c>
      <c r="DC6" s="3">
        <v>7.7666666666666666</v>
      </c>
      <c r="DD6" s="3">
        <v>32.9</v>
      </c>
      <c r="DE6" s="3">
        <v>16.200000000000003</v>
      </c>
      <c r="DF6" s="3">
        <v>52.166666666666664</v>
      </c>
      <c r="DG6" s="3">
        <v>7.1333333333333337</v>
      </c>
      <c r="DH6" s="3">
        <v>50.5</v>
      </c>
      <c r="DI6" s="3">
        <v>49.033333333333339</v>
      </c>
      <c r="DJ6" s="3">
        <v>1.4666666666666615</v>
      </c>
      <c r="DK6" s="3">
        <v>9.2000000000000011</v>
      </c>
      <c r="DL6" s="3">
        <v>2.6666666666666665</v>
      </c>
      <c r="DM6" s="3">
        <v>34.533333333333339</v>
      </c>
      <c r="DN6" s="3">
        <v>5.9</v>
      </c>
      <c r="DO6" s="3">
        <v>27.333333333333332</v>
      </c>
      <c r="DP6" s="3">
        <v>8.8666666666666671</v>
      </c>
      <c r="DQ6" s="3">
        <v>39.366666666666667</v>
      </c>
      <c r="DR6" s="3">
        <v>8</v>
      </c>
      <c r="DS6" s="3">
        <v>55.266666666666666</v>
      </c>
      <c r="DT6" s="3">
        <v>53.3</v>
      </c>
      <c r="DU6" s="3">
        <v>1.9666666666666686</v>
      </c>
      <c r="DV6" s="3">
        <v>20.033333333333331</v>
      </c>
      <c r="DW6" s="3">
        <v>3.2</v>
      </c>
      <c r="DX6" s="3">
        <v>26.3</v>
      </c>
      <c r="DY6" s="3">
        <v>4.2</v>
      </c>
      <c r="DZ6" s="3">
        <v>18.899999999999999</v>
      </c>
      <c r="EA6" s="3">
        <v>7.166666666666667</v>
      </c>
      <c r="EB6" s="3">
        <v>26.566666666666666</v>
      </c>
      <c r="EC6" s="3">
        <v>11.833333333333332</v>
      </c>
      <c r="ED6" s="3">
        <v>31.599999999999998</v>
      </c>
      <c r="EE6" s="3">
        <v>31.566666666666666</v>
      </c>
      <c r="EF6" s="3">
        <v>3.3333333333331439E-2</v>
      </c>
      <c r="EG6" s="3">
        <v>2.7</v>
      </c>
      <c r="EH6" s="3">
        <v>2.7666666666666666</v>
      </c>
      <c r="EI6" s="3">
        <v>61.966666666666669</v>
      </c>
      <c r="EJ6" s="3">
        <v>24.333333333333332</v>
      </c>
      <c r="EK6" s="3">
        <v>37.766666666666666</v>
      </c>
      <c r="EL6" s="3">
        <v>25.466666666666669</v>
      </c>
      <c r="EM6" s="3">
        <v>52.766666666666666</v>
      </c>
      <c r="EN6" s="3">
        <v>6.7333333333333334</v>
      </c>
      <c r="EO6" s="3">
        <v>55.1</v>
      </c>
      <c r="EP6" s="3">
        <v>54.93333333333333</v>
      </c>
      <c r="EQ6" s="3">
        <v>0.1666666666666714</v>
      </c>
      <c r="ER6" s="3">
        <v>6.3666666666666663</v>
      </c>
      <c r="ES6" s="3">
        <v>2.9</v>
      </c>
      <c r="ET6" s="3">
        <v>58.466666666666661</v>
      </c>
      <c r="EU6" s="3">
        <v>12.799999999999999</v>
      </c>
      <c r="EV6" s="3">
        <v>39</v>
      </c>
      <c r="EW6" s="3">
        <v>24</v>
      </c>
      <c r="EX6" s="3">
        <v>52.566666666666663</v>
      </c>
      <c r="EY6" s="3">
        <v>11.166666666666666</v>
      </c>
      <c r="EZ6" s="3">
        <v>61.533333333333331</v>
      </c>
      <c r="FA6" s="3">
        <v>59.966666666666669</v>
      </c>
      <c r="FB6" s="3">
        <v>1.5666666666666629</v>
      </c>
      <c r="FC6" s="3">
        <v>9</v>
      </c>
      <c r="FD6" s="3">
        <v>2.4666666666666668</v>
      </c>
      <c r="FE6" s="3">
        <v>51.033333333333331</v>
      </c>
      <c r="FF6" s="3">
        <v>7.3666666666666671</v>
      </c>
      <c r="FG6" s="3">
        <v>35.700000000000003</v>
      </c>
      <c r="FH6" s="3">
        <v>19.666666666666668</v>
      </c>
      <c r="FI6" s="3">
        <v>51.4</v>
      </c>
      <c r="FJ6" s="3">
        <v>11.266666666666667</v>
      </c>
      <c r="FK6" s="3">
        <v>42.266666666666666</v>
      </c>
      <c r="FL6" s="3">
        <v>41.3</v>
      </c>
      <c r="FM6" s="3">
        <v>0.96666666666666856</v>
      </c>
      <c r="FN6" s="3">
        <v>9.3666666666666671</v>
      </c>
      <c r="FO6" s="3">
        <v>1.6333333333333333</v>
      </c>
      <c r="FP6" s="3">
        <v>37.466666666666661</v>
      </c>
      <c r="FQ6" s="3">
        <v>3.3666666666666667</v>
      </c>
      <c r="FR6" s="3">
        <v>28.833333333333332</v>
      </c>
      <c r="FS6" s="3">
        <v>11.766666666666667</v>
      </c>
      <c r="FT6" s="3">
        <v>39.200000000000003</v>
      </c>
      <c r="FU6" s="3">
        <v>9</v>
      </c>
      <c r="FV6" s="3">
        <v>20.566666666666666</v>
      </c>
      <c r="FW6" s="3">
        <v>19.433333333333334</v>
      </c>
      <c r="FX6" s="3">
        <v>1.1333333333333329</v>
      </c>
      <c r="FY6" s="3">
        <v>3.2333333333333334</v>
      </c>
      <c r="FZ6" s="3">
        <v>1.1000000000000001</v>
      </c>
      <c r="GA6" s="3">
        <v>20.766666666666666</v>
      </c>
      <c r="GB6" s="3">
        <v>0</v>
      </c>
      <c r="GC6" s="3">
        <v>13.8</v>
      </c>
      <c r="GD6" s="3">
        <v>7.3</v>
      </c>
      <c r="GE6" s="3">
        <v>31.566666666666666</v>
      </c>
      <c r="GF6" s="3">
        <v>5.8</v>
      </c>
      <c r="GG6" s="3">
        <v>8</v>
      </c>
      <c r="GH6" s="3">
        <v>7.3666666666666663</v>
      </c>
      <c r="GI6" s="3">
        <v>0.63333333333333375</v>
      </c>
      <c r="GJ6" s="3">
        <v>0.79999999999999993</v>
      </c>
      <c r="GK6" s="3"/>
      <c r="GL6" s="3">
        <v>8.4666666666666668</v>
      </c>
      <c r="GM6" s="3"/>
      <c r="GN6" s="3">
        <v>4.5999999999999996</v>
      </c>
      <c r="GO6" s="3">
        <v>3.7666666666666666</v>
      </c>
      <c r="GP6" s="3">
        <v>19.233333333333334</v>
      </c>
      <c r="GQ6" s="3">
        <v>3.9000000000000004</v>
      </c>
      <c r="GR6" s="3">
        <v>72.466666666666669</v>
      </c>
      <c r="GS6" s="3">
        <v>70.400000000000006</v>
      </c>
      <c r="GT6" s="3">
        <v>2.0666666666666629</v>
      </c>
      <c r="GU6" s="3">
        <v>42.233333333333334</v>
      </c>
      <c r="GV6" s="3">
        <v>3.9</v>
      </c>
      <c r="GW6" s="3">
        <v>8.0666666666666664</v>
      </c>
      <c r="GX6" s="3">
        <v>5.5666666666666673</v>
      </c>
      <c r="GY6" s="3">
        <v>9.1666666666666661</v>
      </c>
      <c r="GZ6" s="3">
        <v>1.9333333333333333</v>
      </c>
      <c r="HA6" s="3">
        <v>1.8333333333333333</v>
      </c>
      <c r="HB6" s="3">
        <v>3.7333333333333329</v>
      </c>
      <c r="HC6" s="3">
        <v>25.233333333333334</v>
      </c>
      <c r="HD6" s="3">
        <v>25.233333333333334</v>
      </c>
      <c r="HE6" s="3">
        <v>0</v>
      </c>
      <c r="HF6" s="3"/>
      <c r="HG6" s="3">
        <v>0.46666666666666667</v>
      </c>
      <c r="HH6" s="3">
        <v>3.6666666666666665</v>
      </c>
      <c r="HI6" s="3">
        <v>5.166666666666667</v>
      </c>
      <c r="HJ6" s="3">
        <v>3.9666666666666663</v>
      </c>
      <c r="HK6" s="3">
        <v>1.4333333333333333</v>
      </c>
      <c r="HL6" s="3">
        <v>0.8666666666666667</v>
      </c>
      <c r="HM6" s="3">
        <v>2.2000000000000002</v>
      </c>
      <c r="HN6" s="3">
        <v>36.766666666666701</v>
      </c>
      <c r="HO6" s="3">
        <v>36.1</v>
      </c>
      <c r="HP6" s="3">
        <v>0.66666666666669983</v>
      </c>
      <c r="HQ6" s="3">
        <v>32.866666666666667</v>
      </c>
      <c r="HR6" s="3">
        <v>1.6</v>
      </c>
      <c r="HS6" s="3">
        <v>5.0333333333333332</v>
      </c>
      <c r="HT6" s="3">
        <v>5.2333333333333334</v>
      </c>
      <c r="HU6" s="3">
        <v>5.7666666666666666</v>
      </c>
      <c r="HV6" s="3">
        <v>1.5666666666666667</v>
      </c>
      <c r="HW6" s="3">
        <v>1.4666666666666668</v>
      </c>
      <c r="HX6" s="3">
        <v>1.3666666666666667</v>
      </c>
      <c r="HY6" s="3">
        <v>52.333333333333336</v>
      </c>
      <c r="HZ6" s="3">
        <v>51.2</v>
      </c>
      <c r="IA6" s="3">
        <v>1.1333333333333329</v>
      </c>
      <c r="IB6" s="3">
        <v>27.466666666666665</v>
      </c>
      <c r="IC6" s="3">
        <v>4.3999999999999995</v>
      </c>
      <c r="ID6" s="3">
        <v>7.666666666666667</v>
      </c>
      <c r="IE6" s="3">
        <v>5.3666666666666671</v>
      </c>
      <c r="IF6" s="3">
        <v>8.2000000000000011</v>
      </c>
      <c r="IG6" s="3">
        <v>1.8666666666666667</v>
      </c>
      <c r="IH6" s="3">
        <v>1.7666666666666666</v>
      </c>
      <c r="II6" s="3">
        <v>3.1333333333333333</v>
      </c>
      <c r="IJ6" s="3">
        <v>76.5</v>
      </c>
      <c r="IK6" s="3">
        <v>76.5</v>
      </c>
      <c r="IL6" s="3">
        <v>0</v>
      </c>
      <c r="IM6" s="3">
        <v>34.633333333333333</v>
      </c>
      <c r="IN6" s="3">
        <v>2.7666666666666666</v>
      </c>
      <c r="IO6" s="3">
        <v>10.7</v>
      </c>
      <c r="IP6" s="3">
        <v>5.8</v>
      </c>
      <c r="IQ6" s="3">
        <v>10.666666666666666</v>
      </c>
      <c r="IR6" s="3">
        <v>2.2333333333333334</v>
      </c>
      <c r="IS6" s="3">
        <v>2.4</v>
      </c>
      <c r="IT6" s="3">
        <v>4.0999999999999996</v>
      </c>
      <c r="IU6" s="3">
        <v>93.9</v>
      </c>
      <c r="IV6" s="3">
        <v>93.7</v>
      </c>
      <c r="IW6" s="3">
        <v>0.20000000000000284</v>
      </c>
      <c r="IX6" s="3">
        <v>42.366666666666667</v>
      </c>
      <c r="IY6" s="3">
        <v>3.8666666666666667</v>
      </c>
      <c r="IZ6" s="3">
        <v>12.9</v>
      </c>
      <c r="JA6" s="3">
        <v>5.4666666666666668</v>
      </c>
      <c r="JB6" s="3">
        <v>12.466666666666667</v>
      </c>
      <c r="JC6" s="3">
        <v>2.5</v>
      </c>
      <c r="JD6" s="3">
        <v>2.6</v>
      </c>
      <c r="JE6" s="3">
        <v>5.1333333333333337</v>
      </c>
      <c r="JF6" s="3">
        <v>136.5</v>
      </c>
      <c r="JG6" s="3">
        <v>132.19999999999999</v>
      </c>
      <c r="JH6" s="3">
        <v>4.3000000000000114</v>
      </c>
      <c r="JI6" s="3">
        <v>68.63333333333334</v>
      </c>
      <c r="JJ6" s="3">
        <v>6.8666666666666663</v>
      </c>
      <c r="JK6" s="3">
        <v>16.066666666666666</v>
      </c>
      <c r="JL6" s="3">
        <v>10.533333333333333</v>
      </c>
      <c r="JM6" s="3">
        <v>12.966666666666667</v>
      </c>
      <c r="JN6" s="3">
        <v>7.9333333333333327</v>
      </c>
      <c r="JO6" s="3">
        <v>3.9</v>
      </c>
      <c r="JP6" s="3">
        <v>9</v>
      </c>
      <c r="JQ6" s="3">
        <v>56.6</v>
      </c>
      <c r="JR6" s="3">
        <v>56.6</v>
      </c>
      <c r="JS6" s="3">
        <v>0</v>
      </c>
      <c r="JT6" s="3"/>
      <c r="JU6" s="3">
        <v>2.6</v>
      </c>
      <c r="JV6" s="3">
        <v>6.7</v>
      </c>
      <c r="JW6" s="3">
        <v>6.3999999999999995</v>
      </c>
      <c r="JX6" s="3">
        <v>7.4666666666666668</v>
      </c>
      <c r="JY6" s="3">
        <v>1.5666666666666667</v>
      </c>
      <c r="JZ6" s="3">
        <v>1.8</v>
      </c>
      <c r="KA6" s="3">
        <v>1.9666666666666666</v>
      </c>
      <c r="KB6" s="3">
        <v>60.166666666666664</v>
      </c>
      <c r="KC6" s="3">
        <v>60.166666666666664</v>
      </c>
      <c r="KD6" s="3">
        <v>0</v>
      </c>
      <c r="KE6" s="3">
        <v>23.133333333333333</v>
      </c>
      <c r="KF6" s="3">
        <v>2.6</v>
      </c>
      <c r="KG6" s="3">
        <v>7.2333333333333334</v>
      </c>
      <c r="KH6" s="3">
        <v>4.666666666666667</v>
      </c>
      <c r="KI6" s="3">
        <v>8.1333333333333329</v>
      </c>
      <c r="KJ6" s="3">
        <v>1.7333333333333334</v>
      </c>
      <c r="KK6" s="3">
        <v>1.9000000000000001</v>
      </c>
      <c r="KL6" s="3">
        <v>2.2000000000000002</v>
      </c>
      <c r="KM6" s="3">
        <v>74.266666666666666</v>
      </c>
      <c r="KN6" s="3">
        <v>73.2</v>
      </c>
      <c r="KO6" s="3">
        <v>1.0666666666666629</v>
      </c>
      <c r="KP6" s="3">
        <v>32.700000000000003</v>
      </c>
      <c r="KQ6" s="3">
        <v>3.1</v>
      </c>
      <c r="KR6" s="3">
        <v>9.2000000000000011</v>
      </c>
      <c r="KS6" s="3">
        <v>4.2666666666666666</v>
      </c>
      <c r="KT6" s="3">
        <v>11.033333333333333</v>
      </c>
      <c r="KU6" s="3">
        <v>1.9666666666666668</v>
      </c>
      <c r="KV6" s="3">
        <v>1.8333333333333333</v>
      </c>
      <c r="KW6" s="3">
        <v>3.7333333333333329</v>
      </c>
      <c r="KX6" s="3">
        <v>74.033333333333331</v>
      </c>
      <c r="KY6" s="3">
        <v>72.2</v>
      </c>
      <c r="KZ6" s="3">
        <v>1.8333333333333286</v>
      </c>
      <c r="LA6" s="3">
        <v>37.199999999999996</v>
      </c>
      <c r="LB6" s="3">
        <v>8.3999999999999986</v>
      </c>
      <c r="LC6" s="3">
        <v>10.366666666666667</v>
      </c>
      <c r="LD6" s="3">
        <v>5.1666666666666661</v>
      </c>
      <c r="LE6" s="3">
        <v>9.9</v>
      </c>
      <c r="LF6" s="3">
        <v>4.166666666666667</v>
      </c>
      <c r="LG6" s="3">
        <v>1.8333333333333333</v>
      </c>
      <c r="LH6" s="3">
        <v>6.9333333333333327</v>
      </c>
      <c r="LI6" s="3">
        <v>113.73333333333333</v>
      </c>
      <c r="LJ6" s="3">
        <v>111.53333333333333</v>
      </c>
      <c r="LK6" s="3">
        <v>2.2000000000000028</v>
      </c>
      <c r="LL6" s="3">
        <v>89.7</v>
      </c>
      <c r="LM6" s="3">
        <v>23.5</v>
      </c>
      <c r="LN6" s="3">
        <v>12.733333333333333</v>
      </c>
      <c r="LO6" s="3">
        <v>7.9666666666666668</v>
      </c>
      <c r="LP6" s="3">
        <v>11.066666666666666</v>
      </c>
      <c r="LQ6" s="3">
        <v>8.5333333333333332</v>
      </c>
      <c r="LR6" s="3">
        <v>2.4666666666666668</v>
      </c>
      <c r="LS6" s="3">
        <v>11.266666666666666</v>
      </c>
      <c r="LT6" s="3">
        <v>86.63333333333334</v>
      </c>
      <c r="LU6" s="3">
        <v>86.36666666666666</v>
      </c>
      <c r="LV6" s="3">
        <v>0.26666666666667993</v>
      </c>
      <c r="LW6" s="3">
        <v>31.033333333333335</v>
      </c>
      <c r="LX6" s="3">
        <v>1.9666666666666666</v>
      </c>
      <c r="LY6" s="3">
        <v>8.5</v>
      </c>
      <c r="LZ6" s="3">
        <v>5.5666666666666664</v>
      </c>
      <c r="MA6" s="3">
        <v>8.9666666666666668</v>
      </c>
      <c r="MB6" s="3">
        <v>1.5</v>
      </c>
      <c r="MC6" s="3">
        <v>1.6666666666666667</v>
      </c>
      <c r="MD6" s="3">
        <v>2.2999999999999998</v>
      </c>
      <c r="ME6" s="3">
        <v>89.966666666666669</v>
      </c>
      <c r="MF6" s="3">
        <v>86.7</v>
      </c>
      <c r="MG6" s="3">
        <v>3.2666666666666657</v>
      </c>
      <c r="MH6" s="3">
        <v>45.366666666666667</v>
      </c>
      <c r="MI6" s="3">
        <v>2.9333333333333331</v>
      </c>
      <c r="MJ6" s="3">
        <v>8.2666666666666657</v>
      </c>
      <c r="MK6" s="3">
        <v>4.5333333333333332</v>
      </c>
      <c r="ML6" s="3">
        <v>10.166666666666668</v>
      </c>
      <c r="MM6" s="3">
        <v>1.9000000000000001</v>
      </c>
      <c r="MN6" s="3">
        <v>2.2333333333333334</v>
      </c>
      <c r="MO6" s="3">
        <v>4.2666666666666666</v>
      </c>
      <c r="MP6" s="3">
        <v>68.13333333333334</v>
      </c>
      <c r="MQ6" s="3">
        <v>64.866666666666674</v>
      </c>
      <c r="MR6" s="3">
        <v>3.2666666666666657</v>
      </c>
      <c r="MS6" s="3">
        <v>51.966666666666669</v>
      </c>
      <c r="MT6" s="3">
        <v>8.4333333333333336</v>
      </c>
      <c r="MU6" s="3">
        <v>8.6999999999999993</v>
      </c>
      <c r="MV6" s="3">
        <v>6.5666666666666673</v>
      </c>
      <c r="MW6" s="3">
        <v>9.4333333333333336</v>
      </c>
      <c r="MX6" s="3">
        <v>2.4333333333333336</v>
      </c>
      <c r="MY6" s="3">
        <v>2.6666666666666665</v>
      </c>
      <c r="MZ6" s="3">
        <v>4.8</v>
      </c>
      <c r="NA6" s="3">
        <v>51.2</v>
      </c>
      <c r="NB6" s="3">
        <v>49.06666666666667</v>
      </c>
      <c r="NC6" s="3">
        <v>2.1333333333333329</v>
      </c>
      <c r="ND6" s="3">
        <v>38.366666666666667</v>
      </c>
      <c r="NE6" s="3">
        <v>6.0333333333333332</v>
      </c>
      <c r="NF6" s="3">
        <v>7.333333333333333</v>
      </c>
      <c r="NG6" s="3">
        <v>9.9666666666666668</v>
      </c>
      <c r="NH6" s="3">
        <v>8.8666666666666671</v>
      </c>
      <c r="NI6" s="3">
        <v>2.0666666666666664</v>
      </c>
      <c r="NJ6" s="3">
        <v>1.7333333333333334</v>
      </c>
      <c r="NK6" s="3">
        <v>5.3</v>
      </c>
      <c r="NL6" s="3">
        <v>28</v>
      </c>
      <c r="NM6" s="3">
        <v>28</v>
      </c>
      <c r="NN6" s="3">
        <v>0</v>
      </c>
      <c r="NO6" s="3">
        <v>35.1</v>
      </c>
      <c r="NP6" s="3">
        <v>6.2666666666666666</v>
      </c>
      <c r="NQ6" s="3">
        <v>6.8</v>
      </c>
      <c r="NR6" s="3">
        <v>0</v>
      </c>
      <c r="NS6" s="3">
        <v>7.5666666666666664</v>
      </c>
      <c r="NT6" s="3">
        <v>2.6333333333333333</v>
      </c>
      <c r="NU6" s="3">
        <v>1.2</v>
      </c>
      <c r="NV6" s="3">
        <v>2.6</v>
      </c>
      <c r="NW6" s="3">
        <v>36.266666666666666</v>
      </c>
      <c r="NX6" s="3">
        <v>34.1</v>
      </c>
      <c r="NY6" s="3">
        <v>2.1666666666666643</v>
      </c>
      <c r="NZ6" s="3">
        <v>30</v>
      </c>
      <c r="OA6" s="3">
        <v>0</v>
      </c>
      <c r="OB6" s="3">
        <v>5.0999999999999996</v>
      </c>
      <c r="OC6" s="3"/>
      <c r="OD6" s="3">
        <v>6.2</v>
      </c>
      <c r="OE6" s="3">
        <v>5.2333333333333334</v>
      </c>
      <c r="OF6" s="3">
        <v>0.70000000000000007</v>
      </c>
      <c r="OG6" s="3">
        <v>4.9666666666666668</v>
      </c>
      <c r="OH6" s="3">
        <v>95.666666666666671</v>
      </c>
      <c r="OI6" s="3">
        <v>94.1</v>
      </c>
      <c r="OJ6" s="3">
        <v>1.5666666666666771</v>
      </c>
      <c r="OK6" s="3">
        <v>91.5</v>
      </c>
      <c r="OL6" s="3">
        <v>16.7</v>
      </c>
      <c r="OM6" s="3">
        <v>13.233333333333333</v>
      </c>
      <c r="ON6" s="3">
        <v>11.7</v>
      </c>
      <c r="OO6" s="3">
        <v>11.5</v>
      </c>
      <c r="OP6" s="3">
        <v>7.1000000000000005</v>
      </c>
      <c r="OQ6" s="3">
        <v>4.0333333333333332</v>
      </c>
      <c r="OR6" s="3">
        <v>15.633333333333333</v>
      </c>
      <c r="OS6" s="3">
        <v>45.366666666666667</v>
      </c>
      <c r="OT6" s="3">
        <v>45.3</v>
      </c>
      <c r="OU6" s="3">
        <v>6.6666666666669983E-2</v>
      </c>
      <c r="OV6" s="3">
        <v>37.733333333333334</v>
      </c>
      <c r="OW6" s="3">
        <v>4.6333333333333337</v>
      </c>
      <c r="OX6" s="3">
        <v>7.3999999999999995</v>
      </c>
      <c r="OY6" s="3">
        <v>7.9666666666666659</v>
      </c>
      <c r="OZ6" s="3">
        <v>6.4</v>
      </c>
      <c r="PA6" s="3">
        <v>4.7333333333333334</v>
      </c>
      <c r="PB6" s="3">
        <v>2.4333333333333336</v>
      </c>
      <c r="PC6" s="3">
        <v>12.6</v>
      </c>
      <c r="PD6" s="3">
        <v>50.8</v>
      </c>
      <c r="PE6" s="3">
        <v>50.56666666666667</v>
      </c>
      <c r="PF6" s="3">
        <v>0.23333333333332718</v>
      </c>
      <c r="PG6" s="3">
        <v>46.2</v>
      </c>
      <c r="PH6" s="3">
        <v>2.9666666666666663</v>
      </c>
      <c r="PI6" s="3">
        <v>9.9</v>
      </c>
      <c r="PJ6" s="3">
        <v>11.266666666666666</v>
      </c>
      <c r="PK6" s="3">
        <v>8.1999999999999993</v>
      </c>
      <c r="PL6" s="3">
        <v>5.8</v>
      </c>
      <c r="PM6" s="3">
        <v>2.8000000000000003</v>
      </c>
      <c r="PN6" s="3">
        <v>4.3</v>
      </c>
      <c r="PO6" s="3">
        <v>63.533333333333339</v>
      </c>
      <c r="PP6" s="3">
        <v>62.3</v>
      </c>
      <c r="PQ6" s="3">
        <v>1.2333333333333414</v>
      </c>
      <c r="PR6" s="3">
        <v>66.466666666666669</v>
      </c>
      <c r="PS6" s="3">
        <v>8.3666666666666671</v>
      </c>
      <c r="PT6" s="3">
        <v>12.566666666666666</v>
      </c>
      <c r="PU6" s="3">
        <v>15.166666666666666</v>
      </c>
      <c r="PV6" s="3">
        <v>9.3666666666666671</v>
      </c>
      <c r="PW6" s="3">
        <v>6.2333333333333334</v>
      </c>
      <c r="PX6" s="3">
        <v>3.5333333333333337</v>
      </c>
      <c r="PY6" s="3">
        <v>11.366666666666667</v>
      </c>
      <c r="PZ6" s="3">
        <v>84.9</v>
      </c>
      <c r="QA6" s="3">
        <v>84.466666666666669</v>
      </c>
      <c r="QB6" s="3">
        <v>0.43333333333333712</v>
      </c>
      <c r="QC6" s="3">
        <v>62.9</v>
      </c>
      <c r="QD6" s="3">
        <v>5.8999999999999995</v>
      </c>
      <c r="QE6" s="3">
        <v>13.799999999999999</v>
      </c>
      <c r="QF6" s="3">
        <v>9.3666666666666671</v>
      </c>
      <c r="QG6" s="3">
        <v>12.1</v>
      </c>
      <c r="QH6" s="3">
        <v>6.5333333333333332</v>
      </c>
      <c r="QI6" s="3">
        <v>4.3333333333333339</v>
      </c>
      <c r="QJ6" s="3">
        <v>8.2333333333333343</v>
      </c>
      <c r="QK6" s="3">
        <v>107.3</v>
      </c>
      <c r="QL6" s="3">
        <v>105.9</v>
      </c>
      <c r="QM6" s="3">
        <v>1.3999999999999915</v>
      </c>
      <c r="QN6" s="3">
        <v>75.333333333333343</v>
      </c>
      <c r="QO6" s="3">
        <v>7.9666666666666668</v>
      </c>
      <c r="QP6" s="3">
        <v>16.166666666666668</v>
      </c>
      <c r="QQ6" s="3">
        <v>12.533333333333333</v>
      </c>
      <c r="QR6" s="3">
        <v>14.166666666666666</v>
      </c>
      <c r="QS6" s="3">
        <v>6.1</v>
      </c>
      <c r="QT6" s="3">
        <v>4.8666666666666663</v>
      </c>
      <c r="QU6" s="3">
        <v>9.9333333333333336</v>
      </c>
      <c r="QV6" s="3">
        <v>175.66666666666666</v>
      </c>
      <c r="QW6" s="3">
        <v>170.13333333333333</v>
      </c>
      <c r="QX6" s="3">
        <v>5.5333333333333314</v>
      </c>
      <c r="QY6" s="3">
        <v>138.16666666666666</v>
      </c>
      <c r="QZ6" s="3">
        <v>54.533333333333331</v>
      </c>
      <c r="RA6" s="3">
        <v>24.233333333333334</v>
      </c>
      <c r="RB6" s="3">
        <v>16.866666666666667</v>
      </c>
      <c r="RC6" s="3">
        <v>18.233333333333334</v>
      </c>
      <c r="RD6" s="3">
        <v>26.766666666666666</v>
      </c>
      <c r="RE6" s="3">
        <v>7.5</v>
      </c>
      <c r="RF6" s="3">
        <v>46.5</v>
      </c>
      <c r="RG6" s="3">
        <v>66.099999999999994</v>
      </c>
      <c r="RH6" s="3">
        <v>65.666666666666671</v>
      </c>
      <c r="RI6" s="3">
        <v>0.43333333333332291</v>
      </c>
      <c r="RJ6" s="3"/>
      <c r="RK6" s="3">
        <v>3.8000000000000003</v>
      </c>
      <c r="RL6" s="3">
        <v>13.666666666666666</v>
      </c>
      <c r="RM6" s="3">
        <v>14.666666666666668</v>
      </c>
      <c r="RN6" s="3">
        <v>9.4666666666666668</v>
      </c>
      <c r="RO6" s="3">
        <v>6.4666666666666668</v>
      </c>
      <c r="RP6" s="3">
        <v>3.9333333333333331</v>
      </c>
      <c r="RQ6" s="3">
        <v>8.6</v>
      </c>
      <c r="RR6" s="3">
        <v>72.666666666666657</v>
      </c>
      <c r="RS6" s="3">
        <v>72.399999999999991</v>
      </c>
      <c r="RT6" s="3">
        <v>0.26666666666666572</v>
      </c>
      <c r="RU6" s="3">
        <v>45.4</v>
      </c>
      <c r="RV6" s="3">
        <v>4.3666666666666671</v>
      </c>
      <c r="RW6" s="3">
        <v>10.733333333333333</v>
      </c>
      <c r="RX6" s="3">
        <v>8.1333333333333329</v>
      </c>
      <c r="RY6" s="3">
        <v>10.033333333333333</v>
      </c>
      <c r="RZ6" s="3">
        <v>4.9333333333333336</v>
      </c>
      <c r="SA6" s="3">
        <v>3.4666666666666668</v>
      </c>
      <c r="SB6" s="3">
        <v>4.9666666666666668</v>
      </c>
      <c r="SC6" s="3">
        <v>89.366666666666674</v>
      </c>
      <c r="SD6" s="3">
        <v>88.36666666666666</v>
      </c>
      <c r="SE6" s="3">
        <v>1.0000000000000142</v>
      </c>
      <c r="SF6" s="3">
        <v>47.033333333333339</v>
      </c>
      <c r="SG6" s="3">
        <v>6.7333333333333334</v>
      </c>
      <c r="SH6" s="3">
        <v>12.799999999999999</v>
      </c>
      <c r="SI6" s="3">
        <v>8.8333333333333339</v>
      </c>
      <c r="SJ6" s="3">
        <v>12.866666666666667</v>
      </c>
      <c r="SK6" s="3">
        <v>5.7666666666666666</v>
      </c>
      <c r="SL6" s="3">
        <v>4.2</v>
      </c>
      <c r="SM6" s="3">
        <v>9.1999999999999993</v>
      </c>
      <c r="SN6" s="3">
        <v>100.43333333333332</v>
      </c>
      <c r="SO6" s="3">
        <v>99.066666666666663</v>
      </c>
      <c r="SP6" s="3">
        <v>1.36666666666666</v>
      </c>
      <c r="SQ6" s="3">
        <v>61.866666666666667</v>
      </c>
      <c r="SR6" s="3">
        <v>15.833333333333334</v>
      </c>
      <c r="SS6" s="3">
        <v>13.633333333333335</v>
      </c>
      <c r="ST6" s="3">
        <v>10.5</v>
      </c>
      <c r="SU6" s="3">
        <v>12.1</v>
      </c>
      <c r="SV6" s="3">
        <v>8.5333333333333332</v>
      </c>
      <c r="SW6" s="3">
        <v>4.2666666666666666</v>
      </c>
      <c r="SX6" s="3">
        <v>10.833333333333334</v>
      </c>
      <c r="SY6" s="3">
        <v>160.96666666666667</v>
      </c>
      <c r="SZ6" s="3">
        <v>156.66666666666666</v>
      </c>
      <c r="TA6" s="3">
        <v>4.3000000000000114</v>
      </c>
      <c r="TB6" s="3">
        <v>153.03333333333333</v>
      </c>
      <c r="TC6" s="3">
        <v>74.7</v>
      </c>
      <c r="TD6" s="3">
        <v>25.466666666666669</v>
      </c>
      <c r="TE6" s="3">
        <v>16.400000000000002</v>
      </c>
      <c r="TF6" s="3">
        <v>18.8</v>
      </c>
      <c r="TG6" s="3">
        <v>34.766666666666666</v>
      </c>
      <c r="TH6" s="3">
        <v>5.6333333333333337</v>
      </c>
      <c r="TI6" s="3">
        <v>71.066666666666663</v>
      </c>
      <c r="TJ6" s="3">
        <v>102.4</v>
      </c>
      <c r="TK6" s="3">
        <v>101.33333333333333</v>
      </c>
      <c r="TL6" s="3">
        <v>1.0666666666666771</v>
      </c>
      <c r="TM6" s="3">
        <v>72.566666666666677</v>
      </c>
      <c r="TN6" s="3">
        <v>5.9</v>
      </c>
      <c r="TO6" s="3">
        <v>13.433333333333334</v>
      </c>
      <c r="TP6" s="3">
        <v>11.3</v>
      </c>
      <c r="TQ6" s="3">
        <v>10.6</v>
      </c>
      <c r="TR6" s="3">
        <v>6.0333333333333332</v>
      </c>
      <c r="TS6" s="3">
        <v>3.5</v>
      </c>
      <c r="TT6" s="3">
        <v>6.8</v>
      </c>
      <c r="TU6" s="3">
        <v>112.43333333333334</v>
      </c>
      <c r="TV6" s="3">
        <v>110.53333333333333</v>
      </c>
      <c r="TW6" s="3">
        <v>1.9000000000000057</v>
      </c>
      <c r="TX6" s="3">
        <v>77.7</v>
      </c>
      <c r="TY6" s="3">
        <v>4.3666666666666663</v>
      </c>
      <c r="TZ6" s="3">
        <v>13.433333333333334</v>
      </c>
      <c r="UA6" s="3">
        <v>12.266666666666666</v>
      </c>
      <c r="UB6" s="3">
        <v>12.133333333333333</v>
      </c>
      <c r="UC6" s="3">
        <v>6.5</v>
      </c>
      <c r="UD6" s="3">
        <v>4.5666666666666673</v>
      </c>
      <c r="UE6" s="3">
        <v>12.799999999999999</v>
      </c>
      <c r="UF6" s="3">
        <v>92.933333333333337</v>
      </c>
      <c r="UG6" s="3">
        <v>91.36666666666666</v>
      </c>
      <c r="UH6" s="3">
        <v>1.5666666666666771</v>
      </c>
      <c r="UI6" s="3">
        <v>100.8</v>
      </c>
      <c r="UJ6" s="3">
        <v>25.733333333333334</v>
      </c>
      <c r="UK6" s="3">
        <v>13.6</v>
      </c>
      <c r="UL6" s="3">
        <v>10.466666666666667</v>
      </c>
      <c r="UM6" s="3">
        <v>12.433333333333334</v>
      </c>
      <c r="UN6" s="3">
        <v>8.6666666666666661</v>
      </c>
      <c r="UO6" s="3">
        <v>5.1333333333333337</v>
      </c>
      <c r="UP6" s="3">
        <v>14.866666666666667</v>
      </c>
      <c r="UQ6" s="3">
        <v>77.233333333333334</v>
      </c>
      <c r="UR6" s="3">
        <v>73.566666666666677</v>
      </c>
      <c r="US6" s="3">
        <v>3.6666666666666572</v>
      </c>
      <c r="UT6" s="3">
        <v>92.966666666666669</v>
      </c>
      <c r="UU6" s="3">
        <v>46.866666666666667</v>
      </c>
      <c r="UV6" s="3">
        <v>12.566666666666666</v>
      </c>
      <c r="UW6" s="3">
        <v>15.433333333333334</v>
      </c>
      <c r="UX6" s="3">
        <v>11.833333333333334</v>
      </c>
      <c r="UY6" s="3">
        <v>6.6000000000000005</v>
      </c>
      <c r="UZ6" s="3">
        <v>3.8000000000000003</v>
      </c>
      <c r="VA6" s="3">
        <v>29.1</v>
      </c>
      <c r="VB6" s="3">
        <v>54.833333333333336</v>
      </c>
      <c r="VC6" s="3">
        <v>51.8</v>
      </c>
      <c r="VD6" s="3">
        <v>3.0333333333333385</v>
      </c>
      <c r="VE6" s="3">
        <v>110.10000000000001</v>
      </c>
      <c r="VF6" s="3">
        <v>58.1</v>
      </c>
      <c r="VG6" s="3">
        <v>11.366666666666667</v>
      </c>
      <c r="VH6" s="3">
        <v>0</v>
      </c>
      <c r="VI6" s="3">
        <v>9.4666666666666668</v>
      </c>
      <c r="VJ6" s="3">
        <v>12.233333333333333</v>
      </c>
      <c r="VK6" s="3">
        <v>2.5333333333333332</v>
      </c>
      <c r="VL6" s="3">
        <v>34.066666666666663</v>
      </c>
      <c r="VM6" s="3">
        <v>50.4</v>
      </c>
      <c r="VN6" s="3">
        <v>49.8</v>
      </c>
      <c r="VO6" s="3">
        <v>0.60000000000000142</v>
      </c>
      <c r="VP6" s="3">
        <v>92.179999999999993</v>
      </c>
      <c r="VQ6" s="3"/>
      <c r="VR6" s="3">
        <v>9.3999999999999986</v>
      </c>
      <c r="VS6" s="3"/>
      <c r="VT6" s="3">
        <v>7.5333333333333332</v>
      </c>
      <c r="VU6" s="3">
        <v>16.766666666666666</v>
      </c>
      <c r="VV6" s="3">
        <v>2.6</v>
      </c>
      <c r="VW6" s="3">
        <v>8.3333333333333339</v>
      </c>
    </row>
    <row r="7" spans="1:595" x14ac:dyDescent="0.25">
      <c r="A7" s="4">
        <v>34699</v>
      </c>
      <c r="B7" s="3">
        <v>40.366666666666667</v>
      </c>
      <c r="C7" s="3">
        <v>39.766666666666666</v>
      </c>
      <c r="D7" s="3">
        <v>0.60000000000000142</v>
      </c>
      <c r="E7" s="3">
        <v>5.0333333333333332</v>
      </c>
      <c r="F7" s="3">
        <v>2.0333333333333332</v>
      </c>
      <c r="G7" s="3">
        <v>46</v>
      </c>
      <c r="H7" s="3">
        <v>11.5</v>
      </c>
      <c r="I7" s="3">
        <v>31.066666666666666</v>
      </c>
      <c r="J7" s="3">
        <v>17.033333333333331</v>
      </c>
      <c r="K7" s="3">
        <v>46.099999999999994</v>
      </c>
      <c r="L7" s="3">
        <v>8.4666666666666668</v>
      </c>
      <c r="M7" s="3">
        <v>10.4</v>
      </c>
      <c r="N7" s="3">
        <v>10.4</v>
      </c>
      <c r="O7" s="3">
        <v>0</v>
      </c>
      <c r="P7" s="3">
        <v>1.2333333333333334</v>
      </c>
      <c r="Q7" s="3">
        <v>1</v>
      </c>
      <c r="R7" s="3">
        <v>28.666666666666664</v>
      </c>
      <c r="S7" s="3">
        <v>9.8666666666666671</v>
      </c>
      <c r="T7" s="3">
        <v>10.8</v>
      </c>
      <c r="U7" s="3">
        <v>13.233333333333334</v>
      </c>
      <c r="V7" s="3">
        <v>25.133333333333333</v>
      </c>
      <c r="W7" s="3">
        <v>6.0333333333333332</v>
      </c>
      <c r="X7" s="3">
        <v>24.333333333333332</v>
      </c>
      <c r="Y7" s="3">
        <v>23.7</v>
      </c>
      <c r="Z7" s="3">
        <v>0.63333333333333286</v>
      </c>
      <c r="AA7" s="3">
        <v>1.7000000000000002</v>
      </c>
      <c r="AB7" s="3">
        <v>1.4266666666666667</v>
      </c>
      <c r="AC7" s="3">
        <v>40.933333333333337</v>
      </c>
      <c r="AD7" s="3">
        <v>10.3</v>
      </c>
      <c r="AE7" s="3">
        <v>23.733333333333334</v>
      </c>
      <c r="AF7" s="3">
        <v>18.233333333333334</v>
      </c>
      <c r="AG7" s="3">
        <v>42.766666666666666</v>
      </c>
      <c r="AH7" s="3">
        <v>7.2666666666666675</v>
      </c>
      <c r="AI7" s="3">
        <v>37.5</v>
      </c>
      <c r="AJ7" s="3">
        <v>36.933333333333337</v>
      </c>
      <c r="AK7" s="3">
        <v>0.56666666666666288</v>
      </c>
      <c r="AL7" s="3">
        <v>3.4000000000000004</v>
      </c>
      <c r="AM7" s="3">
        <v>2.2000000000000002</v>
      </c>
      <c r="AN7" s="3">
        <v>51.233333333333334</v>
      </c>
      <c r="AO7" s="3">
        <v>12.3</v>
      </c>
      <c r="AP7" s="3">
        <v>34.033333333333331</v>
      </c>
      <c r="AQ7" s="3">
        <v>21.033333333333331</v>
      </c>
      <c r="AR7" s="3">
        <v>52.566666666666663</v>
      </c>
      <c r="AS7" s="3">
        <v>8.2666666666666657</v>
      </c>
      <c r="AT7" s="3">
        <v>58.333333333333329</v>
      </c>
      <c r="AU7" s="3">
        <v>57.533333333333331</v>
      </c>
      <c r="AV7" s="3">
        <v>0.79999999999999716</v>
      </c>
      <c r="AW7" s="3">
        <v>5.3</v>
      </c>
      <c r="AX7" s="3">
        <v>2.5666666666666664</v>
      </c>
      <c r="AY7" s="3">
        <v>58.13333333333334</v>
      </c>
      <c r="AZ7" s="3">
        <v>13.766666666666666</v>
      </c>
      <c r="BA7" s="3">
        <v>45.36666666666666</v>
      </c>
      <c r="BB7" s="3">
        <v>19.066666666666663</v>
      </c>
      <c r="BC7" s="3">
        <v>58.533333333333331</v>
      </c>
      <c r="BD7" s="3">
        <v>9.1999999999999993</v>
      </c>
      <c r="BE7" s="3">
        <v>68.966666666666669</v>
      </c>
      <c r="BF7" s="3">
        <v>67.566666666666663</v>
      </c>
      <c r="BG7" s="3">
        <v>1.4000000000000057</v>
      </c>
      <c r="BH7" s="3">
        <v>8.533333333333335</v>
      </c>
      <c r="BI7" s="3">
        <v>4.1999999999999993</v>
      </c>
      <c r="BJ7" s="3">
        <v>58.633333333333333</v>
      </c>
      <c r="BK7" s="3">
        <v>13.7</v>
      </c>
      <c r="BL7" s="3">
        <v>47.433333333333337</v>
      </c>
      <c r="BM7" s="3">
        <v>17.233333333333334</v>
      </c>
      <c r="BN7" s="3">
        <v>58.533333333333331</v>
      </c>
      <c r="BO7" s="3">
        <v>8.5333333333333314</v>
      </c>
      <c r="BP7" s="3">
        <v>73.5</v>
      </c>
      <c r="BQ7" s="3">
        <v>72.666666666666671</v>
      </c>
      <c r="BR7" s="3">
        <v>0.8333333333333286</v>
      </c>
      <c r="BS7" s="3">
        <v>18.93333333333333</v>
      </c>
      <c r="BT7" s="3">
        <v>4.0333333333333332</v>
      </c>
      <c r="BU7" s="3">
        <v>43.233333333333334</v>
      </c>
      <c r="BV7" s="3">
        <v>8.4666666666666668</v>
      </c>
      <c r="BW7" s="3">
        <v>35.266666666666666</v>
      </c>
      <c r="BX7" s="3">
        <v>9.9666666666666686</v>
      </c>
      <c r="BY7" s="3">
        <v>44.166666666666664</v>
      </c>
      <c r="BZ7" s="3">
        <v>14.333333333333332</v>
      </c>
      <c r="CA7" s="3">
        <v>8.9</v>
      </c>
      <c r="CB7" s="3">
        <v>8.9</v>
      </c>
      <c r="CC7" s="3">
        <v>0</v>
      </c>
      <c r="CD7" s="3"/>
      <c r="CE7" s="3">
        <v>2.4</v>
      </c>
      <c r="CF7" s="3">
        <v>49.9</v>
      </c>
      <c r="CG7" s="3">
        <v>19.866666666666667</v>
      </c>
      <c r="CH7" s="3">
        <v>25.533333333333331</v>
      </c>
      <c r="CI7" s="3">
        <v>23.4</v>
      </c>
      <c r="CJ7" s="3">
        <v>40.566666666666663</v>
      </c>
      <c r="CK7" s="3">
        <v>8.9666666666666668</v>
      </c>
      <c r="CL7" s="3">
        <v>46</v>
      </c>
      <c r="CM7" s="3">
        <v>45.7</v>
      </c>
      <c r="CN7" s="3">
        <v>0.29999999999999716</v>
      </c>
      <c r="CO7" s="3">
        <v>2.5666666666666664</v>
      </c>
      <c r="CP7" s="3">
        <v>2.0333333333333332</v>
      </c>
      <c r="CQ7" s="3">
        <v>55.466666666666669</v>
      </c>
      <c r="CR7" s="3">
        <v>11.966666666666665</v>
      </c>
      <c r="CS7" s="3">
        <v>39.466666666666669</v>
      </c>
      <c r="CT7" s="3">
        <v>21.733333333333334</v>
      </c>
      <c r="CU7" s="3">
        <v>54.466666666666669</v>
      </c>
      <c r="CV7" s="3">
        <v>9.033333333333335</v>
      </c>
      <c r="CW7" s="3">
        <v>54.599999999999994</v>
      </c>
      <c r="CX7" s="3">
        <v>54</v>
      </c>
      <c r="CY7" s="3">
        <v>0.59999999999999432</v>
      </c>
      <c r="CZ7" s="3">
        <v>3.8333333333333335</v>
      </c>
      <c r="DA7" s="3">
        <v>1.6</v>
      </c>
      <c r="DB7" s="3">
        <v>46.466666666666669</v>
      </c>
      <c r="DC7" s="3">
        <v>8.6333333333333329</v>
      </c>
      <c r="DD7" s="3">
        <v>34</v>
      </c>
      <c r="DE7" s="3">
        <v>15.3</v>
      </c>
      <c r="DF7" s="3">
        <v>54.733333333333334</v>
      </c>
      <c r="DG7" s="3">
        <v>7.0666666666666664</v>
      </c>
      <c r="DH7" s="3">
        <v>49.9</v>
      </c>
      <c r="DI7" s="3">
        <v>48.366666666666674</v>
      </c>
      <c r="DJ7" s="3">
        <v>1.5333333333333243</v>
      </c>
      <c r="DK7" s="3">
        <v>8.6000000000000014</v>
      </c>
      <c r="DL7" s="3">
        <v>2.5333333333333332</v>
      </c>
      <c r="DM7" s="3">
        <v>35.366666666666674</v>
      </c>
      <c r="DN7" s="3">
        <v>6.1</v>
      </c>
      <c r="DO7" s="3">
        <v>28.766666666666666</v>
      </c>
      <c r="DP7" s="3">
        <v>7.8333333333333339</v>
      </c>
      <c r="DQ7" s="3">
        <v>39.433333333333337</v>
      </c>
      <c r="DR7" s="3">
        <v>8.1</v>
      </c>
      <c r="DS7" s="3">
        <v>54.933333333333337</v>
      </c>
      <c r="DT7" s="3">
        <v>53.099999999999994</v>
      </c>
      <c r="DU7" s="3">
        <v>1.8333333333333428</v>
      </c>
      <c r="DV7" s="3">
        <v>19.366666666666667</v>
      </c>
      <c r="DW7" s="3">
        <v>3.2</v>
      </c>
      <c r="DX7" s="3">
        <v>27.1</v>
      </c>
      <c r="DY7" s="3">
        <v>4.4000000000000004</v>
      </c>
      <c r="DZ7" s="3">
        <v>19.799999999999997</v>
      </c>
      <c r="EA7" s="3">
        <v>7.7333333333333343</v>
      </c>
      <c r="EB7" s="3">
        <v>27.233333333333334</v>
      </c>
      <c r="EC7" s="3">
        <v>9.5666666666666664</v>
      </c>
      <c r="ED7" s="3">
        <v>32.299999999999997</v>
      </c>
      <c r="EE7" s="3">
        <v>32.233333333333334</v>
      </c>
      <c r="EF7" s="3">
        <v>6.6666666666662877E-2</v>
      </c>
      <c r="EG7" s="3">
        <v>2.4000000000000004</v>
      </c>
      <c r="EH7" s="3">
        <v>2.7333333333333334</v>
      </c>
      <c r="EI7" s="3">
        <v>62.233333333333334</v>
      </c>
      <c r="EJ7" s="3">
        <v>24.366666666666667</v>
      </c>
      <c r="EK7" s="3">
        <v>38.933333333333337</v>
      </c>
      <c r="EL7" s="3">
        <v>24.133333333333333</v>
      </c>
      <c r="EM7" s="3">
        <v>53.733333333333334</v>
      </c>
      <c r="EN7" s="3">
        <v>7.0666666666666664</v>
      </c>
      <c r="EO7" s="3">
        <v>54.7</v>
      </c>
      <c r="EP7" s="3">
        <v>54.466666666666669</v>
      </c>
      <c r="EQ7" s="3">
        <v>0.23333333333333428</v>
      </c>
      <c r="ER7" s="3">
        <v>5.6333333333333329</v>
      </c>
      <c r="ES7" s="3">
        <v>2.5</v>
      </c>
      <c r="ET7" s="3">
        <v>59.133333333333326</v>
      </c>
      <c r="EU7" s="3">
        <v>12.899999999999999</v>
      </c>
      <c r="EV7" s="3">
        <v>40.299999999999997</v>
      </c>
      <c r="EW7" s="3">
        <v>23.4</v>
      </c>
      <c r="EX7" s="3">
        <v>54.233333333333334</v>
      </c>
      <c r="EY7" s="3">
        <v>10.833333333333332</v>
      </c>
      <c r="EZ7" s="3">
        <v>61.666666666666664</v>
      </c>
      <c r="FA7" s="3">
        <v>60.533333333333331</v>
      </c>
      <c r="FB7" s="3">
        <v>1.1333333333333329</v>
      </c>
      <c r="FC7" s="3">
        <v>8.6999999999999993</v>
      </c>
      <c r="FD7" s="3">
        <v>2.3333333333333335</v>
      </c>
      <c r="FE7" s="3">
        <v>52.166666666666664</v>
      </c>
      <c r="FF7" s="3">
        <v>9.3333333333333339</v>
      </c>
      <c r="FG7" s="3">
        <v>36.799999999999997</v>
      </c>
      <c r="FH7" s="3">
        <v>18.633333333333333</v>
      </c>
      <c r="FI7" s="3">
        <v>53.9</v>
      </c>
      <c r="FJ7" s="3">
        <v>12.133333333333333</v>
      </c>
      <c r="FK7" s="3">
        <v>43.733333333333334</v>
      </c>
      <c r="FL7" s="3">
        <v>42.7</v>
      </c>
      <c r="FM7" s="3">
        <v>1.0333333333333314</v>
      </c>
      <c r="FN7" s="3">
        <v>8.8333333333333339</v>
      </c>
      <c r="FO7" s="3">
        <v>1.6666666666666665</v>
      </c>
      <c r="FP7" s="3">
        <v>36.133333333333326</v>
      </c>
      <c r="FQ7" s="3">
        <v>3.7333333333333334</v>
      </c>
      <c r="FR7" s="3">
        <v>28.466666666666669</v>
      </c>
      <c r="FS7" s="3">
        <v>10.233333333333334</v>
      </c>
      <c r="FT7" s="3">
        <v>41.2</v>
      </c>
      <c r="FU7" s="3">
        <v>8.4</v>
      </c>
      <c r="FV7" s="3">
        <v>22.633333333333333</v>
      </c>
      <c r="FW7" s="3">
        <v>21.666666666666664</v>
      </c>
      <c r="FX7" s="3">
        <v>0.96666666666666856</v>
      </c>
      <c r="FY7" s="3">
        <v>3.3666666666666667</v>
      </c>
      <c r="FZ7" s="3">
        <v>1.2000000000000002</v>
      </c>
      <c r="GA7" s="3">
        <v>18.633333333333333</v>
      </c>
      <c r="GB7" s="3">
        <v>0</v>
      </c>
      <c r="GC7" s="3">
        <v>12.8</v>
      </c>
      <c r="GD7" s="3">
        <v>6.1</v>
      </c>
      <c r="GE7" s="3">
        <v>31.033333333333331</v>
      </c>
      <c r="GF7" s="3">
        <v>5.6</v>
      </c>
      <c r="GG7" s="3">
        <v>7.4</v>
      </c>
      <c r="GH7" s="3">
        <v>6.1333333333333329</v>
      </c>
      <c r="GI7" s="3">
        <v>1.2666666666666675</v>
      </c>
      <c r="GJ7" s="3">
        <v>0.89999999999999991</v>
      </c>
      <c r="GK7" s="3"/>
      <c r="GL7" s="3">
        <v>8.6333333333333329</v>
      </c>
      <c r="GM7" s="3"/>
      <c r="GN7" s="3">
        <v>4.5999999999999996</v>
      </c>
      <c r="GO7" s="3">
        <v>3.833333333333333</v>
      </c>
      <c r="GP7" s="3">
        <v>18.366666666666667</v>
      </c>
      <c r="GQ7" s="3">
        <v>3.4000000000000004</v>
      </c>
      <c r="GR7" s="3">
        <v>75.033333333333331</v>
      </c>
      <c r="GS7" s="3">
        <v>73.900000000000006</v>
      </c>
      <c r="GT7" s="3">
        <v>1.1333333333333258</v>
      </c>
      <c r="GU7" s="3">
        <v>43.866666666666667</v>
      </c>
      <c r="GV7" s="3">
        <v>4.5999999999999996</v>
      </c>
      <c r="GW7" s="3">
        <v>8.6333333333333329</v>
      </c>
      <c r="GX7" s="3">
        <v>5.7333333333333343</v>
      </c>
      <c r="GY7" s="3">
        <v>9.7333333333333343</v>
      </c>
      <c r="GZ7" s="3">
        <v>2.0666666666666669</v>
      </c>
      <c r="HA7" s="3">
        <v>2.0666666666666664</v>
      </c>
      <c r="HB7" s="3">
        <v>3.3666666666666663</v>
      </c>
      <c r="HC7" s="3">
        <v>26.666666666666668</v>
      </c>
      <c r="HD7" s="3">
        <v>26.666666666666668</v>
      </c>
      <c r="HE7" s="3">
        <v>0</v>
      </c>
      <c r="HF7" s="3"/>
      <c r="HG7" s="3">
        <v>0.48333333333333334</v>
      </c>
      <c r="HH7" s="3">
        <v>4.1333333333333329</v>
      </c>
      <c r="HI7" s="3">
        <v>5.6333333333333329</v>
      </c>
      <c r="HJ7" s="3">
        <v>4.5333333333333332</v>
      </c>
      <c r="HK7" s="3">
        <v>1.2666666666666666</v>
      </c>
      <c r="HL7" s="3">
        <v>0.93333333333333335</v>
      </c>
      <c r="HM7" s="3">
        <v>2.6</v>
      </c>
      <c r="HN7" s="3">
        <v>39.733333333333299</v>
      </c>
      <c r="HO7" s="3">
        <v>39.299999999999997</v>
      </c>
      <c r="HP7" s="3">
        <v>0.4333333333333016</v>
      </c>
      <c r="HQ7" s="3">
        <v>33.633333333333333</v>
      </c>
      <c r="HR7" s="3">
        <v>1.6</v>
      </c>
      <c r="HS7" s="3">
        <v>5.2666666666666666</v>
      </c>
      <c r="HT7" s="3">
        <v>5.6666666666666661</v>
      </c>
      <c r="HU7" s="3">
        <v>6.0333333333333332</v>
      </c>
      <c r="HV7" s="3">
        <v>1.5333333333333332</v>
      </c>
      <c r="HW7" s="3">
        <v>1.6333333333333333</v>
      </c>
      <c r="HX7" s="3">
        <v>1.4333333333333333</v>
      </c>
      <c r="HY7" s="3">
        <v>54.266666666666666</v>
      </c>
      <c r="HZ7" s="3">
        <v>53.7</v>
      </c>
      <c r="IA7" s="3">
        <v>0.56666666666666288</v>
      </c>
      <c r="IB7" s="3">
        <v>30.133333333333333</v>
      </c>
      <c r="IC7" s="3">
        <v>4.5</v>
      </c>
      <c r="ID7" s="3">
        <v>8.7333333333333343</v>
      </c>
      <c r="IE7" s="3">
        <v>5.3333333333333339</v>
      </c>
      <c r="IF7" s="3">
        <v>9.5</v>
      </c>
      <c r="IG7" s="3">
        <v>2.1333333333333333</v>
      </c>
      <c r="IH7" s="3">
        <v>2.0333333333333332</v>
      </c>
      <c r="II7" s="3">
        <v>3.0666666666666664</v>
      </c>
      <c r="IJ7" s="3">
        <v>81.5</v>
      </c>
      <c r="IK7" s="3">
        <v>81.5</v>
      </c>
      <c r="IL7" s="3">
        <v>0</v>
      </c>
      <c r="IM7" s="3">
        <v>40.066666666666663</v>
      </c>
      <c r="IN7" s="3">
        <v>3.1333333333333333</v>
      </c>
      <c r="IO7" s="3">
        <v>10.8</v>
      </c>
      <c r="IP7" s="3">
        <v>5.1999999999999993</v>
      </c>
      <c r="IQ7" s="3">
        <v>10.933333333333334</v>
      </c>
      <c r="IR7" s="3">
        <v>2.2666666666666666</v>
      </c>
      <c r="IS7" s="3">
        <v>2.4</v>
      </c>
      <c r="IT7" s="3">
        <v>3.5</v>
      </c>
      <c r="IU7" s="3">
        <v>98.3</v>
      </c>
      <c r="IV7" s="3">
        <v>97.7</v>
      </c>
      <c r="IW7" s="3">
        <v>0.59999999999999432</v>
      </c>
      <c r="IX7" s="3">
        <v>43.933333333333337</v>
      </c>
      <c r="IY7" s="3">
        <v>4.833333333333333</v>
      </c>
      <c r="IZ7" s="3">
        <v>13.8</v>
      </c>
      <c r="JA7" s="3">
        <v>6.4333333333333336</v>
      </c>
      <c r="JB7" s="3">
        <v>12.933333333333334</v>
      </c>
      <c r="JC7" s="3">
        <v>2.9</v>
      </c>
      <c r="JD7" s="3">
        <v>2.8</v>
      </c>
      <c r="JE7" s="3">
        <v>5.3666666666666671</v>
      </c>
      <c r="JF7" s="3">
        <v>137.30000000000001</v>
      </c>
      <c r="JG7" s="3">
        <v>134.39999999999998</v>
      </c>
      <c r="JH7" s="3">
        <v>2.9000000000000341</v>
      </c>
      <c r="JI7" s="3">
        <v>60.866666666666674</v>
      </c>
      <c r="JJ7" s="3">
        <v>7.2333333333333325</v>
      </c>
      <c r="JK7" s="3">
        <v>15.433333333333334</v>
      </c>
      <c r="JL7" s="3">
        <v>10.866666666666667</v>
      </c>
      <c r="JM7" s="3">
        <v>12.833333333333332</v>
      </c>
      <c r="JN7" s="3">
        <v>7.7666666666666657</v>
      </c>
      <c r="JO7" s="3">
        <v>4.0999999999999996</v>
      </c>
      <c r="JP7" s="3">
        <v>8.3000000000000007</v>
      </c>
      <c r="JQ7" s="3">
        <v>64.5</v>
      </c>
      <c r="JR7" s="3">
        <v>64.5</v>
      </c>
      <c r="JS7" s="3">
        <v>0</v>
      </c>
      <c r="JT7" s="3"/>
      <c r="JU7" s="3">
        <v>3.3</v>
      </c>
      <c r="JV7" s="3">
        <v>7.4</v>
      </c>
      <c r="JW7" s="3">
        <v>7</v>
      </c>
      <c r="JX7" s="3">
        <v>8.4333333333333336</v>
      </c>
      <c r="JY7" s="3">
        <v>1.5333333333333332</v>
      </c>
      <c r="JZ7" s="3">
        <v>2.1</v>
      </c>
      <c r="KA7" s="3">
        <v>2.1333333333333333</v>
      </c>
      <c r="KB7" s="3">
        <v>64.233333333333334</v>
      </c>
      <c r="KC7" s="3">
        <v>64.233333333333334</v>
      </c>
      <c r="KD7" s="3">
        <v>0</v>
      </c>
      <c r="KE7" s="3">
        <v>25.966666666666669</v>
      </c>
      <c r="KF7" s="3">
        <v>3.5999999999999996</v>
      </c>
      <c r="KG7" s="3">
        <v>8.1666666666666661</v>
      </c>
      <c r="KH7" s="3">
        <v>5.0333333333333332</v>
      </c>
      <c r="KI7" s="3">
        <v>8.9666666666666668</v>
      </c>
      <c r="KJ7" s="3">
        <v>1.8666666666666667</v>
      </c>
      <c r="KK7" s="3">
        <v>2</v>
      </c>
      <c r="KL7" s="3">
        <v>2.2999999999999998</v>
      </c>
      <c r="KM7" s="3">
        <v>77.033333333333331</v>
      </c>
      <c r="KN7" s="3">
        <v>76.5</v>
      </c>
      <c r="KO7" s="3">
        <v>0.53333333333333144</v>
      </c>
      <c r="KP7" s="3">
        <v>35.299999999999997</v>
      </c>
      <c r="KQ7" s="3">
        <v>3.3</v>
      </c>
      <c r="KR7" s="3">
        <v>9.1000000000000014</v>
      </c>
      <c r="KS7" s="3">
        <v>4.3333333333333339</v>
      </c>
      <c r="KT7" s="3">
        <v>10.966666666666667</v>
      </c>
      <c r="KU7" s="3">
        <v>2.3333333333333335</v>
      </c>
      <c r="KV7" s="3">
        <v>2.0666666666666664</v>
      </c>
      <c r="KW7" s="3">
        <v>3.3666666666666663</v>
      </c>
      <c r="KX7" s="3">
        <v>74.966666666666669</v>
      </c>
      <c r="KY7" s="3">
        <v>74.5</v>
      </c>
      <c r="KZ7" s="3">
        <v>0.46666666666666856</v>
      </c>
      <c r="LA7" s="3">
        <v>38.5</v>
      </c>
      <c r="LB7" s="3">
        <v>7.1</v>
      </c>
      <c r="LC7" s="3">
        <v>10.633333333333333</v>
      </c>
      <c r="LD7" s="3">
        <v>6.2333333333333325</v>
      </c>
      <c r="LE7" s="3">
        <v>10.199999999999999</v>
      </c>
      <c r="LF7" s="3">
        <v>3.3333333333333335</v>
      </c>
      <c r="LG7" s="3">
        <v>1.9666666666666668</v>
      </c>
      <c r="LH7" s="3">
        <v>5.7666666666666657</v>
      </c>
      <c r="LI7" s="3">
        <v>113.76666666666667</v>
      </c>
      <c r="LJ7" s="3">
        <v>112.66666666666666</v>
      </c>
      <c r="LK7" s="3">
        <v>1.1000000000000085</v>
      </c>
      <c r="LL7" s="3">
        <v>90</v>
      </c>
      <c r="LM7" s="3">
        <v>17.8</v>
      </c>
      <c r="LN7" s="3">
        <v>12.266666666666666</v>
      </c>
      <c r="LO7" s="3">
        <v>6.6333333333333329</v>
      </c>
      <c r="LP7" s="3">
        <v>11.133333333333333</v>
      </c>
      <c r="LQ7" s="3">
        <v>6.5666666666666664</v>
      </c>
      <c r="LR7" s="3">
        <v>2.3333333333333335</v>
      </c>
      <c r="LS7" s="3">
        <v>12.833333333333332</v>
      </c>
      <c r="LT7" s="3">
        <v>90.366666666666674</v>
      </c>
      <c r="LU7" s="3">
        <v>90.23333333333332</v>
      </c>
      <c r="LV7" s="3">
        <v>0.13333333333335418</v>
      </c>
      <c r="LW7" s="3">
        <v>34.466666666666669</v>
      </c>
      <c r="LX7" s="3">
        <v>2.0333333333333332</v>
      </c>
      <c r="LY7" s="3">
        <v>9.6</v>
      </c>
      <c r="LZ7" s="3">
        <v>5.833333333333333</v>
      </c>
      <c r="MA7" s="3">
        <v>9.9333333333333336</v>
      </c>
      <c r="MB7" s="3">
        <v>1.5</v>
      </c>
      <c r="MC7" s="3">
        <v>1.8333333333333335</v>
      </c>
      <c r="MD7" s="3">
        <v>2.2999999999999998</v>
      </c>
      <c r="ME7" s="3">
        <v>90.533333333333331</v>
      </c>
      <c r="MF7" s="3">
        <v>88.9</v>
      </c>
      <c r="MG7" s="3">
        <v>1.6333333333333258</v>
      </c>
      <c r="MH7" s="3">
        <v>46.833333333333329</v>
      </c>
      <c r="MI7" s="3">
        <v>2.9666666666666668</v>
      </c>
      <c r="MJ7" s="3">
        <v>8.3333333333333321</v>
      </c>
      <c r="MK7" s="3">
        <v>4.6666666666666661</v>
      </c>
      <c r="ML7" s="3">
        <v>10.033333333333335</v>
      </c>
      <c r="MM7" s="3">
        <v>2.2000000000000002</v>
      </c>
      <c r="MN7" s="3">
        <v>2.5666666666666664</v>
      </c>
      <c r="MO7" s="3">
        <v>3.6333333333333333</v>
      </c>
      <c r="MP7" s="3">
        <v>71.26666666666668</v>
      </c>
      <c r="MQ7" s="3">
        <v>69.63333333333334</v>
      </c>
      <c r="MR7" s="3">
        <v>1.63333333333334</v>
      </c>
      <c r="MS7" s="3">
        <v>48.733333333333334</v>
      </c>
      <c r="MT7" s="3">
        <v>8.7666666666666657</v>
      </c>
      <c r="MU7" s="3">
        <v>9.8000000000000007</v>
      </c>
      <c r="MV7" s="3">
        <v>7.2333333333333343</v>
      </c>
      <c r="MW7" s="3">
        <v>10.466666666666667</v>
      </c>
      <c r="MX7" s="3">
        <v>2.666666666666667</v>
      </c>
      <c r="MY7" s="3">
        <v>2.833333333333333</v>
      </c>
      <c r="MZ7" s="3">
        <v>4.6999999999999993</v>
      </c>
      <c r="NA7" s="3">
        <v>53.7</v>
      </c>
      <c r="NB7" s="3">
        <v>52.63333333333334</v>
      </c>
      <c r="NC7" s="3">
        <v>1.0666666666666629</v>
      </c>
      <c r="ND7" s="3">
        <v>44.233333333333334</v>
      </c>
      <c r="NE7" s="3">
        <v>5.5666666666666664</v>
      </c>
      <c r="NF7" s="3">
        <v>7.4666666666666668</v>
      </c>
      <c r="NG7" s="3">
        <v>8.0333333333333332</v>
      </c>
      <c r="NH7" s="3">
        <v>9.2333333333333343</v>
      </c>
      <c r="NI7" s="3">
        <v>1.7333333333333332</v>
      </c>
      <c r="NJ7" s="3">
        <v>1.8666666666666667</v>
      </c>
      <c r="NK7" s="3">
        <v>5.6999999999999993</v>
      </c>
      <c r="NL7" s="3">
        <v>28.4</v>
      </c>
      <c r="NM7" s="3">
        <v>28.4</v>
      </c>
      <c r="NN7" s="3">
        <v>0</v>
      </c>
      <c r="NO7" s="3">
        <v>42.6</v>
      </c>
      <c r="NP7" s="3">
        <v>6.0333333333333332</v>
      </c>
      <c r="NQ7" s="3">
        <v>7.1</v>
      </c>
      <c r="NR7" s="3">
        <v>0</v>
      </c>
      <c r="NS7" s="3">
        <v>8.3333333333333321</v>
      </c>
      <c r="NT7" s="3">
        <v>2.1666666666666665</v>
      </c>
      <c r="NU7" s="3">
        <v>1.2</v>
      </c>
      <c r="NV7" s="3">
        <v>2.8</v>
      </c>
      <c r="NW7" s="3">
        <v>27.033333333333331</v>
      </c>
      <c r="NX7" s="3">
        <v>22.700000000000003</v>
      </c>
      <c r="NY7" s="3">
        <v>4.3333333333333286</v>
      </c>
      <c r="NZ7" s="3">
        <v>21.05</v>
      </c>
      <c r="OA7" s="3">
        <v>0</v>
      </c>
      <c r="OB7" s="3">
        <v>5.0999999999999996</v>
      </c>
      <c r="OC7" s="3"/>
      <c r="OD7" s="3">
        <v>6.9</v>
      </c>
      <c r="OE7" s="3">
        <v>5.3666666666666671</v>
      </c>
      <c r="OF7" s="3">
        <v>0.60000000000000009</v>
      </c>
      <c r="OG7" s="3">
        <v>5.5333333333333332</v>
      </c>
      <c r="OH7" s="3">
        <v>96.933333333333337</v>
      </c>
      <c r="OI7" s="3">
        <v>95.9</v>
      </c>
      <c r="OJ7" s="3">
        <v>1.0333333333333314</v>
      </c>
      <c r="OK7" s="3">
        <v>90.1</v>
      </c>
      <c r="OL7" s="3">
        <v>16.600000000000001</v>
      </c>
      <c r="OM7" s="3">
        <v>13.766666666666666</v>
      </c>
      <c r="ON7" s="3">
        <v>11.899999999999999</v>
      </c>
      <c r="OO7" s="3">
        <v>12</v>
      </c>
      <c r="OP7" s="3">
        <v>7.3000000000000007</v>
      </c>
      <c r="OQ7" s="3">
        <v>4.2666666666666666</v>
      </c>
      <c r="OR7" s="3">
        <v>17.066666666666666</v>
      </c>
      <c r="OS7" s="3">
        <v>46.233333333333334</v>
      </c>
      <c r="OT7" s="3">
        <v>46.099999999999994</v>
      </c>
      <c r="OU7" s="3">
        <v>0.13333333333333997</v>
      </c>
      <c r="OV7" s="3">
        <v>38.466666666666669</v>
      </c>
      <c r="OW7" s="3">
        <v>5.0666666666666664</v>
      </c>
      <c r="OX7" s="3">
        <v>8</v>
      </c>
      <c r="OY7" s="3">
        <v>8.8333333333333321</v>
      </c>
      <c r="OZ7" s="3">
        <v>6.9</v>
      </c>
      <c r="PA7" s="3">
        <v>5.0666666666666664</v>
      </c>
      <c r="PB7" s="3">
        <v>2.7666666666666666</v>
      </c>
      <c r="PC7" s="3">
        <v>11.5</v>
      </c>
      <c r="PD7" s="3">
        <v>52.1</v>
      </c>
      <c r="PE7" s="3">
        <v>51.933333333333337</v>
      </c>
      <c r="PF7" s="3">
        <v>0.1666666666666643</v>
      </c>
      <c r="PG7" s="3">
        <v>47.400000000000006</v>
      </c>
      <c r="PH7" s="3">
        <v>3.1333333333333329</v>
      </c>
      <c r="PI7" s="3">
        <v>9.9</v>
      </c>
      <c r="PJ7" s="3">
        <v>10.933333333333334</v>
      </c>
      <c r="PK7" s="3">
        <v>8.3000000000000007</v>
      </c>
      <c r="PL7" s="3">
        <v>5.1999999999999993</v>
      </c>
      <c r="PM7" s="3">
        <v>3</v>
      </c>
      <c r="PN7" s="3">
        <v>5.5</v>
      </c>
      <c r="PO7" s="3">
        <v>65.366666666666674</v>
      </c>
      <c r="PP7" s="3">
        <v>64.8</v>
      </c>
      <c r="PQ7" s="3">
        <v>0.56666666666667709</v>
      </c>
      <c r="PR7" s="3">
        <v>63.033333333333331</v>
      </c>
      <c r="PS7" s="3">
        <v>10.333333333333334</v>
      </c>
      <c r="PT7" s="3">
        <v>13.133333333333333</v>
      </c>
      <c r="PU7" s="3">
        <v>14.733333333333334</v>
      </c>
      <c r="PV7" s="3">
        <v>10.333333333333334</v>
      </c>
      <c r="PW7" s="3">
        <v>6.4666666666666668</v>
      </c>
      <c r="PX7" s="3">
        <v>3.9666666666666668</v>
      </c>
      <c r="PY7" s="3">
        <v>10.433333333333334</v>
      </c>
      <c r="PZ7" s="3">
        <v>88.300000000000011</v>
      </c>
      <c r="QA7" s="3">
        <v>88.133333333333326</v>
      </c>
      <c r="QB7" s="3">
        <v>0.16666666666668561</v>
      </c>
      <c r="QC7" s="3">
        <v>63</v>
      </c>
      <c r="QD7" s="3">
        <v>6.1999999999999993</v>
      </c>
      <c r="QE7" s="3">
        <v>14.399999999999999</v>
      </c>
      <c r="QF7" s="3">
        <v>9.7333333333333343</v>
      </c>
      <c r="QG7" s="3">
        <v>12.8</v>
      </c>
      <c r="QH7" s="3">
        <v>6.3666666666666671</v>
      </c>
      <c r="QI7" s="3">
        <v>4.2666666666666675</v>
      </c>
      <c r="QJ7" s="3">
        <v>8.0666666666666664</v>
      </c>
      <c r="QK7" s="3">
        <v>111.3</v>
      </c>
      <c r="QL7" s="3">
        <v>110.4</v>
      </c>
      <c r="QM7" s="3">
        <v>0.89999999999999147</v>
      </c>
      <c r="QN7" s="3">
        <v>77.76666666666668</v>
      </c>
      <c r="QO7" s="3">
        <v>10.033333333333333</v>
      </c>
      <c r="QP7" s="3">
        <v>17.733333333333334</v>
      </c>
      <c r="QQ7" s="3">
        <v>14.366666666666667</v>
      </c>
      <c r="QR7" s="3">
        <v>14.833333333333332</v>
      </c>
      <c r="QS7" s="3">
        <v>7.8999999999999995</v>
      </c>
      <c r="QT7" s="3">
        <v>5.1333333333333329</v>
      </c>
      <c r="QU7" s="3">
        <v>9.8666666666666671</v>
      </c>
      <c r="QV7" s="3">
        <v>173.73333333333335</v>
      </c>
      <c r="QW7" s="3">
        <v>169.26666666666665</v>
      </c>
      <c r="QX7" s="3">
        <v>4.466666666666697</v>
      </c>
      <c r="QY7" s="3">
        <v>135.63333333333333</v>
      </c>
      <c r="QZ7" s="3">
        <v>50.066666666666663</v>
      </c>
      <c r="RA7" s="3">
        <v>23.366666666666667</v>
      </c>
      <c r="RB7" s="3">
        <v>16.133333333333333</v>
      </c>
      <c r="RC7" s="3">
        <v>17.366666666666667</v>
      </c>
      <c r="RD7" s="3">
        <v>26.333333333333332</v>
      </c>
      <c r="RE7" s="3">
        <v>8</v>
      </c>
      <c r="RF7" s="3">
        <v>58.5</v>
      </c>
      <c r="RG7" s="3">
        <v>74.8</v>
      </c>
      <c r="RH7" s="3">
        <v>74.033333333333331</v>
      </c>
      <c r="RI7" s="3">
        <v>0.76666666666666572</v>
      </c>
      <c r="RJ7" s="3"/>
      <c r="RK7" s="3">
        <v>4.6000000000000005</v>
      </c>
      <c r="RL7" s="3">
        <v>14.433333333333334</v>
      </c>
      <c r="RM7" s="3">
        <v>15.033333333333335</v>
      </c>
      <c r="RN7" s="3">
        <v>10.533333333333333</v>
      </c>
      <c r="RO7" s="3">
        <v>6.5333333333333332</v>
      </c>
      <c r="RP7" s="3">
        <v>4.3666666666666663</v>
      </c>
      <c r="RQ7" s="3">
        <v>9.5</v>
      </c>
      <c r="RR7" s="3">
        <v>75.73333333333332</v>
      </c>
      <c r="RS7" s="3">
        <v>75.5</v>
      </c>
      <c r="RT7" s="3">
        <v>0.23333333333332007</v>
      </c>
      <c r="RU7" s="3">
        <v>44.599999999999994</v>
      </c>
      <c r="RV7" s="3">
        <v>5.8333333333333339</v>
      </c>
      <c r="RW7" s="3">
        <v>11.466666666666665</v>
      </c>
      <c r="RX7" s="3">
        <v>8.3666666666666671</v>
      </c>
      <c r="RY7" s="3">
        <v>10.766666666666666</v>
      </c>
      <c r="RZ7" s="3">
        <v>4.9666666666666668</v>
      </c>
      <c r="SA7" s="3">
        <v>3.5333333333333332</v>
      </c>
      <c r="SB7" s="3">
        <v>5.3333333333333339</v>
      </c>
      <c r="SC7" s="3">
        <v>92.033333333333331</v>
      </c>
      <c r="SD7" s="3">
        <v>91.433333333333337</v>
      </c>
      <c r="SE7" s="3">
        <v>0.59999999999999432</v>
      </c>
      <c r="SF7" s="3">
        <v>48.366666666666674</v>
      </c>
      <c r="SG7" s="3">
        <v>9.8666666666666671</v>
      </c>
      <c r="SH7" s="3">
        <v>13</v>
      </c>
      <c r="SI7" s="3">
        <v>8.7666666666666657</v>
      </c>
      <c r="SJ7" s="3">
        <v>12.933333333333334</v>
      </c>
      <c r="SK7" s="3">
        <v>5.9333333333333336</v>
      </c>
      <c r="SL7" s="3">
        <v>4.5</v>
      </c>
      <c r="SM7" s="3">
        <v>9.3999999999999986</v>
      </c>
      <c r="SN7" s="3">
        <v>98.766666666666652</v>
      </c>
      <c r="SO7" s="3">
        <v>98.433333333333337</v>
      </c>
      <c r="SP7" s="3">
        <v>0.33333333333331439</v>
      </c>
      <c r="SQ7" s="3">
        <v>62.733333333333334</v>
      </c>
      <c r="SR7" s="3">
        <v>13.566666666666666</v>
      </c>
      <c r="SS7" s="3">
        <v>14.466666666666669</v>
      </c>
      <c r="ST7" s="3">
        <v>13</v>
      </c>
      <c r="SU7" s="3">
        <v>12.6</v>
      </c>
      <c r="SV7" s="3">
        <v>8.6666666666666679</v>
      </c>
      <c r="SW7" s="3">
        <v>4.7333333333333334</v>
      </c>
      <c r="SX7" s="3">
        <v>11.566666666666666</v>
      </c>
      <c r="SY7" s="3">
        <v>159.03333333333333</v>
      </c>
      <c r="SZ7" s="3">
        <v>156.23333333333335</v>
      </c>
      <c r="TA7" s="3">
        <v>2.7999999999999829</v>
      </c>
      <c r="TB7" s="3">
        <v>146.66666666666669</v>
      </c>
      <c r="TC7" s="3">
        <v>65.2</v>
      </c>
      <c r="TD7" s="3">
        <v>24.633333333333333</v>
      </c>
      <c r="TE7" s="3">
        <v>14.200000000000001</v>
      </c>
      <c r="TF7" s="3">
        <v>17.600000000000001</v>
      </c>
      <c r="TG7" s="3">
        <v>33.533333333333331</v>
      </c>
      <c r="TH7" s="3">
        <v>5.5666666666666664</v>
      </c>
      <c r="TI7" s="3">
        <v>94.733333333333334</v>
      </c>
      <c r="TJ7" s="3">
        <v>101.6</v>
      </c>
      <c r="TK7" s="3">
        <v>100.86666666666667</v>
      </c>
      <c r="TL7" s="3">
        <v>0.73333333333332007</v>
      </c>
      <c r="TM7" s="3">
        <v>69.233333333333348</v>
      </c>
      <c r="TN7" s="3">
        <v>8</v>
      </c>
      <c r="TO7" s="3">
        <v>14.166666666666668</v>
      </c>
      <c r="TP7" s="3">
        <v>11.8</v>
      </c>
      <c r="TQ7" s="3">
        <v>11.6</v>
      </c>
      <c r="TR7" s="3">
        <v>5.7666666666666666</v>
      </c>
      <c r="TS7" s="3">
        <v>3.9</v>
      </c>
      <c r="TT7" s="3">
        <v>8.6</v>
      </c>
      <c r="TU7" s="3">
        <v>111.96666666666667</v>
      </c>
      <c r="TV7" s="3">
        <v>110.46666666666667</v>
      </c>
      <c r="TW7" s="3">
        <v>1.5</v>
      </c>
      <c r="TX7" s="3">
        <v>79.800000000000011</v>
      </c>
      <c r="TY7" s="3">
        <v>5.4333333333333336</v>
      </c>
      <c r="TZ7" s="3">
        <v>13.166666666666668</v>
      </c>
      <c r="UA7" s="3">
        <v>11.333333333333332</v>
      </c>
      <c r="UB7" s="3">
        <v>12.066666666666666</v>
      </c>
      <c r="UC7" s="3">
        <v>6.3</v>
      </c>
      <c r="UD7" s="3">
        <v>4.7333333333333343</v>
      </c>
      <c r="UE7" s="3">
        <v>12.399999999999999</v>
      </c>
      <c r="UF7" s="3">
        <v>97.966666666666669</v>
      </c>
      <c r="UG7" s="3">
        <v>96.433333333333337</v>
      </c>
      <c r="UH7" s="3">
        <v>1.5333333333333314</v>
      </c>
      <c r="UI7" s="3">
        <v>99.3</v>
      </c>
      <c r="UJ7" s="3">
        <v>26.866666666666667</v>
      </c>
      <c r="UK7" s="3">
        <v>15.7</v>
      </c>
      <c r="UL7" s="3">
        <v>12.933333333333334</v>
      </c>
      <c r="UM7" s="3">
        <v>13.466666666666667</v>
      </c>
      <c r="UN7" s="3">
        <v>10.733333333333334</v>
      </c>
      <c r="UO7" s="3">
        <v>5.3666666666666671</v>
      </c>
      <c r="UP7" s="3">
        <v>14.333333333333334</v>
      </c>
      <c r="UQ7" s="3">
        <v>81.366666666666674</v>
      </c>
      <c r="UR7" s="3">
        <v>79.233333333333348</v>
      </c>
      <c r="US7" s="3">
        <v>2.1333333333333258</v>
      </c>
      <c r="UT7" s="3">
        <v>93.333333333333343</v>
      </c>
      <c r="UU7" s="3">
        <v>33.833333333333336</v>
      </c>
      <c r="UV7" s="3">
        <v>12.033333333333333</v>
      </c>
      <c r="UW7" s="3">
        <v>13.566666666666666</v>
      </c>
      <c r="UX7" s="3">
        <v>11.366666666666667</v>
      </c>
      <c r="UY7" s="3">
        <v>6</v>
      </c>
      <c r="UZ7" s="3">
        <v>4.1000000000000005</v>
      </c>
      <c r="VA7" s="3">
        <v>40.200000000000003</v>
      </c>
      <c r="VB7" s="3">
        <v>55.166666666666671</v>
      </c>
      <c r="VC7" s="3">
        <v>53.8</v>
      </c>
      <c r="VD7" s="3">
        <v>1.3666666666666742</v>
      </c>
      <c r="VE7" s="3">
        <v>98</v>
      </c>
      <c r="VF7" s="3">
        <v>47</v>
      </c>
      <c r="VG7" s="3">
        <v>11.633333333333333</v>
      </c>
      <c r="VH7" s="3">
        <v>0</v>
      </c>
      <c r="VI7" s="3">
        <v>9.1333333333333329</v>
      </c>
      <c r="VJ7" s="3">
        <v>14.466666666666665</v>
      </c>
      <c r="VK7" s="3">
        <v>2.6666666666666665</v>
      </c>
      <c r="VL7" s="3">
        <v>35.833333333333329</v>
      </c>
      <c r="VM7" s="3">
        <v>44</v>
      </c>
      <c r="VN7" s="3">
        <v>43.8</v>
      </c>
      <c r="VO7" s="3">
        <v>0.20000000000000284</v>
      </c>
      <c r="VP7" s="3">
        <v>99.639999999999986</v>
      </c>
      <c r="VQ7" s="3"/>
      <c r="VR7" s="3">
        <v>8.6</v>
      </c>
      <c r="VS7" s="3"/>
      <c r="VT7" s="3">
        <v>9.5666666666666664</v>
      </c>
      <c r="VU7" s="3">
        <v>17.633333333333333</v>
      </c>
      <c r="VV7" s="3">
        <v>2.1</v>
      </c>
      <c r="VW7" s="3">
        <v>8.3666666666666671</v>
      </c>
    </row>
    <row r="8" spans="1:595" x14ac:dyDescent="0.25">
      <c r="A8" s="4">
        <v>35064</v>
      </c>
      <c r="B8" s="3">
        <v>41</v>
      </c>
      <c r="C8" s="3">
        <v>40.4</v>
      </c>
      <c r="D8" s="3">
        <v>0.60000000000000142</v>
      </c>
      <c r="E8" s="3">
        <v>4.7</v>
      </c>
      <c r="F8" s="3">
        <v>1.9</v>
      </c>
      <c r="G8" s="3">
        <v>46</v>
      </c>
      <c r="H8" s="3">
        <v>11.9</v>
      </c>
      <c r="I8" s="3">
        <v>31.7</v>
      </c>
      <c r="J8" s="3">
        <v>16</v>
      </c>
      <c r="K8" s="3">
        <v>47.3</v>
      </c>
      <c r="L8" s="3">
        <v>8.5</v>
      </c>
      <c r="M8" s="3">
        <v>10.4</v>
      </c>
      <c r="N8" s="3">
        <v>10.4</v>
      </c>
      <c r="O8" s="3">
        <v>0</v>
      </c>
      <c r="P8" s="3">
        <v>1.3</v>
      </c>
      <c r="Q8" s="3">
        <v>1.03</v>
      </c>
      <c r="R8" s="3">
        <v>27.4</v>
      </c>
      <c r="S8" s="3">
        <v>9.5</v>
      </c>
      <c r="T8" s="3">
        <v>11.2</v>
      </c>
      <c r="U8" s="3">
        <v>11.2</v>
      </c>
      <c r="V8" s="3">
        <v>26</v>
      </c>
      <c r="W8" s="3">
        <v>6.8</v>
      </c>
      <c r="X8" s="3">
        <v>25.9</v>
      </c>
      <c r="Y8" s="3">
        <v>25.2</v>
      </c>
      <c r="Z8" s="3">
        <v>0.69999999999999929</v>
      </c>
      <c r="AA8" s="3">
        <v>1.6</v>
      </c>
      <c r="AB8" s="3">
        <v>1.51</v>
      </c>
      <c r="AC8" s="3">
        <v>40.299999999999997</v>
      </c>
      <c r="AD8" s="3">
        <v>11.5</v>
      </c>
      <c r="AE8" s="3">
        <v>23.4</v>
      </c>
      <c r="AF8" s="3">
        <v>17.100000000000001</v>
      </c>
      <c r="AG8" s="3">
        <v>43.2</v>
      </c>
      <c r="AH8" s="3">
        <v>7.9</v>
      </c>
      <c r="AI8" s="3">
        <v>38.200000000000003</v>
      </c>
      <c r="AJ8" s="3">
        <v>37.700000000000003</v>
      </c>
      <c r="AK8" s="3">
        <v>0.5</v>
      </c>
      <c r="AL8" s="3">
        <v>3.1</v>
      </c>
      <c r="AM8" s="3">
        <v>2.2000000000000002</v>
      </c>
      <c r="AN8" s="3">
        <v>49.5</v>
      </c>
      <c r="AO8" s="3">
        <v>11.4</v>
      </c>
      <c r="AP8" s="3">
        <v>34.299999999999997</v>
      </c>
      <c r="AQ8" s="3">
        <v>18.899999999999999</v>
      </c>
      <c r="AR8" s="3">
        <v>52.9</v>
      </c>
      <c r="AS8" s="3">
        <v>7.8</v>
      </c>
      <c r="AT8" s="3">
        <v>59.1</v>
      </c>
      <c r="AU8" s="3">
        <v>58.2</v>
      </c>
      <c r="AV8" s="3">
        <v>0.89999999999999858</v>
      </c>
      <c r="AW8" s="3">
        <v>5.0999999999999996</v>
      </c>
      <c r="AX8" s="3">
        <v>2.4</v>
      </c>
      <c r="AY8" s="3">
        <v>60.2</v>
      </c>
      <c r="AZ8" s="3">
        <v>15</v>
      </c>
      <c r="BA8" s="3">
        <v>46.9</v>
      </c>
      <c r="BB8" s="3">
        <v>18.899999999999999</v>
      </c>
      <c r="BC8" s="3">
        <v>60</v>
      </c>
      <c r="BD8" s="3">
        <v>9</v>
      </c>
      <c r="BE8" s="3">
        <v>69.8</v>
      </c>
      <c r="BF8" s="3">
        <v>68.3</v>
      </c>
      <c r="BG8" s="3">
        <v>1.5</v>
      </c>
      <c r="BH8" s="3">
        <v>7.9</v>
      </c>
      <c r="BI8" s="3">
        <v>3.8</v>
      </c>
      <c r="BJ8" s="3">
        <v>60.4</v>
      </c>
      <c r="BK8" s="3">
        <v>14.3</v>
      </c>
      <c r="BL8" s="3">
        <v>48.8</v>
      </c>
      <c r="BM8" s="3">
        <v>18.2</v>
      </c>
      <c r="BN8" s="3">
        <v>61</v>
      </c>
      <c r="BO8" s="3">
        <v>8.1999999999999993</v>
      </c>
      <c r="BP8" s="3">
        <v>72.900000000000006</v>
      </c>
      <c r="BQ8" s="3">
        <v>72.400000000000006</v>
      </c>
      <c r="BR8" s="3">
        <v>0.5</v>
      </c>
      <c r="BS8" s="3">
        <v>17.2</v>
      </c>
      <c r="BT8" s="3">
        <v>3.9</v>
      </c>
      <c r="BU8" s="3">
        <v>44.5</v>
      </c>
      <c r="BV8" s="3">
        <v>9.5</v>
      </c>
      <c r="BW8" s="3">
        <v>36.5</v>
      </c>
      <c r="BX8" s="3">
        <v>9.8000000000000007</v>
      </c>
      <c r="BY8" s="3">
        <v>47.3</v>
      </c>
      <c r="BZ8" s="3">
        <v>13.5</v>
      </c>
      <c r="CA8" s="3">
        <v>9.4</v>
      </c>
      <c r="CB8" s="3">
        <v>9.4</v>
      </c>
      <c r="CC8" s="3">
        <v>0</v>
      </c>
      <c r="CD8" s="3"/>
      <c r="CE8" s="3">
        <v>2.4</v>
      </c>
      <c r="CF8" s="3">
        <v>48.8</v>
      </c>
      <c r="CG8" s="3">
        <v>19.7</v>
      </c>
      <c r="CH8" s="3">
        <v>25.3</v>
      </c>
      <c r="CI8" s="3">
        <v>22.2</v>
      </c>
      <c r="CJ8" s="3">
        <v>41.5</v>
      </c>
      <c r="CK8" s="3">
        <v>9.6</v>
      </c>
      <c r="CL8" s="3">
        <v>47.6</v>
      </c>
      <c r="CM8" s="3">
        <v>47.4</v>
      </c>
      <c r="CN8" s="3">
        <v>0.20000000000000284</v>
      </c>
      <c r="CO8" s="3">
        <v>2.5</v>
      </c>
      <c r="CP8" s="3">
        <v>2.1</v>
      </c>
      <c r="CQ8" s="3">
        <v>54.9</v>
      </c>
      <c r="CR8" s="3">
        <v>12.7</v>
      </c>
      <c r="CS8" s="3">
        <v>39.9</v>
      </c>
      <c r="CT8" s="3">
        <v>20.2</v>
      </c>
      <c r="CU8" s="3">
        <v>55.4</v>
      </c>
      <c r="CV8" s="3">
        <v>9.4</v>
      </c>
      <c r="CW8" s="3">
        <v>55.5</v>
      </c>
      <c r="CX8" s="3">
        <v>54.8</v>
      </c>
      <c r="CY8" s="3">
        <v>0.70000000000000284</v>
      </c>
      <c r="CZ8" s="3">
        <v>3.3</v>
      </c>
      <c r="DA8" s="3">
        <v>1.3</v>
      </c>
      <c r="DB8" s="3">
        <v>47.3</v>
      </c>
      <c r="DC8" s="3">
        <v>9.5</v>
      </c>
      <c r="DD8" s="3">
        <v>35.1</v>
      </c>
      <c r="DE8" s="3">
        <v>14.4</v>
      </c>
      <c r="DF8" s="3">
        <v>57.3</v>
      </c>
      <c r="DG8" s="3">
        <v>7</v>
      </c>
      <c r="DH8" s="3">
        <v>49.3</v>
      </c>
      <c r="DI8" s="3">
        <v>47.7</v>
      </c>
      <c r="DJ8" s="3">
        <v>1.5999999999999943</v>
      </c>
      <c r="DK8" s="3">
        <v>8</v>
      </c>
      <c r="DL8" s="3">
        <v>2.4</v>
      </c>
      <c r="DM8" s="3">
        <v>36.200000000000003</v>
      </c>
      <c r="DN8" s="3">
        <v>6.3</v>
      </c>
      <c r="DO8" s="3">
        <v>30.2</v>
      </c>
      <c r="DP8" s="3">
        <v>6.8</v>
      </c>
      <c r="DQ8" s="3">
        <v>39.5</v>
      </c>
      <c r="DR8" s="3">
        <v>8.1999999999999993</v>
      </c>
      <c r="DS8" s="3">
        <v>54.6</v>
      </c>
      <c r="DT8" s="3">
        <v>52.9</v>
      </c>
      <c r="DU8" s="3">
        <v>1.7000000000000028</v>
      </c>
      <c r="DV8" s="3">
        <v>18.7</v>
      </c>
      <c r="DW8" s="3">
        <v>3.2</v>
      </c>
      <c r="DX8" s="3">
        <v>27.9</v>
      </c>
      <c r="DY8" s="3">
        <v>4.5999999999999996</v>
      </c>
      <c r="DZ8" s="3">
        <v>20.7</v>
      </c>
      <c r="EA8" s="3">
        <v>8.3000000000000007</v>
      </c>
      <c r="EB8" s="3">
        <v>27.9</v>
      </c>
      <c r="EC8" s="3">
        <v>7.3</v>
      </c>
      <c r="ED8" s="3">
        <v>33</v>
      </c>
      <c r="EE8" s="3">
        <v>32.9</v>
      </c>
      <c r="EF8" s="3">
        <v>0.10000000000000142</v>
      </c>
      <c r="EG8" s="3">
        <v>2.1</v>
      </c>
      <c r="EH8" s="3">
        <v>2.7</v>
      </c>
      <c r="EI8" s="3">
        <v>62.5</v>
      </c>
      <c r="EJ8" s="3">
        <v>24.4</v>
      </c>
      <c r="EK8" s="3">
        <v>40.1</v>
      </c>
      <c r="EL8" s="3">
        <v>22.8</v>
      </c>
      <c r="EM8" s="3">
        <v>54.7</v>
      </c>
      <c r="EN8" s="3">
        <v>7.4</v>
      </c>
      <c r="EO8" s="3">
        <v>54.3</v>
      </c>
      <c r="EP8" s="3">
        <v>54</v>
      </c>
      <c r="EQ8" s="3">
        <v>0.29999999999999716</v>
      </c>
      <c r="ER8" s="3">
        <v>4.9000000000000004</v>
      </c>
      <c r="ES8" s="3">
        <v>2.1</v>
      </c>
      <c r="ET8" s="3">
        <v>59.8</v>
      </c>
      <c r="EU8" s="3">
        <v>13</v>
      </c>
      <c r="EV8" s="3">
        <v>41.6</v>
      </c>
      <c r="EW8" s="3">
        <v>22.8</v>
      </c>
      <c r="EX8" s="3">
        <v>55.9</v>
      </c>
      <c r="EY8" s="3">
        <v>10.5</v>
      </c>
      <c r="EZ8" s="3">
        <v>61.8</v>
      </c>
      <c r="FA8" s="3">
        <v>61.1</v>
      </c>
      <c r="FB8" s="3">
        <v>0.69999999999999574</v>
      </c>
      <c r="FC8" s="3">
        <v>8.4</v>
      </c>
      <c r="FD8" s="3">
        <v>2.2000000000000002</v>
      </c>
      <c r="FE8" s="3">
        <v>53.3</v>
      </c>
      <c r="FF8" s="3">
        <v>11.3</v>
      </c>
      <c r="FG8" s="3">
        <v>37.9</v>
      </c>
      <c r="FH8" s="3">
        <v>17.600000000000001</v>
      </c>
      <c r="FI8" s="3">
        <v>56.4</v>
      </c>
      <c r="FJ8" s="3">
        <v>13</v>
      </c>
      <c r="FK8" s="3">
        <v>45.2</v>
      </c>
      <c r="FL8" s="3">
        <v>44.1</v>
      </c>
      <c r="FM8" s="3">
        <v>1.1000000000000014</v>
      </c>
      <c r="FN8" s="3">
        <v>8.3000000000000007</v>
      </c>
      <c r="FO8" s="3">
        <v>1.7</v>
      </c>
      <c r="FP8" s="3">
        <v>34.799999999999997</v>
      </c>
      <c r="FQ8" s="3">
        <v>4.0999999999999996</v>
      </c>
      <c r="FR8" s="3">
        <v>28.1</v>
      </c>
      <c r="FS8" s="3">
        <v>8.6999999999999993</v>
      </c>
      <c r="FT8" s="3">
        <v>43.2</v>
      </c>
      <c r="FU8" s="3">
        <v>7.8</v>
      </c>
      <c r="FV8" s="3">
        <v>24.7</v>
      </c>
      <c r="FW8" s="3">
        <v>23.9</v>
      </c>
      <c r="FX8" s="3">
        <v>0.80000000000000071</v>
      </c>
      <c r="FY8" s="3">
        <v>3.5</v>
      </c>
      <c r="FZ8" s="3">
        <v>1.3</v>
      </c>
      <c r="GA8" s="3">
        <v>16.5</v>
      </c>
      <c r="GB8" s="3">
        <v>0</v>
      </c>
      <c r="GC8" s="3">
        <v>11.8</v>
      </c>
      <c r="GD8" s="3">
        <v>4.9000000000000004</v>
      </c>
      <c r="GE8" s="3">
        <v>30.5</v>
      </c>
      <c r="GF8" s="3">
        <v>5.4</v>
      </c>
      <c r="GG8" s="3">
        <v>6.8</v>
      </c>
      <c r="GH8" s="3">
        <v>4.9000000000000004</v>
      </c>
      <c r="GI8" s="3">
        <v>1.8999999999999995</v>
      </c>
      <c r="GJ8" s="3">
        <v>1</v>
      </c>
      <c r="GK8" s="3"/>
      <c r="GL8" s="3">
        <v>8.8000000000000007</v>
      </c>
      <c r="GM8" s="3"/>
      <c r="GN8" s="3">
        <v>4.5999999999999996</v>
      </c>
      <c r="GO8" s="3">
        <v>3.9</v>
      </c>
      <c r="GP8" s="3">
        <v>17.5</v>
      </c>
      <c r="GQ8" s="3">
        <v>2.9</v>
      </c>
      <c r="GR8" s="3">
        <v>77.599999999999994</v>
      </c>
      <c r="GS8" s="3">
        <v>77.400000000000006</v>
      </c>
      <c r="GT8" s="3">
        <v>0.19999999999998863</v>
      </c>
      <c r="GU8" s="3">
        <v>45.5</v>
      </c>
      <c r="GV8" s="3">
        <v>5.3</v>
      </c>
      <c r="GW8" s="3">
        <v>9.1999999999999993</v>
      </c>
      <c r="GX8" s="3">
        <v>5.9</v>
      </c>
      <c r="GY8" s="3">
        <v>10.3</v>
      </c>
      <c r="GZ8" s="3">
        <v>2.2000000000000002</v>
      </c>
      <c r="HA8" s="3">
        <v>2.2999999999999998</v>
      </c>
      <c r="HB8" s="3">
        <v>3</v>
      </c>
      <c r="HC8" s="3">
        <v>28.1</v>
      </c>
      <c r="HD8" s="3">
        <v>28.1</v>
      </c>
      <c r="HE8" s="3">
        <v>0</v>
      </c>
      <c r="HF8" s="3"/>
      <c r="HG8" s="3">
        <v>0.5</v>
      </c>
      <c r="HH8" s="3">
        <v>4.5999999999999996</v>
      </c>
      <c r="HI8" s="3">
        <v>6.1</v>
      </c>
      <c r="HJ8" s="3">
        <v>5.0999999999999996</v>
      </c>
      <c r="HK8" s="3">
        <v>1.1000000000000001</v>
      </c>
      <c r="HL8" s="3">
        <v>1</v>
      </c>
      <c r="HM8" s="3">
        <v>3</v>
      </c>
      <c r="HN8" s="3">
        <v>42.7</v>
      </c>
      <c r="HO8" s="3">
        <v>42.5</v>
      </c>
      <c r="HP8" s="3">
        <v>0.20000000000000284</v>
      </c>
      <c r="HQ8" s="3">
        <v>34.4</v>
      </c>
      <c r="HR8" s="3">
        <v>1.6</v>
      </c>
      <c r="HS8" s="3">
        <v>5.5</v>
      </c>
      <c r="HT8" s="3">
        <v>6.1</v>
      </c>
      <c r="HU8" s="3">
        <v>6.3</v>
      </c>
      <c r="HV8" s="3">
        <v>1.5</v>
      </c>
      <c r="HW8" s="3">
        <v>1.8</v>
      </c>
      <c r="HX8" s="3">
        <v>1.5</v>
      </c>
      <c r="HY8" s="3">
        <v>56.2</v>
      </c>
      <c r="HZ8" s="3">
        <v>56.2</v>
      </c>
      <c r="IA8" s="3">
        <v>0</v>
      </c>
      <c r="IB8" s="3">
        <v>32.799999999999997</v>
      </c>
      <c r="IC8" s="3">
        <v>4.5999999999999996</v>
      </c>
      <c r="ID8" s="3">
        <v>9.8000000000000007</v>
      </c>
      <c r="IE8" s="3">
        <v>5.3</v>
      </c>
      <c r="IF8" s="3">
        <v>10.8</v>
      </c>
      <c r="IG8" s="3">
        <v>2.4</v>
      </c>
      <c r="IH8" s="3">
        <v>2.2999999999999998</v>
      </c>
      <c r="II8" s="3">
        <v>3</v>
      </c>
      <c r="IJ8" s="3">
        <v>86.5</v>
      </c>
      <c r="IK8" s="3">
        <v>86.5</v>
      </c>
      <c r="IL8" s="3">
        <v>0</v>
      </c>
      <c r="IM8" s="3">
        <v>45.5</v>
      </c>
      <c r="IN8" s="3">
        <v>3.5</v>
      </c>
      <c r="IO8" s="3">
        <v>10.9</v>
      </c>
      <c r="IP8" s="3">
        <v>4.5999999999999996</v>
      </c>
      <c r="IQ8" s="3">
        <v>11.2</v>
      </c>
      <c r="IR8" s="3">
        <v>2.2999999999999998</v>
      </c>
      <c r="IS8" s="3">
        <v>2.4</v>
      </c>
      <c r="IT8" s="3">
        <v>2.9</v>
      </c>
      <c r="IU8" s="3">
        <v>102.7</v>
      </c>
      <c r="IV8" s="3">
        <v>101.7</v>
      </c>
      <c r="IW8" s="3">
        <v>1</v>
      </c>
      <c r="IX8" s="3">
        <v>45.5</v>
      </c>
      <c r="IY8" s="3">
        <v>5.8</v>
      </c>
      <c r="IZ8" s="3">
        <v>14.7</v>
      </c>
      <c r="JA8" s="3">
        <v>7.4</v>
      </c>
      <c r="JB8" s="3">
        <v>13.4</v>
      </c>
      <c r="JC8" s="3">
        <v>3.3</v>
      </c>
      <c r="JD8" s="3">
        <v>3</v>
      </c>
      <c r="JE8" s="3">
        <v>5.6</v>
      </c>
      <c r="JF8" s="3">
        <v>138.1</v>
      </c>
      <c r="JG8" s="3">
        <v>136.6</v>
      </c>
      <c r="JH8" s="3">
        <v>1.5</v>
      </c>
      <c r="JI8" s="3">
        <v>53.1</v>
      </c>
      <c r="JJ8" s="3">
        <v>7.6</v>
      </c>
      <c r="JK8" s="3">
        <v>14.8</v>
      </c>
      <c r="JL8" s="3">
        <v>11.2</v>
      </c>
      <c r="JM8" s="3">
        <v>12.7</v>
      </c>
      <c r="JN8" s="3">
        <v>7.6</v>
      </c>
      <c r="JO8" s="3">
        <v>4.3</v>
      </c>
      <c r="JP8" s="3">
        <v>7.6</v>
      </c>
      <c r="JQ8" s="3">
        <v>72.400000000000006</v>
      </c>
      <c r="JR8" s="3">
        <v>72.400000000000006</v>
      </c>
      <c r="JS8" s="3">
        <v>0</v>
      </c>
      <c r="JT8" s="3"/>
      <c r="JU8" s="3">
        <v>4</v>
      </c>
      <c r="JV8" s="3">
        <v>8.1</v>
      </c>
      <c r="JW8" s="3">
        <v>7.6</v>
      </c>
      <c r="JX8" s="3">
        <v>9.4</v>
      </c>
      <c r="JY8" s="3">
        <v>1.5</v>
      </c>
      <c r="JZ8" s="3">
        <v>2.4</v>
      </c>
      <c r="KA8" s="3">
        <v>2.2999999999999998</v>
      </c>
      <c r="KB8" s="3">
        <v>68.3</v>
      </c>
      <c r="KC8" s="3">
        <v>68.3</v>
      </c>
      <c r="KD8" s="3">
        <v>0</v>
      </c>
      <c r="KE8" s="3">
        <v>28.8</v>
      </c>
      <c r="KF8" s="3">
        <v>4.5999999999999996</v>
      </c>
      <c r="KG8" s="3">
        <v>9.1</v>
      </c>
      <c r="KH8" s="3">
        <v>5.4</v>
      </c>
      <c r="KI8" s="3">
        <v>9.8000000000000007</v>
      </c>
      <c r="KJ8" s="3">
        <v>2</v>
      </c>
      <c r="KK8" s="3">
        <v>2.1</v>
      </c>
      <c r="KL8" s="3">
        <v>2.4</v>
      </c>
      <c r="KM8" s="3">
        <v>79.8</v>
      </c>
      <c r="KN8" s="3">
        <v>79.8</v>
      </c>
      <c r="KO8" s="3">
        <v>0</v>
      </c>
      <c r="KP8" s="3">
        <v>37.9</v>
      </c>
      <c r="KQ8" s="3">
        <v>3.5</v>
      </c>
      <c r="KR8" s="3">
        <v>9</v>
      </c>
      <c r="KS8" s="3">
        <v>4.4000000000000004</v>
      </c>
      <c r="KT8" s="3">
        <v>10.9</v>
      </c>
      <c r="KU8" s="3">
        <v>2.7</v>
      </c>
      <c r="KV8" s="3">
        <v>2.2999999999999998</v>
      </c>
      <c r="KW8" s="3">
        <v>3</v>
      </c>
      <c r="KX8" s="3">
        <v>76.900000000000006</v>
      </c>
      <c r="KY8" s="3">
        <v>76.8</v>
      </c>
      <c r="KZ8" s="3">
        <v>0.10000000000000853</v>
      </c>
      <c r="LA8" s="3">
        <v>39.799999999999997</v>
      </c>
      <c r="LB8" s="3">
        <v>5.8</v>
      </c>
      <c r="LC8" s="3">
        <v>10.9</v>
      </c>
      <c r="LD8" s="3">
        <v>7.3</v>
      </c>
      <c r="LE8" s="3">
        <v>10.5</v>
      </c>
      <c r="LF8" s="3">
        <v>2.5</v>
      </c>
      <c r="LG8" s="3">
        <v>2.1</v>
      </c>
      <c r="LH8" s="3">
        <v>4.5999999999999996</v>
      </c>
      <c r="LI8" s="3">
        <v>113.8</v>
      </c>
      <c r="LJ8" s="3">
        <v>113.8</v>
      </c>
      <c r="LK8" s="3">
        <v>0</v>
      </c>
      <c r="LL8" s="3">
        <v>90.3</v>
      </c>
      <c r="LM8" s="3">
        <v>12.1</v>
      </c>
      <c r="LN8" s="3">
        <v>11.8</v>
      </c>
      <c r="LO8" s="3">
        <v>5.3</v>
      </c>
      <c r="LP8" s="3">
        <v>11.2</v>
      </c>
      <c r="LQ8" s="3">
        <v>4.5999999999999996</v>
      </c>
      <c r="LR8" s="3">
        <v>2.2000000000000002</v>
      </c>
      <c r="LS8" s="3">
        <v>14.4</v>
      </c>
      <c r="LT8" s="3">
        <v>94.1</v>
      </c>
      <c r="LU8" s="3">
        <v>94.1</v>
      </c>
      <c r="LV8" s="3">
        <v>0</v>
      </c>
      <c r="LW8" s="3">
        <v>37.9</v>
      </c>
      <c r="LX8" s="3">
        <v>2.1</v>
      </c>
      <c r="LY8" s="3">
        <v>10.7</v>
      </c>
      <c r="LZ8" s="3">
        <v>6.1</v>
      </c>
      <c r="MA8" s="3">
        <v>10.9</v>
      </c>
      <c r="MB8" s="3">
        <v>1.5</v>
      </c>
      <c r="MC8" s="3">
        <v>2</v>
      </c>
      <c r="MD8" s="3">
        <v>2.2999999999999998</v>
      </c>
      <c r="ME8" s="3">
        <v>91.1</v>
      </c>
      <c r="MF8" s="3">
        <v>91.1</v>
      </c>
      <c r="MG8" s="3">
        <v>0</v>
      </c>
      <c r="MH8" s="3">
        <v>48.3</v>
      </c>
      <c r="MI8" s="3">
        <v>3</v>
      </c>
      <c r="MJ8" s="3">
        <v>8.4</v>
      </c>
      <c r="MK8" s="3">
        <v>4.8</v>
      </c>
      <c r="ML8" s="3">
        <v>9.9</v>
      </c>
      <c r="MM8" s="3">
        <v>2.5</v>
      </c>
      <c r="MN8" s="3">
        <v>2.9</v>
      </c>
      <c r="MO8" s="3">
        <v>3</v>
      </c>
      <c r="MP8" s="3">
        <v>74.400000000000006</v>
      </c>
      <c r="MQ8" s="3">
        <v>74.400000000000006</v>
      </c>
      <c r="MR8" s="3">
        <v>0</v>
      </c>
      <c r="MS8" s="3">
        <v>45.5</v>
      </c>
      <c r="MT8" s="3">
        <v>9.1</v>
      </c>
      <c r="MU8" s="3">
        <v>10.9</v>
      </c>
      <c r="MV8" s="3">
        <v>7.9</v>
      </c>
      <c r="MW8" s="3">
        <v>11.5</v>
      </c>
      <c r="MX8" s="3">
        <v>2.9</v>
      </c>
      <c r="MY8" s="3">
        <v>3</v>
      </c>
      <c r="MZ8" s="3">
        <v>4.5999999999999996</v>
      </c>
      <c r="NA8" s="3">
        <v>56.2</v>
      </c>
      <c r="NB8" s="3">
        <v>56.2</v>
      </c>
      <c r="NC8" s="3">
        <v>0</v>
      </c>
      <c r="ND8" s="3">
        <v>50.1</v>
      </c>
      <c r="NE8" s="3">
        <v>5.0999999999999996</v>
      </c>
      <c r="NF8" s="3">
        <v>7.6</v>
      </c>
      <c r="NG8" s="3">
        <v>6.1</v>
      </c>
      <c r="NH8" s="3">
        <v>9.6</v>
      </c>
      <c r="NI8" s="3">
        <v>1.4</v>
      </c>
      <c r="NJ8" s="3">
        <v>2</v>
      </c>
      <c r="NK8" s="3">
        <v>6.1</v>
      </c>
      <c r="NL8" s="3">
        <v>28.8</v>
      </c>
      <c r="NM8" s="3">
        <v>28.8</v>
      </c>
      <c r="NN8" s="3">
        <v>0</v>
      </c>
      <c r="NO8" s="3">
        <v>50.1</v>
      </c>
      <c r="NP8" s="3">
        <v>5.8</v>
      </c>
      <c r="NQ8" s="3">
        <v>7.4</v>
      </c>
      <c r="NR8" s="3">
        <v>0</v>
      </c>
      <c r="NS8" s="3">
        <v>9.1</v>
      </c>
      <c r="NT8" s="3">
        <v>1.7</v>
      </c>
      <c r="NU8" s="3">
        <v>1.2</v>
      </c>
      <c r="NV8" s="3">
        <v>3</v>
      </c>
      <c r="NW8" s="3">
        <v>17.8</v>
      </c>
      <c r="NX8" s="3">
        <v>11.3</v>
      </c>
      <c r="NY8" s="3">
        <v>6.5</v>
      </c>
      <c r="NZ8" s="3">
        <v>12.1</v>
      </c>
      <c r="OA8" s="3">
        <v>0</v>
      </c>
      <c r="OB8" s="3">
        <v>5.0999999999999996</v>
      </c>
      <c r="OC8" s="3"/>
      <c r="OD8" s="3">
        <v>7.6</v>
      </c>
      <c r="OE8" s="3">
        <v>5.5</v>
      </c>
      <c r="OF8" s="3">
        <v>0.5</v>
      </c>
      <c r="OG8" s="3">
        <v>6.1</v>
      </c>
      <c r="OH8" s="3">
        <v>98.2</v>
      </c>
      <c r="OI8" s="3">
        <v>97.7</v>
      </c>
      <c r="OJ8" s="3">
        <v>0.5</v>
      </c>
      <c r="OK8" s="3">
        <v>88.7</v>
      </c>
      <c r="OL8" s="3">
        <v>16.5</v>
      </c>
      <c r="OM8" s="3">
        <v>14.3</v>
      </c>
      <c r="ON8" s="3">
        <v>12.1</v>
      </c>
      <c r="OO8" s="3">
        <v>12.5</v>
      </c>
      <c r="OP8" s="3">
        <v>7.5</v>
      </c>
      <c r="OQ8" s="3">
        <v>4.5</v>
      </c>
      <c r="OR8" s="3">
        <v>18.5</v>
      </c>
      <c r="OS8" s="3">
        <v>47.1</v>
      </c>
      <c r="OT8" s="3">
        <v>46.9</v>
      </c>
      <c r="OU8" s="3">
        <v>0.20000000000000284</v>
      </c>
      <c r="OV8" s="3">
        <v>39.200000000000003</v>
      </c>
      <c r="OW8" s="3">
        <v>5.5</v>
      </c>
      <c r="OX8" s="3">
        <v>8.6</v>
      </c>
      <c r="OY8" s="3">
        <v>9.6999999999999993</v>
      </c>
      <c r="OZ8" s="3">
        <v>7.4</v>
      </c>
      <c r="PA8" s="3">
        <v>5.4</v>
      </c>
      <c r="PB8" s="3">
        <v>3.1</v>
      </c>
      <c r="PC8" s="3">
        <v>10.4</v>
      </c>
      <c r="PD8" s="3">
        <v>53.4</v>
      </c>
      <c r="PE8" s="3">
        <v>53.3</v>
      </c>
      <c r="PF8" s="3">
        <v>0.10000000000000142</v>
      </c>
      <c r="PG8" s="3">
        <v>48.6</v>
      </c>
      <c r="PH8" s="3">
        <v>3.3</v>
      </c>
      <c r="PI8" s="3">
        <v>9.9</v>
      </c>
      <c r="PJ8" s="3">
        <v>10.6</v>
      </c>
      <c r="PK8" s="3">
        <v>8.4</v>
      </c>
      <c r="PL8" s="3">
        <v>4.5999999999999996</v>
      </c>
      <c r="PM8" s="3">
        <v>3.2</v>
      </c>
      <c r="PN8" s="3">
        <v>6.7</v>
      </c>
      <c r="PO8" s="3">
        <v>67.599999999999994</v>
      </c>
      <c r="PP8" s="3">
        <v>67.3</v>
      </c>
      <c r="PQ8" s="3">
        <v>0.29999999999999716</v>
      </c>
      <c r="PR8" s="3">
        <v>59.6</v>
      </c>
      <c r="PS8" s="3">
        <v>12.3</v>
      </c>
      <c r="PT8" s="3">
        <v>13.7</v>
      </c>
      <c r="PU8" s="3">
        <v>14.3</v>
      </c>
      <c r="PV8" s="3">
        <v>11.3</v>
      </c>
      <c r="PW8" s="3">
        <v>6.7</v>
      </c>
      <c r="PX8" s="3">
        <v>4.4000000000000004</v>
      </c>
      <c r="PY8" s="3">
        <v>9.5</v>
      </c>
      <c r="PZ8" s="3">
        <v>91.9</v>
      </c>
      <c r="QA8" s="3">
        <v>91.8</v>
      </c>
      <c r="QB8" s="3">
        <v>0.10000000000000853</v>
      </c>
      <c r="QC8" s="3">
        <v>63.1</v>
      </c>
      <c r="QD8" s="3">
        <v>6.5</v>
      </c>
      <c r="QE8" s="3">
        <v>15</v>
      </c>
      <c r="QF8" s="3">
        <v>10.1</v>
      </c>
      <c r="QG8" s="3">
        <v>13.5</v>
      </c>
      <c r="QH8" s="3">
        <v>6.2</v>
      </c>
      <c r="QI8" s="3">
        <v>4.2</v>
      </c>
      <c r="QJ8" s="3">
        <v>7.9</v>
      </c>
      <c r="QK8" s="3">
        <v>115.3</v>
      </c>
      <c r="QL8" s="3">
        <v>114.9</v>
      </c>
      <c r="QM8" s="3">
        <v>0.39999999999999147</v>
      </c>
      <c r="QN8" s="3">
        <v>80.2</v>
      </c>
      <c r="QO8" s="3">
        <v>12.1</v>
      </c>
      <c r="QP8" s="3">
        <v>19.3</v>
      </c>
      <c r="QQ8" s="3">
        <v>16.2</v>
      </c>
      <c r="QR8" s="3">
        <v>15.5</v>
      </c>
      <c r="QS8" s="3">
        <v>9.6999999999999993</v>
      </c>
      <c r="QT8" s="3">
        <v>5.4</v>
      </c>
      <c r="QU8" s="3">
        <v>9.8000000000000007</v>
      </c>
      <c r="QV8" s="3">
        <v>171.8</v>
      </c>
      <c r="QW8" s="3">
        <v>168.4</v>
      </c>
      <c r="QX8" s="3">
        <v>3.4000000000000057</v>
      </c>
      <c r="QY8" s="3">
        <v>133.1</v>
      </c>
      <c r="QZ8" s="3">
        <v>45.6</v>
      </c>
      <c r="RA8" s="3">
        <v>22.5</v>
      </c>
      <c r="RB8" s="3">
        <v>15.4</v>
      </c>
      <c r="RC8" s="3">
        <v>16.5</v>
      </c>
      <c r="RD8" s="3">
        <v>25.9</v>
      </c>
      <c r="RE8" s="3">
        <v>8.5</v>
      </c>
      <c r="RF8" s="3">
        <v>70.5</v>
      </c>
      <c r="RG8" s="3">
        <v>83.5</v>
      </c>
      <c r="RH8" s="3">
        <v>82.4</v>
      </c>
      <c r="RI8" s="3">
        <v>1.0999999999999943</v>
      </c>
      <c r="RJ8" s="3"/>
      <c r="RK8" s="3">
        <v>5.4</v>
      </c>
      <c r="RL8" s="3">
        <v>15.2</v>
      </c>
      <c r="RM8" s="3">
        <v>15.4</v>
      </c>
      <c r="RN8" s="3">
        <v>11.6</v>
      </c>
      <c r="RO8" s="3">
        <v>6.6</v>
      </c>
      <c r="RP8" s="3">
        <v>4.8</v>
      </c>
      <c r="RQ8" s="3">
        <v>10.4</v>
      </c>
      <c r="RR8" s="3">
        <v>78.8</v>
      </c>
      <c r="RS8" s="3">
        <v>78.599999999999994</v>
      </c>
      <c r="RT8" s="3">
        <v>0.20000000000000284</v>
      </c>
      <c r="RU8" s="3">
        <v>43.8</v>
      </c>
      <c r="RV8" s="3">
        <v>7.3</v>
      </c>
      <c r="RW8" s="3">
        <v>12.2</v>
      </c>
      <c r="RX8" s="3">
        <v>8.6</v>
      </c>
      <c r="RY8" s="3">
        <v>11.5</v>
      </c>
      <c r="RZ8" s="3">
        <v>5</v>
      </c>
      <c r="SA8" s="3">
        <v>3.6</v>
      </c>
      <c r="SB8" s="3">
        <v>5.7</v>
      </c>
      <c r="SC8" s="3">
        <v>94.7</v>
      </c>
      <c r="SD8" s="3">
        <v>94.5</v>
      </c>
      <c r="SE8" s="3">
        <v>0.20000000000000284</v>
      </c>
      <c r="SF8" s="3">
        <v>49.7</v>
      </c>
      <c r="SG8" s="3">
        <v>13</v>
      </c>
      <c r="SH8" s="3">
        <v>13.2</v>
      </c>
      <c r="SI8" s="3">
        <v>8.6999999999999993</v>
      </c>
      <c r="SJ8" s="3">
        <v>13</v>
      </c>
      <c r="SK8" s="3">
        <v>6.1</v>
      </c>
      <c r="SL8" s="3">
        <v>4.8</v>
      </c>
      <c r="SM8" s="3">
        <v>9.6</v>
      </c>
      <c r="SN8" s="3">
        <v>98.1</v>
      </c>
      <c r="SO8" s="3">
        <v>97.8</v>
      </c>
      <c r="SP8" s="3">
        <v>0.29999999999999716</v>
      </c>
      <c r="SQ8" s="3">
        <v>63.6</v>
      </c>
      <c r="SR8" s="3">
        <v>11.3</v>
      </c>
      <c r="SS8" s="3">
        <v>15.3</v>
      </c>
      <c r="ST8" s="3">
        <v>15.5</v>
      </c>
      <c r="SU8" s="3">
        <v>13.1</v>
      </c>
      <c r="SV8" s="3">
        <v>8.8000000000000007</v>
      </c>
      <c r="SW8" s="3">
        <v>5.2</v>
      </c>
      <c r="SX8" s="3">
        <v>12.3</v>
      </c>
      <c r="SY8" s="3">
        <v>157.1</v>
      </c>
      <c r="SZ8" s="3">
        <v>155.80000000000001</v>
      </c>
      <c r="TA8" s="3">
        <v>1.2999999999999829</v>
      </c>
      <c r="TB8" s="3">
        <v>140.30000000000001</v>
      </c>
      <c r="TC8" s="3">
        <v>55.7</v>
      </c>
      <c r="TD8" s="3">
        <v>23.8</v>
      </c>
      <c r="TE8" s="3">
        <v>12</v>
      </c>
      <c r="TF8" s="3">
        <v>16.399999999999999</v>
      </c>
      <c r="TG8" s="3">
        <v>32.299999999999997</v>
      </c>
      <c r="TH8" s="3">
        <v>5.5</v>
      </c>
      <c r="TI8" s="3">
        <v>118.4</v>
      </c>
      <c r="TJ8" s="3">
        <v>100.8</v>
      </c>
      <c r="TK8" s="3">
        <v>100.4</v>
      </c>
      <c r="TL8" s="3">
        <v>0.39999999999999147</v>
      </c>
      <c r="TM8" s="3">
        <v>65.900000000000006</v>
      </c>
      <c r="TN8" s="3">
        <v>10.1</v>
      </c>
      <c r="TO8" s="3">
        <v>14.9</v>
      </c>
      <c r="TP8" s="3">
        <v>12.3</v>
      </c>
      <c r="TQ8" s="3">
        <v>12.6</v>
      </c>
      <c r="TR8" s="3">
        <v>5.5</v>
      </c>
      <c r="TS8" s="3">
        <v>4.3</v>
      </c>
      <c r="TT8" s="3">
        <v>10.4</v>
      </c>
      <c r="TU8" s="3">
        <v>111.5</v>
      </c>
      <c r="TV8" s="3">
        <v>110.4</v>
      </c>
      <c r="TW8" s="3">
        <v>1.0999999999999943</v>
      </c>
      <c r="TX8" s="3">
        <v>81.900000000000006</v>
      </c>
      <c r="TY8" s="3">
        <v>6.5</v>
      </c>
      <c r="TZ8" s="3">
        <v>12.9</v>
      </c>
      <c r="UA8" s="3">
        <v>10.4</v>
      </c>
      <c r="UB8" s="3">
        <v>12</v>
      </c>
      <c r="UC8" s="3">
        <v>6.1</v>
      </c>
      <c r="UD8" s="3">
        <v>4.9000000000000004</v>
      </c>
      <c r="UE8" s="3">
        <v>12</v>
      </c>
      <c r="UF8" s="3">
        <v>103</v>
      </c>
      <c r="UG8" s="3">
        <v>101.5</v>
      </c>
      <c r="UH8" s="3">
        <v>1.5</v>
      </c>
      <c r="UI8" s="3">
        <v>97.8</v>
      </c>
      <c r="UJ8" s="3">
        <v>28</v>
      </c>
      <c r="UK8" s="3">
        <v>17.8</v>
      </c>
      <c r="UL8" s="3">
        <v>15.4</v>
      </c>
      <c r="UM8" s="3">
        <v>14.5</v>
      </c>
      <c r="UN8" s="3">
        <v>12.8</v>
      </c>
      <c r="UO8" s="3">
        <v>5.6</v>
      </c>
      <c r="UP8" s="3">
        <v>13.8</v>
      </c>
      <c r="UQ8" s="3">
        <v>85.5</v>
      </c>
      <c r="UR8" s="3">
        <v>84.9</v>
      </c>
      <c r="US8" s="3">
        <v>0.59999999999999432</v>
      </c>
      <c r="UT8" s="3">
        <v>93.7</v>
      </c>
      <c r="UU8" s="3">
        <v>20.8</v>
      </c>
      <c r="UV8" s="3">
        <v>11.5</v>
      </c>
      <c r="UW8" s="3">
        <v>11.7</v>
      </c>
      <c r="UX8" s="3">
        <v>10.9</v>
      </c>
      <c r="UY8" s="3">
        <v>5.4</v>
      </c>
      <c r="UZ8" s="3">
        <v>4.4000000000000004</v>
      </c>
      <c r="VA8" s="3">
        <v>51.3</v>
      </c>
      <c r="VB8" s="3">
        <v>56.5</v>
      </c>
      <c r="VC8" s="3">
        <v>55.8</v>
      </c>
      <c r="VD8" s="3">
        <v>0.70000000000000284</v>
      </c>
      <c r="VE8" s="3">
        <v>85.9</v>
      </c>
      <c r="VF8" s="3">
        <v>35.9</v>
      </c>
      <c r="VG8" s="3">
        <v>11.9</v>
      </c>
      <c r="VH8" s="3">
        <v>0</v>
      </c>
      <c r="VI8" s="3">
        <v>8.8000000000000007</v>
      </c>
      <c r="VJ8" s="3">
        <v>16.7</v>
      </c>
      <c r="VK8" s="3">
        <v>2.8</v>
      </c>
      <c r="VL8" s="3">
        <v>37.6</v>
      </c>
      <c r="VM8" s="3">
        <v>38.6</v>
      </c>
      <c r="VN8" s="3">
        <v>37.799999999999997</v>
      </c>
      <c r="VO8" s="3">
        <v>0.80000000000000426</v>
      </c>
      <c r="VP8" s="3">
        <v>107.1</v>
      </c>
      <c r="VQ8" s="3"/>
      <c r="VR8" s="3">
        <v>7.8</v>
      </c>
      <c r="VS8" s="3"/>
      <c r="VT8" s="3">
        <v>11.6</v>
      </c>
      <c r="VU8" s="3">
        <v>18.5</v>
      </c>
      <c r="VV8" s="3">
        <v>1.6</v>
      </c>
      <c r="VW8" s="3">
        <v>8.4</v>
      </c>
    </row>
    <row r="9" spans="1:595" x14ac:dyDescent="0.25">
      <c r="A9" s="4">
        <v>35430</v>
      </c>
      <c r="B9" s="3">
        <v>41.7</v>
      </c>
      <c r="C9" s="3">
        <v>40.9</v>
      </c>
      <c r="D9" s="3">
        <v>0.80000000000000426</v>
      </c>
      <c r="E9" s="3">
        <v>4.8</v>
      </c>
      <c r="F9" s="3">
        <v>2.0333333333333332</v>
      </c>
      <c r="G9" s="3">
        <v>45.233333333333334</v>
      </c>
      <c r="H9" s="3">
        <v>11.883333333333335</v>
      </c>
      <c r="I9" s="3">
        <v>32.25</v>
      </c>
      <c r="J9" s="3">
        <v>15.166666666666666</v>
      </c>
      <c r="K9" s="3">
        <v>46.233333333333334</v>
      </c>
      <c r="L9" s="3">
        <v>8.6</v>
      </c>
      <c r="M9" s="3">
        <v>10.666666666666666</v>
      </c>
      <c r="N9" s="3">
        <v>10.8</v>
      </c>
      <c r="O9" s="3">
        <v>-0.13333333333333464</v>
      </c>
      <c r="P9" s="3">
        <v>1.2666666666666666</v>
      </c>
      <c r="Q9" s="3">
        <v>1.0866666666666667</v>
      </c>
      <c r="R9" s="3">
        <v>27.366666666666667</v>
      </c>
      <c r="S9" s="3">
        <v>9.1999999999999993</v>
      </c>
      <c r="T9" s="3">
        <v>11.383333333333333</v>
      </c>
      <c r="U9" s="3">
        <v>11.033333333333333</v>
      </c>
      <c r="V9" s="3">
        <v>25.5</v>
      </c>
      <c r="W9" s="3">
        <v>6.3666666666666663</v>
      </c>
      <c r="X9" s="3">
        <v>25.233333333333331</v>
      </c>
      <c r="Y9" s="3">
        <v>25.316666666666666</v>
      </c>
      <c r="Z9" s="3">
        <v>-8.3333333333335702E-2</v>
      </c>
      <c r="AA9" s="3">
        <v>1.7333333333333334</v>
      </c>
      <c r="AB9" s="3">
        <v>1.5733333333333333</v>
      </c>
      <c r="AC9" s="3">
        <v>39.1</v>
      </c>
      <c r="AD9" s="3">
        <v>11.35</v>
      </c>
      <c r="AE9" s="3">
        <v>24.633333333333333</v>
      </c>
      <c r="AF9" s="3">
        <v>16.516666666666669</v>
      </c>
      <c r="AG9" s="3">
        <v>42.433333333333337</v>
      </c>
      <c r="AH9" s="3">
        <v>7.3333333333333339</v>
      </c>
      <c r="AI9" s="3">
        <v>40.033333333333339</v>
      </c>
      <c r="AJ9" s="3">
        <v>38.6</v>
      </c>
      <c r="AK9" s="3">
        <v>1.4333333333333371</v>
      </c>
      <c r="AL9" s="3">
        <v>3.4333333333333331</v>
      </c>
      <c r="AM9" s="3">
        <v>2.3666666666666667</v>
      </c>
      <c r="AN9" s="3">
        <v>50.06666666666667</v>
      </c>
      <c r="AO9" s="3">
        <v>11.766666666666667</v>
      </c>
      <c r="AP9" s="3">
        <v>35.583333333333329</v>
      </c>
      <c r="AQ9" s="3">
        <v>17.666666666666664</v>
      </c>
      <c r="AR9" s="3">
        <v>51.966666666666669</v>
      </c>
      <c r="AS9" s="3">
        <v>7.8</v>
      </c>
      <c r="AT9" s="3">
        <v>60.56666666666667</v>
      </c>
      <c r="AU9" s="3">
        <v>58.583333333333336</v>
      </c>
      <c r="AV9" s="3">
        <v>1.9833333333333343</v>
      </c>
      <c r="AW9" s="3">
        <v>5.6333333333333329</v>
      </c>
      <c r="AX9" s="3">
        <v>2.5666666666666664</v>
      </c>
      <c r="AY9" s="3">
        <v>57.333333333333336</v>
      </c>
      <c r="AZ9" s="3">
        <v>15.066666666666666</v>
      </c>
      <c r="BA9" s="3">
        <v>47.166666666666664</v>
      </c>
      <c r="BB9" s="3">
        <v>17.483333333333331</v>
      </c>
      <c r="BC9" s="3">
        <v>59.133333333333333</v>
      </c>
      <c r="BD9" s="3">
        <v>9.7666666666666675</v>
      </c>
      <c r="BE9" s="3">
        <v>71.066666666666663</v>
      </c>
      <c r="BF9" s="3">
        <v>69.349999999999994</v>
      </c>
      <c r="BG9" s="3">
        <v>1.7166666666666686</v>
      </c>
      <c r="BH9" s="3">
        <v>7.8666666666666671</v>
      </c>
      <c r="BI9" s="3">
        <v>4.0333333333333332</v>
      </c>
      <c r="BJ9" s="3">
        <v>59.733333333333334</v>
      </c>
      <c r="BK9" s="3">
        <v>13.9</v>
      </c>
      <c r="BL9" s="3">
        <v>48.966666666666661</v>
      </c>
      <c r="BM9" s="3">
        <v>16.833333333333332</v>
      </c>
      <c r="BN9" s="3">
        <v>58.366666666666667</v>
      </c>
      <c r="BO9" s="3">
        <v>9.5</v>
      </c>
      <c r="BP9" s="3">
        <v>72.933333333333337</v>
      </c>
      <c r="BQ9" s="3">
        <v>72.766666666666666</v>
      </c>
      <c r="BR9" s="3">
        <v>0.1666666666666714</v>
      </c>
      <c r="BS9" s="3">
        <v>16.566666666666666</v>
      </c>
      <c r="BT9" s="3">
        <v>3.4333333333333331</v>
      </c>
      <c r="BU9" s="3">
        <v>44.8</v>
      </c>
      <c r="BV9" s="3">
        <v>9.7333333333333325</v>
      </c>
      <c r="BW9" s="3">
        <v>35.833333333333336</v>
      </c>
      <c r="BX9" s="3">
        <v>9.5666666666666682</v>
      </c>
      <c r="BY9" s="3">
        <v>45.566666666666663</v>
      </c>
      <c r="BZ9" s="3">
        <v>13.633333333333333</v>
      </c>
      <c r="CA9" s="3">
        <v>10</v>
      </c>
      <c r="CB9" s="3">
        <v>9.6666666666666661</v>
      </c>
      <c r="CC9" s="3">
        <v>0.33333333333333393</v>
      </c>
      <c r="CD9" s="3"/>
      <c r="CE9" s="3">
        <v>2.5333333333333332</v>
      </c>
      <c r="CF9" s="3">
        <v>48.266666666666666</v>
      </c>
      <c r="CG9" s="3">
        <v>19.7</v>
      </c>
      <c r="CH9" s="3">
        <v>26.266666666666669</v>
      </c>
      <c r="CI9" s="3">
        <v>21.266666666666666</v>
      </c>
      <c r="CJ9" s="3">
        <v>40.833333333333336</v>
      </c>
      <c r="CK9" s="3">
        <v>9.5</v>
      </c>
      <c r="CL9" s="3">
        <v>47.533333333333331</v>
      </c>
      <c r="CM9" s="3">
        <v>47.633333333333333</v>
      </c>
      <c r="CN9" s="3">
        <v>-0.10000000000000142</v>
      </c>
      <c r="CO9" s="3">
        <v>2.7333333333333334</v>
      </c>
      <c r="CP9" s="3">
        <v>2.2333333333333334</v>
      </c>
      <c r="CQ9" s="3">
        <v>53.233333333333334</v>
      </c>
      <c r="CR9" s="3">
        <v>12.5</v>
      </c>
      <c r="CS9" s="3">
        <v>40.1</v>
      </c>
      <c r="CT9" s="3">
        <v>18.916666666666668</v>
      </c>
      <c r="CU9" s="3">
        <v>55.199999999999996</v>
      </c>
      <c r="CV9" s="3">
        <v>9.3333333333333339</v>
      </c>
      <c r="CW9" s="3">
        <v>55.733333333333334</v>
      </c>
      <c r="CX9" s="3">
        <v>55.333333333333329</v>
      </c>
      <c r="CY9" s="3">
        <v>0.40000000000000568</v>
      </c>
      <c r="CZ9" s="3">
        <v>3.8</v>
      </c>
      <c r="DA9" s="3">
        <v>1.4333333333333333</v>
      </c>
      <c r="DB9" s="3">
        <v>47</v>
      </c>
      <c r="DC9" s="3">
        <v>9.6833333333333336</v>
      </c>
      <c r="DD9" s="3">
        <v>36.116666666666667</v>
      </c>
      <c r="DE9" s="3">
        <v>13.4</v>
      </c>
      <c r="DF9" s="3">
        <v>54.43333333333333</v>
      </c>
      <c r="DG9" s="3">
        <v>7.2333333333333334</v>
      </c>
      <c r="DH9" s="3">
        <v>51.766666666666666</v>
      </c>
      <c r="DI9" s="3">
        <v>49.366666666666667</v>
      </c>
      <c r="DJ9" s="3">
        <v>2.3999999999999986</v>
      </c>
      <c r="DK9" s="3">
        <v>8.3000000000000007</v>
      </c>
      <c r="DL9" s="3">
        <v>2.2666666666666666</v>
      </c>
      <c r="DM9" s="3">
        <v>35.6</v>
      </c>
      <c r="DN9" s="3">
        <v>6.4833333333333334</v>
      </c>
      <c r="DO9" s="3">
        <v>30.333333333333332</v>
      </c>
      <c r="DP9" s="3">
        <v>6.7</v>
      </c>
      <c r="DQ9" s="3">
        <v>38.56666666666667</v>
      </c>
      <c r="DR9" s="3">
        <v>7.9999999999999991</v>
      </c>
      <c r="DS9" s="3">
        <v>56.1</v>
      </c>
      <c r="DT9" s="3">
        <v>52.866666666666667</v>
      </c>
      <c r="DU9" s="3">
        <v>3.2333333333333343</v>
      </c>
      <c r="DV9" s="3">
        <v>17.399999999999999</v>
      </c>
      <c r="DW9" s="3">
        <v>3</v>
      </c>
      <c r="DX9" s="3">
        <v>27.7</v>
      </c>
      <c r="DY9" s="3">
        <v>4.1666666666666661</v>
      </c>
      <c r="DZ9" s="3">
        <v>20.516666666666666</v>
      </c>
      <c r="EA9" s="3">
        <v>8.0166666666666675</v>
      </c>
      <c r="EB9" s="3">
        <v>28.066666666666666</v>
      </c>
      <c r="EC9" s="3">
        <v>8.4666666666666668</v>
      </c>
      <c r="ED9" s="3">
        <v>33.06666666666667</v>
      </c>
      <c r="EE9" s="3">
        <v>32.96</v>
      </c>
      <c r="EF9" s="3">
        <v>0.10666666666666913</v>
      </c>
      <c r="EG9" s="3">
        <v>2</v>
      </c>
      <c r="EH9" s="3">
        <v>2.6</v>
      </c>
      <c r="EI9" s="3">
        <v>61.666666666666664</v>
      </c>
      <c r="EJ9" s="3">
        <v>24.683333333333334</v>
      </c>
      <c r="EK9" s="3">
        <v>40.916666666666664</v>
      </c>
      <c r="EL9" s="3">
        <v>21.983333333333334</v>
      </c>
      <c r="EM9" s="3">
        <v>53.366666666666667</v>
      </c>
      <c r="EN9" s="3">
        <v>8.1333333333333329</v>
      </c>
      <c r="EO9" s="3">
        <v>55.766666666666666</v>
      </c>
      <c r="EP9" s="3">
        <v>54.783333333333331</v>
      </c>
      <c r="EQ9" s="3">
        <v>0.98333333333333428</v>
      </c>
      <c r="ER9" s="3">
        <v>5.4666666666666668</v>
      </c>
      <c r="ES9" s="3">
        <v>2.6</v>
      </c>
      <c r="ET9" s="3">
        <v>57.633333333333333</v>
      </c>
      <c r="EU9" s="3">
        <v>12.916666666666666</v>
      </c>
      <c r="EV9" s="3">
        <v>42.333333333333336</v>
      </c>
      <c r="EW9" s="3">
        <v>21.3</v>
      </c>
      <c r="EX9" s="3">
        <v>54.366666666666667</v>
      </c>
      <c r="EY9" s="3">
        <v>10.8</v>
      </c>
      <c r="EZ9" s="3">
        <v>60.8</v>
      </c>
      <c r="FA9" s="3">
        <v>60.7</v>
      </c>
      <c r="FB9" s="3">
        <v>9.9999999999994316E-2</v>
      </c>
      <c r="FC9" s="3">
        <v>7.8333333333333339</v>
      </c>
      <c r="FD9" s="3">
        <v>2.666666666666667</v>
      </c>
      <c r="FE9" s="3">
        <v>52.6</v>
      </c>
      <c r="FF9" s="3">
        <v>11.25</v>
      </c>
      <c r="FG9" s="3">
        <v>37.883333333333333</v>
      </c>
      <c r="FH9" s="3">
        <v>16.133333333333333</v>
      </c>
      <c r="FI9" s="3">
        <v>55.1</v>
      </c>
      <c r="FJ9" s="3">
        <v>12.366666666666667</v>
      </c>
      <c r="FK9" s="3">
        <v>46.6</v>
      </c>
      <c r="FL9" s="3">
        <v>44.300000000000004</v>
      </c>
      <c r="FM9" s="3">
        <v>2.2999999999999972</v>
      </c>
      <c r="FN9" s="3">
        <v>8.1333333333333329</v>
      </c>
      <c r="FO9" s="3">
        <v>1.6666666666666667</v>
      </c>
      <c r="FP9" s="3">
        <v>35.833333333333329</v>
      </c>
      <c r="FQ9" s="3">
        <v>4.2833333333333332</v>
      </c>
      <c r="FR9" s="3">
        <v>28.733333333333334</v>
      </c>
      <c r="FS9" s="3">
        <v>8.6666666666666661</v>
      </c>
      <c r="FT9" s="3">
        <v>44.033333333333339</v>
      </c>
      <c r="FU9" s="3">
        <v>7.9666666666666668</v>
      </c>
      <c r="FV9" s="3">
        <v>25.133333333333333</v>
      </c>
      <c r="FW9" s="3">
        <v>24.95</v>
      </c>
      <c r="FX9" s="3">
        <v>0.18333333333333357</v>
      </c>
      <c r="FY9" s="3">
        <v>4.0333333333333332</v>
      </c>
      <c r="FZ9" s="3">
        <v>1.1666666666666667</v>
      </c>
      <c r="GA9" s="3">
        <v>17.733333333333334</v>
      </c>
      <c r="GB9" s="3">
        <v>0</v>
      </c>
      <c r="GC9" s="3">
        <v>12.333333333333334</v>
      </c>
      <c r="GD9" s="3">
        <v>5.2</v>
      </c>
      <c r="GE9" s="3">
        <v>30.066666666666666</v>
      </c>
      <c r="GF9" s="3">
        <v>4.9666666666666668</v>
      </c>
      <c r="GG9" s="3">
        <v>8.3666666666666671</v>
      </c>
      <c r="GH9" s="3">
        <v>5.4833333333333334</v>
      </c>
      <c r="GI9" s="3">
        <v>2.8833333333333337</v>
      </c>
      <c r="GJ9" s="3">
        <v>1.2666666666666666</v>
      </c>
      <c r="GK9" s="3"/>
      <c r="GL9" s="3">
        <v>7.2666666666666675</v>
      </c>
      <c r="GM9" s="3"/>
      <c r="GN9" s="3">
        <v>5.1499999999999995</v>
      </c>
      <c r="GO9" s="3">
        <v>4</v>
      </c>
      <c r="GP9" s="3">
        <v>15.4</v>
      </c>
      <c r="GQ9" s="3">
        <v>2.6</v>
      </c>
      <c r="GR9" s="3">
        <v>81.266666666666666</v>
      </c>
      <c r="GS9" s="3">
        <v>80.266666666666666</v>
      </c>
      <c r="GT9" s="3">
        <v>1</v>
      </c>
      <c r="GU9" s="3">
        <v>49.866666666666667</v>
      </c>
      <c r="GV9" s="3">
        <v>4.7333333333333334</v>
      </c>
      <c r="GW9" s="3">
        <v>10.299999999999999</v>
      </c>
      <c r="GX9" s="3">
        <v>6.65</v>
      </c>
      <c r="GY9" s="3">
        <v>10.583333333333334</v>
      </c>
      <c r="GZ9" s="3">
        <v>2.2666666666666671</v>
      </c>
      <c r="HA9" s="3">
        <v>2.333333333333333</v>
      </c>
      <c r="HB9" s="3">
        <v>3.4333333333333331</v>
      </c>
      <c r="HC9" s="3">
        <v>30.666666666666668</v>
      </c>
      <c r="HD9" s="3">
        <v>29.966666666666669</v>
      </c>
      <c r="HE9" s="3">
        <v>0.69999999999999929</v>
      </c>
      <c r="HF9" s="3"/>
      <c r="HG9" s="3">
        <v>0.55666666666666664</v>
      </c>
      <c r="HH9" s="3">
        <v>4.9666666666666668</v>
      </c>
      <c r="HI9" s="3">
        <v>6.2833333333333332</v>
      </c>
      <c r="HJ9" s="3">
        <v>5.35</v>
      </c>
      <c r="HK9" s="3">
        <v>1.2166666666666668</v>
      </c>
      <c r="HL9" s="3">
        <v>1.1333333333333333</v>
      </c>
      <c r="HM9" s="3">
        <v>2.4666666666666668</v>
      </c>
      <c r="HN9" s="3">
        <v>45.433333333333337</v>
      </c>
      <c r="HO9" s="3">
        <v>44.6</v>
      </c>
      <c r="HP9" s="3">
        <v>0.8333333333333357</v>
      </c>
      <c r="HQ9" s="3">
        <v>38.666666666666664</v>
      </c>
      <c r="HR9" s="3">
        <v>1.6</v>
      </c>
      <c r="HS9" s="3">
        <v>6.6333333333333337</v>
      </c>
      <c r="HT9" s="3">
        <v>6.6166666666666663</v>
      </c>
      <c r="HU9" s="3">
        <v>6.7</v>
      </c>
      <c r="HV9" s="3">
        <v>1.6333333333333333</v>
      </c>
      <c r="HW9" s="3">
        <v>1.7666666666666666</v>
      </c>
      <c r="HX9" s="3">
        <v>1.8</v>
      </c>
      <c r="HY9" s="3">
        <v>59.433333333333302</v>
      </c>
      <c r="HZ9" s="3">
        <v>59.31666666666667</v>
      </c>
      <c r="IA9" s="3">
        <v>0.11666666666663161</v>
      </c>
      <c r="IB9" s="3">
        <v>30.93333333333333</v>
      </c>
      <c r="IC9" s="3">
        <v>3.7666666666666666</v>
      </c>
      <c r="ID9" s="3">
        <v>10.333333333333334</v>
      </c>
      <c r="IE9" s="3">
        <v>6.05</v>
      </c>
      <c r="IF9" s="3">
        <v>10.916666666666668</v>
      </c>
      <c r="IG9" s="3">
        <v>2.4499999999999997</v>
      </c>
      <c r="IH9" s="3">
        <v>2.4333333333333331</v>
      </c>
      <c r="II9" s="3">
        <v>2.9666666666666668</v>
      </c>
      <c r="IJ9" s="3">
        <v>88.933333333333294</v>
      </c>
      <c r="IK9" s="3">
        <v>88.716666666666669</v>
      </c>
      <c r="IL9" s="3">
        <v>0.21666666666662593</v>
      </c>
      <c r="IM9" s="3">
        <v>44.633333333333333</v>
      </c>
      <c r="IN9" s="3">
        <v>3.6666666666666665</v>
      </c>
      <c r="IO9" s="3">
        <v>12.933333333333334</v>
      </c>
      <c r="IP9" s="3">
        <v>5.583333333333333</v>
      </c>
      <c r="IQ9" s="3">
        <v>11.716666666666667</v>
      </c>
      <c r="IR9" s="3">
        <v>2.35</v>
      </c>
      <c r="IS9" s="3">
        <v>2.6333333333333333</v>
      </c>
      <c r="IT9" s="3">
        <v>3.3666666666666667</v>
      </c>
      <c r="IU9" s="3">
        <v>105.133333333333</v>
      </c>
      <c r="IV9" s="3">
        <v>104.45</v>
      </c>
      <c r="IW9" s="3">
        <v>0.68333333333299606</v>
      </c>
      <c r="IX9" s="3">
        <v>50.633333333333333</v>
      </c>
      <c r="IY9" s="3">
        <v>5.3</v>
      </c>
      <c r="IZ9" s="3">
        <v>15.266666666666666</v>
      </c>
      <c r="JA9" s="3">
        <v>9.1166666666666671</v>
      </c>
      <c r="JB9" s="3">
        <v>13.733333333333334</v>
      </c>
      <c r="JC9" s="3">
        <v>3.4499999999999997</v>
      </c>
      <c r="JD9" s="3">
        <v>2.9666666666666668</v>
      </c>
      <c r="JE9" s="3">
        <v>6.1</v>
      </c>
      <c r="JF9" s="3">
        <v>147.83333333333334</v>
      </c>
      <c r="JG9" s="3">
        <v>143.16666666666666</v>
      </c>
      <c r="JH9" s="3">
        <v>4.6666666666666856</v>
      </c>
      <c r="JI9" s="3">
        <v>68.766666666666666</v>
      </c>
      <c r="JJ9" s="3">
        <v>8.1</v>
      </c>
      <c r="JK9" s="3">
        <v>16.766666666666666</v>
      </c>
      <c r="JL9" s="3">
        <v>11.433333333333332</v>
      </c>
      <c r="JM9" s="3">
        <v>13.266666666666666</v>
      </c>
      <c r="JN9" s="3">
        <v>6.9833333333333334</v>
      </c>
      <c r="JO9" s="3">
        <v>4.3</v>
      </c>
      <c r="JP9" s="3">
        <v>9.8333333333333339</v>
      </c>
      <c r="JQ9" s="3">
        <v>75.266666666666666</v>
      </c>
      <c r="JR9" s="3">
        <v>72.816666666666677</v>
      </c>
      <c r="JS9" s="3">
        <v>2.4499999999999886</v>
      </c>
      <c r="JT9" s="3"/>
      <c r="JU9" s="3">
        <v>3.1333333333333333</v>
      </c>
      <c r="JV9" s="3">
        <v>9.1999999999999993</v>
      </c>
      <c r="JW9" s="3">
        <v>8.2999999999999989</v>
      </c>
      <c r="JX9" s="3">
        <v>9.3666666666666671</v>
      </c>
      <c r="JY9" s="3">
        <v>1.55</v>
      </c>
      <c r="JZ9" s="3">
        <v>2.3666666666666667</v>
      </c>
      <c r="KA9" s="3">
        <v>2.2333333333333334</v>
      </c>
      <c r="KB9" s="3">
        <v>71.733333333333334</v>
      </c>
      <c r="KC9" s="3">
        <v>69.566666666666663</v>
      </c>
      <c r="KD9" s="3">
        <v>2.1666666666666714</v>
      </c>
      <c r="KE9" s="3">
        <v>33.033333333333331</v>
      </c>
      <c r="KF9" s="3">
        <v>4.5</v>
      </c>
      <c r="KG9" s="3">
        <v>9.7999999999999989</v>
      </c>
      <c r="KH9" s="3">
        <v>5.6000000000000005</v>
      </c>
      <c r="KI9" s="3">
        <v>10.183333333333334</v>
      </c>
      <c r="KJ9" s="3">
        <v>2.1</v>
      </c>
      <c r="KK9" s="3">
        <v>2.2666666666666666</v>
      </c>
      <c r="KL9" s="3">
        <v>2.5666666666666664</v>
      </c>
      <c r="KM9" s="3">
        <v>81.7</v>
      </c>
      <c r="KN9" s="3">
        <v>81.599999999999994</v>
      </c>
      <c r="KO9" s="3">
        <v>0.10000000000000853</v>
      </c>
      <c r="KP9" s="3">
        <v>35.733333333333334</v>
      </c>
      <c r="KQ9" s="3">
        <v>3.7666666666666666</v>
      </c>
      <c r="KR9" s="3">
        <v>10.233333333333333</v>
      </c>
      <c r="KS9" s="3">
        <v>5.416666666666667</v>
      </c>
      <c r="KT9" s="3">
        <v>11.1</v>
      </c>
      <c r="KU9" s="3">
        <v>2.7333333333333334</v>
      </c>
      <c r="KV9" s="3">
        <v>2.4</v>
      </c>
      <c r="KW9" s="3">
        <v>4.3666666666666663</v>
      </c>
      <c r="KX9" s="3">
        <v>83.966666666666669</v>
      </c>
      <c r="KY9" s="3">
        <v>83.7</v>
      </c>
      <c r="KZ9" s="3">
        <v>0.26666666666666572</v>
      </c>
      <c r="LA9" s="3">
        <v>50.366666666666667</v>
      </c>
      <c r="LB9" s="3">
        <v>4.5</v>
      </c>
      <c r="LC9" s="3">
        <v>12.133333333333333</v>
      </c>
      <c r="LD9" s="3">
        <v>7.916666666666667</v>
      </c>
      <c r="LE9" s="3">
        <v>11.25</v>
      </c>
      <c r="LF9" s="3">
        <v>2.7333333333333334</v>
      </c>
      <c r="LG9" s="3">
        <v>2.1</v>
      </c>
      <c r="LH9" s="3">
        <v>5.9333333333333327</v>
      </c>
      <c r="LI9" s="3">
        <v>126.533333333333</v>
      </c>
      <c r="LJ9" s="3">
        <v>125.48333333333333</v>
      </c>
      <c r="LK9" s="3">
        <v>1.0499999999996703</v>
      </c>
      <c r="LL9" s="3">
        <v>94.5</v>
      </c>
      <c r="LM9" s="3">
        <v>12.833333333333334</v>
      </c>
      <c r="LN9" s="3">
        <v>14.866666666666667</v>
      </c>
      <c r="LO9" s="3">
        <v>7.4833333333333325</v>
      </c>
      <c r="LP9" s="3">
        <v>11.866666666666665</v>
      </c>
      <c r="LQ9" s="3">
        <v>5.1499999999999995</v>
      </c>
      <c r="LR9" s="3">
        <v>2.3666666666666667</v>
      </c>
      <c r="LS9" s="3">
        <v>19.266666666666666</v>
      </c>
      <c r="LT9" s="3">
        <v>96.566666666666663</v>
      </c>
      <c r="LU9" s="3">
        <v>95.266666666666666</v>
      </c>
      <c r="LV9" s="3">
        <v>1.2999999999999972</v>
      </c>
      <c r="LW9" s="3">
        <v>51.466666666666661</v>
      </c>
      <c r="LX9" s="3">
        <v>1.8666666666666667</v>
      </c>
      <c r="LY9" s="3">
        <v>11.433333333333334</v>
      </c>
      <c r="LZ9" s="3">
        <v>6.833333333333333</v>
      </c>
      <c r="MA9" s="3">
        <v>10.983333333333334</v>
      </c>
      <c r="MB9" s="3">
        <v>1.5833333333333333</v>
      </c>
      <c r="MC9" s="3">
        <v>2.0333333333333332</v>
      </c>
      <c r="MD9" s="3">
        <v>2.333333333333333</v>
      </c>
      <c r="ME9" s="3">
        <v>94.1</v>
      </c>
      <c r="MF9" s="3">
        <v>93.433333333333323</v>
      </c>
      <c r="MG9" s="3">
        <v>0.6666666666666714</v>
      </c>
      <c r="MH9" s="3">
        <v>51.266666666666666</v>
      </c>
      <c r="MI9" s="3">
        <v>2.6666666666666665</v>
      </c>
      <c r="MJ9" s="3">
        <v>9.2666666666666675</v>
      </c>
      <c r="MK9" s="3">
        <v>5.75</v>
      </c>
      <c r="ML9" s="3">
        <v>10.583333333333334</v>
      </c>
      <c r="MM9" s="3">
        <v>2.5666666666666669</v>
      </c>
      <c r="MN9" s="3">
        <v>2.9</v>
      </c>
      <c r="MO9" s="3">
        <v>3.4333333333333331</v>
      </c>
      <c r="MP9" s="3">
        <v>81.533333333333331</v>
      </c>
      <c r="MQ9" s="3">
        <v>78.416666666666671</v>
      </c>
      <c r="MR9" s="3">
        <v>3.11666666666666</v>
      </c>
      <c r="MS9" s="3">
        <v>49.4</v>
      </c>
      <c r="MT9" s="3">
        <v>7.5</v>
      </c>
      <c r="MU9" s="3">
        <v>12.033333333333333</v>
      </c>
      <c r="MV9" s="3">
        <v>7.9</v>
      </c>
      <c r="MW9" s="3">
        <v>11.616666666666667</v>
      </c>
      <c r="MX9" s="3">
        <v>2.9666666666666663</v>
      </c>
      <c r="MY9" s="3">
        <v>2.8666666666666667</v>
      </c>
      <c r="MZ9" s="3">
        <v>5.4333333333333327</v>
      </c>
      <c r="NA9" s="3">
        <v>60.333333333333336</v>
      </c>
      <c r="NB9" s="3">
        <v>59.75</v>
      </c>
      <c r="NC9" s="3">
        <v>0.5833333333333357</v>
      </c>
      <c r="ND9" s="3">
        <v>52.933333333333337</v>
      </c>
      <c r="NE9" s="3">
        <v>5.7333333333333334</v>
      </c>
      <c r="NF9" s="3">
        <v>9</v>
      </c>
      <c r="NG9" s="3">
        <v>6.833333333333333</v>
      </c>
      <c r="NH9" s="3">
        <v>9.7833333333333332</v>
      </c>
      <c r="NI9" s="3">
        <v>1.8666666666666665</v>
      </c>
      <c r="NJ9" s="3">
        <v>2.2999999999999998</v>
      </c>
      <c r="NK9" s="3">
        <v>6.3999999999999995</v>
      </c>
      <c r="NL9" s="3">
        <v>33.533333333333303</v>
      </c>
      <c r="NM9" s="3">
        <v>33.416666666666664</v>
      </c>
      <c r="NN9" s="3">
        <v>0.11666666666663872</v>
      </c>
      <c r="NO9" s="3">
        <v>60.1</v>
      </c>
      <c r="NP9" s="3">
        <v>5.666666666666667</v>
      </c>
      <c r="NQ9" s="3">
        <v>8</v>
      </c>
      <c r="NR9" s="3">
        <v>0</v>
      </c>
      <c r="NS9" s="3">
        <v>9.5166666666666657</v>
      </c>
      <c r="NT9" s="3">
        <v>2.0333333333333332</v>
      </c>
      <c r="NU9" s="3">
        <v>1.3333333333333333</v>
      </c>
      <c r="NV9" s="3">
        <v>4.1333333333333337</v>
      </c>
      <c r="NW9" s="3">
        <v>21.866666666666667</v>
      </c>
      <c r="NX9" s="3">
        <v>19.266666666666669</v>
      </c>
      <c r="NY9" s="3">
        <v>2.5999999999999979</v>
      </c>
      <c r="NZ9" s="3">
        <v>22.233333333333334</v>
      </c>
      <c r="OA9" s="3">
        <v>0</v>
      </c>
      <c r="OB9" s="3">
        <v>7.6333333333333329</v>
      </c>
      <c r="OC9" s="3"/>
      <c r="OD9" s="3">
        <v>7.6999999999999993</v>
      </c>
      <c r="OE9" s="3">
        <v>5.64</v>
      </c>
      <c r="OF9" s="3">
        <v>0.66666666666666663</v>
      </c>
      <c r="OG9" s="3">
        <v>4.8666666666666663</v>
      </c>
      <c r="OH9" s="3">
        <v>102.5</v>
      </c>
      <c r="OI9" s="3">
        <v>101.43333333333334</v>
      </c>
      <c r="OJ9" s="3">
        <v>1.0666666666666629</v>
      </c>
      <c r="OK9" s="3">
        <v>92.666666666666671</v>
      </c>
      <c r="OL9" s="3">
        <v>14.233333333333333</v>
      </c>
      <c r="OM9" s="3">
        <v>16.233333333333334</v>
      </c>
      <c r="ON9" s="3">
        <v>13.083333333333334</v>
      </c>
      <c r="OO9" s="3">
        <v>12.883333333333333</v>
      </c>
      <c r="OP9" s="3">
        <v>8.6166666666666671</v>
      </c>
      <c r="OQ9" s="3">
        <v>4.9666666666666668</v>
      </c>
      <c r="OR9" s="3">
        <v>21.866666666666667</v>
      </c>
      <c r="OS9" s="3">
        <v>47.8333333333333</v>
      </c>
      <c r="OT9" s="3">
        <v>47.55</v>
      </c>
      <c r="OU9" s="3">
        <v>0.28333333333330302</v>
      </c>
      <c r="OV9" s="3">
        <v>42.133333333333333</v>
      </c>
      <c r="OW9" s="3">
        <v>5.9666666666666668</v>
      </c>
      <c r="OX9" s="3">
        <v>9.4333333333333336</v>
      </c>
      <c r="OY9" s="3">
        <v>10.066666666666666</v>
      </c>
      <c r="OZ9" s="3">
        <v>7.75</v>
      </c>
      <c r="PA9" s="3">
        <v>5.8833333333333337</v>
      </c>
      <c r="PB9" s="3">
        <v>3.0333333333333332</v>
      </c>
      <c r="PC9" s="3">
        <v>8.1999999999999993</v>
      </c>
      <c r="PD9" s="3">
        <v>55.733333333333334</v>
      </c>
      <c r="PE9" s="3">
        <v>54.733333333333327</v>
      </c>
      <c r="PF9" s="3">
        <v>1.0000000000000071</v>
      </c>
      <c r="PG9" s="3">
        <v>54.233333333333334</v>
      </c>
      <c r="PH9" s="3">
        <v>3.5666666666666664</v>
      </c>
      <c r="PI9" s="3">
        <v>10.966666666666667</v>
      </c>
      <c r="PJ9" s="3">
        <v>11.533333333333333</v>
      </c>
      <c r="PK9" s="3">
        <v>8.7166666666666668</v>
      </c>
      <c r="PL9" s="3">
        <v>5.2166666666666668</v>
      </c>
      <c r="PM9" s="3">
        <v>3.5333333333333337</v>
      </c>
      <c r="PN9" s="3">
        <v>6.4333333333333336</v>
      </c>
      <c r="PO9" s="3">
        <v>70.433333333333294</v>
      </c>
      <c r="PP9" s="3">
        <v>70</v>
      </c>
      <c r="PQ9" s="3">
        <v>0.43333333333329449</v>
      </c>
      <c r="PR9" s="3">
        <v>58.2</v>
      </c>
      <c r="PS9" s="3">
        <v>10.233333333333334</v>
      </c>
      <c r="PT9" s="3">
        <v>14.733333333333333</v>
      </c>
      <c r="PU9" s="3">
        <v>14.766666666666667</v>
      </c>
      <c r="PV9" s="3">
        <v>11.616666666666667</v>
      </c>
      <c r="PW9" s="3">
        <v>6.8</v>
      </c>
      <c r="PX9" s="3">
        <v>4.9666666666666668</v>
      </c>
      <c r="PY9" s="3">
        <v>9.1333333333333329</v>
      </c>
      <c r="PZ9" s="3">
        <v>94.733333333333334</v>
      </c>
      <c r="QA9" s="3">
        <v>94.35</v>
      </c>
      <c r="QB9" s="3">
        <v>0.38333333333333997</v>
      </c>
      <c r="QC9" s="3">
        <v>70.333333333333329</v>
      </c>
      <c r="QD9" s="3">
        <v>6.4</v>
      </c>
      <c r="QE9" s="3">
        <v>17.933333333333334</v>
      </c>
      <c r="QF9" s="3">
        <v>11.049999999999999</v>
      </c>
      <c r="QG9" s="3">
        <v>13.933333333333334</v>
      </c>
      <c r="QH9" s="3">
        <v>6.7666666666666666</v>
      </c>
      <c r="QI9" s="3">
        <v>5</v>
      </c>
      <c r="QJ9" s="3">
        <v>12.133333333333333</v>
      </c>
      <c r="QK9" s="3">
        <v>118.866666666667</v>
      </c>
      <c r="QL9" s="3">
        <v>118.48333333333333</v>
      </c>
      <c r="QM9" s="3">
        <v>0.38333333333366681</v>
      </c>
      <c r="QN9" s="3">
        <v>85.433333333333337</v>
      </c>
      <c r="QO9" s="3">
        <v>10.266666666666666</v>
      </c>
      <c r="QP9" s="3">
        <v>20.400000000000002</v>
      </c>
      <c r="QQ9" s="3">
        <v>17.116666666666667</v>
      </c>
      <c r="QR9" s="3">
        <v>16.116666666666667</v>
      </c>
      <c r="QS9" s="3">
        <v>10.266666666666666</v>
      </c>
      <c r="QT9" s="3">
        <v>5.7333333333333334</v>
      </c>
      <c r="QU9" s="3">
        <v>12.066666666666668</v>
      </c>
      <c r="QV9" s="3">
        <v>185.46666666666667</v>
      </c>
      <c r="QW9" s="3">
        <v>178.91666666666666</v>
      </c>
      <c r="QX9" s="3">
        <v>6.5500000000000114</v>
      </c>
      <c r="QY9" s="3">
        <v>139.26666666666665</v>
      </c>
      <c r="QZ9" s="3">
        <v>45.06666666666667</v>
      </c>
      <c r="RA9" s="3">
        <v>27.666666666666668</v>
      </c>
      <c r="RB9" s="3">
        <v>18.533333333333335</v>
      </c>
      <c r="RC9" s="3">
        <v>17.183333333333334</v>
      </c>
      <c r="RD9" s="3">
        <v>34.833333333333336</v>
      </c>
      <c r="RE9" s="3">
        <v>8.8666666666666671</v>
      </c>
      <c r="RF9" s="3">
        <v>85.13333333333334</v>
      </c>
      <c r="RG9" s="3">
        <v>84.966666666666669</v>
      </c>
      <c r="RH9" s="3">
        <v>81.483333333333334</v>
      </c>
      <c r="RI9" s="3">
        <v>3.4833333333333343</v>
      </c>
      <c r="RJ9" s="3"/>
      <c r="RK9" s="3">
        <v>4.6333333333333337</v>
      </c>
      <c r="RL9" s="3">
        <v>16.766666666666666</v>
      </c>
      <c r="RM9" s="3">
        <v>15.950000000000001</v>
      </c>
      <c r="RN9" s="3">
        <v>11.583333333333334</v>
      </c>
      <c r="RO9" s="3">
        <v>6.8166666666666664</v>
      </c>
      <c r="RP9" s="3">
        <v>5.166666666666667</v>
      </c>
      <c r="RQ9" s="3">
        <v>13.033333333333333</v>
      </c>
      <c r="RR9" s="3">
        <v>80.899999999999991</v>
      </c>
      <c r="RS9" s="3">
        <v>79.583333333333329</v>
      </c>
      <c r="RT9" s="3">
        <v>1.3166666666666629</v>
      </c>
      <c r="RU9" s="3">
        <v>47.199999999999996</v>
      </c>
      <c r="RV9" s="3">
        <v>6.7</v>
      </c>
      <c r="RW9" s="3">
        <v>13.233333333333333</v>
      </c>
      <c r="RX9" s="3">
        <v>9.2333333333333325</v>
      </c>
      <c r="RY9" s="3">
        <v>12.033333333333333</v>
      </c>
      <c r="RZ9" s="3">
        <v>5.3166666666666664</v>
      </c>
      <c r="SA9" s="3">
        <v>4.2666666666666666</v>
      </c>
      <c r="SB9" s="3">
        <v>5.4</v>
      </c>
      <c r="SC9" s="3">
        <v>96.266666666666694</v>
      </c>
      <c r="SD9" s="3">
        <v>96.316666666666663</v>
      </c>
      <c r="SE9" s="3">
        <v>-4.9999999999968736E-2</v>
      </c>
      <c r="SF9" s="3">
        <v>47.633333333333333</v>
      </c>
      <c r="SG9" s="3">
        <v>10.966666666666667</v>
      </c>
      <c r="SH9" s="3">
        <v>15.1</v>
      </c>
      <c r="SI9" s="3">
        <v>9.7833333333333332</v>
      </c>
      <c r="SJ9" s="3">
        <v>13.316666666666666</v>
      </c>
      <c r="SK9" s="3">
        <v>6.583333333333333</v>
      </c>
      <c r="SL9" s="3">
        <v>4.9333333333333336</v>
      </c>
      <c r="SM9" s="3">
        <v>9.1999999999999993</v>
      </c>
      <c r="SN9" s="3">
        <v>105.06666666666666</v>
      </c>
      <c r="SO9" s="3">
        <v>104.45</v>
      </c>
      <c r="SP9" s="3">
        <v>0.61666666666666003</v>
      </c>
      <c r="SQ9" s="3">
        <v>73.266666666666666</v>
      </c>
      <c r="SR9" s="3">
        <v>9.0333333333333332</v>
      </c>
      <c r="SS9" s="3">
        <v>16.766666666666666</v>
      </c>
      <c r="ST9" s="3">
        <v>17.2</v>
      </c>
      <c r="SU9" s="3">
        <v>13.716666666666667</v>
      </c>
      <c r="SV9" s="3">
        <v>9.7166666666666668</v>
      </c>
      <c r="SW9" s="3">
        <v>5.6000000000000005</v>
      </c>
      <c r="SX9" s="3">
        <v>17.5</v>
      </c>
      <c r="SY9" s="3">
        <v>169.73333333333332</v>
      </c>
      <c r="SZ9" s="3">
        <v>169.31666666666669</v>
      </c>
      <c r="TA9" s="3">
        <v>0.41666666666662877</v>
      </c>
      <c r="TB9" s="3">
        <v>152.93333333333334</v>
      </c>
      <c r="TC9" s="3">
        <v>53.2</v>
      </c>
      <c r="TD9" s="3">
        <v>32.06666666666667</v>
      </c>
      <c r="TE9" s="3">
        <v>22.416666666666664</v>
      </c>
      <c r="TF9" s="3">
        <v>17.433333333333334</v>
      </c>
      <c r="TG9" s="3">
        <v>44.483333333333327</v>
      </c>
      <c r="TH9" s="3">
        <v>6.6333333333333337</v>
      </c>
      <c r="TI9" s="3">
        <v>124.9</v>
      </c>
      <c r="TJ9" s="3">
        <v>103.666666666667</v>
      </c>
      <c r="TK9" s="3">
        <v>103.33333333333334</v>
      </c>
      <c r="TL9" s="3">
        <v>0.33333333333365545</v>
      </c>
      <c r="TM9" s="3">
        <v>71.433333333333337</v>
      </c>
      <c r="TN9" s="3">
        <v>8.3666666666666671</v>
      </c>
      <c r="TO9" s="3">
        <v>16.899999999999999</v>
      </c>
      <c r="TP9" s="3">
        <v>12.916666666666668</v>
      </c>
      <c r="TQ9" s="3">
        <v>12.833333333333334</v>
      </c>
      <c r="TR9" s="3">
        <v>5.7</v>
      </c>
      <c r="TS9" s="3">
        <v>4.3999999999999995</v>
      </c>
      <c r="TT9" s="3">
        <v>8.7333333333333343</v>
      </c>
      <c r="TU9" s="3">
        <v>115.46666666666667</v>
      </c>
      <c r="TV9" s="3">
        <v>113.73333333333333</v>
      </c>
      <c r="TW9" s="3">
        <v>1.7333333333333343</v>
      </c>
      <c r="TX9" s="3">
        <v>87.600000000000009</v>
      </c>
      <c r="TY9" s="3">
        <v>6.5333333333333332</v>
      </c>
      <c r="TZ9" s="3">
        <v>15.066666666666666</v>
      </c>
      <c r="UA9" s="3">
        <v>13.033333333333333</v>
      </c>
      <c r="UB9" s="3">
        <v>12.616666666666667</v>
      </c>
      <c r="UC9" s="3">
        <v>7.8666666666666663</v>
      </c>
      <c r="UD9" s="3">
        <v>5.5</v>
      </c>
      <c r="UE9" s="3">
        <v>10.9</v>
      </c>
      <c r="UF9" s="3">
        <v>108.36666666666666</v>
      </c>
      <c r="UG9" s="3">
        <v>106</v>
      </c>
      <c r="UH9" s="3">
        <v>2.36666666666666</v>
      </c>
      <c r="UI9" s="3">
        <v>99.6</v>
      </c>
      <c r="UJ9" s="3">
        <v>22.033333333333335</v>
      </c>
      <c r="UK9" s="3">
        <v>18.766666666666666</v>
      </c>
      <c r="UL9" s="3">
        <v>15</v>
      </c>
      <c r="UM9" s="3">
        <v>14.783333333333333</v>
      </c>
      <c r="UN9" s="3">
        <v>14.100000000000001</v>
      </c>
      <c r="UO9" s="3">
        <v>5.7333333333333334</v>
      </c>
      <c r="UP9" s="3">
        <v>26.233333333333334</v>
      </c>
      <c r="UQ9" s="3">
        <v>91.433333333333337</v>
      </c>
      <c r="UR9" s="3">
        <v>88.866666666666674</v>
      </c>
      <c r="US9" s="3">
        <v>2.5666666666666629</v>
      </c>
      <c r="UT9" s="3">
        <v>98</v>
      </c>
      <c r="UU9" s="3">
        <v>18.833333333333336</v>
      </c>
      <c r="UV9" s="3">
        <v>14.833333333333334</v>
      </c>
      <c r="UW9" s="3">
        <v>13.049999999999999</v>
      </c>
      <c r="UX9" s="3">
        <v>11.316666666666666</v>
      </c>
      <c r="UY9" s="3">
        <v>8.0333333333333332</v>
      </c>
      <c r="UZ9" s="3">
        <v>5.3333333333333339</v>
      </c>
      <c r="VA9" s="3">
        <v>50.266666666666666</v>
      </c>
      <c r="VB9" s="3">
        <v>61.366666666666667</v>
      </c>
      <c r="VC9" s="3">
        <v>60.883333333333333</v>
      </c>
      <c r="VD9" s="3">
        <v>0.48333333333333428</v>
      </c>
      <c r="VE9" s="3">
        <v>94.833333333333343</v>
      </c>
      <c r="VF9" s="3">
        <v>74.552333333333337</v>
      </c>
      <c r="VG9" s="3">
        <v>12.833333333333334</v>
      </c>
      <c r="VH9" s="3">
        <v>0</v>
      </c>
      <c r="VI9" s="3">
        <v>9.4833333333333343</v>
      </c>
      <c r="VJ9" s="3">
        <v>15.466666666666667</v>
      </c>
      <c r="VK9" s="3">
        <v>3.6999999999999997</v>
      </c>
      <c r="VL9" s="3">
        <v>53.43333333333333</v>
      </c>
      <c r="VM9" s="3">
        <v>43.866666666666703</v>
      </c>
      <c r="VN9" s="3">
        <v>43.833333333333329</v>
      </c>
      <c r="VO9" s="3">
        <v>3.3333333333374071E-2</v>
      </c>
      <c r="VP9" s="3">
        <v>94.633333333333326</v>
      </c>
      <c r="VQ9" s="3"/>
      <c r="VR9" s="3">
        <v>9.4333333333333336</v>
      </c>
      <c r="VS9" s="3"/>
      <c r="VT9" s="3">
        <v>11.216666666666667</v>
      </c>
      <c r="VU9" s="3">
        <v>20.166666666666668</v>
      </c>
      <c r="VV9" s="3">
        <v>2.2666666666666666</v>
      </c>
      <c r="VW9" s="3">
        <v>31.133333333333333</v>
      </c>
    </row>
    <row r="10" spans="1:595" x14ac:dyDescent="0.25">
      <c r="A10" s="4">
        <v>35795</v>
      </c>
      <c r="B10" s="3">
        <v>42.400000000000006</v>
      </c>
      <c r="C10" s="3">
        <v>41.4</v>
      </c>
      <c r="D10" s="3">
        <v>1.0000000000000071</v>
      </c>
      <c r="E10" s="3">
        <v>4.9000000000000004</v>
      </c>
      <c r="F10" s="3">
        <v>2.1666666666666665</v>
      </c>
      <c r="G10" s="3">
        <v>44.466666666666669</v>
      </c>
      <c r="H10" s="3">
        <v>11.866666666666667</v>
      </c>
      <c r="I10" s="3">
        <v>32.799999999999997</v>
      </c>
      <c r="J10" s="3">
        <v>14.333333333333332</v>
      </c>
      <c r="K10" s="3">
        <v>45.166666666666671</v>
      </c>
      <c r="L10" s="3">
        <v>8.6999999999999993</v>
      </c>
      <c r="M10" s="3">
        <v>10.933333333333334</v>
      </c>
      <c r="N10" s="3">
        <v>11.200000000000001</v>
      </c>
      <c r="O10" s="3">
        <v>-0.2666666666666675</v>
      </c>
      <c r="P10" s="3">
        <v>1.2333333333333334</v>
      </c>
      <c r="Q10" s="3">
        <v>1.1433333333333333</v>
      </c>
      <c r="R10" s="3">
        <v>27.333333333333336</v>
      </c>
      <c r="S10" s="3">
        <v>8.8999999999999986</v>
      </c>
      <c r="T10" s="3">
        <v>11.566666666666666</v>
      </c>
      <c r="U10" s="3">
        <v>10.866666666666667</v>
      </c>
      <c r="V10" s="3">
        <v>25</v>
      </c>
      <c r="W10" s="3">
        <v>5.9333333333333336</v>
      </c>
      <c r="X10" s="3">
        <v>24.566666666666663</v>
      </c>
      <c r="Y10" s="3">
        <v>25.43333333333333</v>
      </c>
      <c r="Z10" s="3">
        <v>-0.86666666666666714</v>
      </c>
      <c r="AA10" s="3">
        <v>1.8666666666666667</v>
      </c>
      <c r="AB10" s="3">
        <v>1.6366666666666667</v>
      </c>
      <c r="AC10" s="3">
        <v>37.900000000000006</v>
      </c>
      <c r="AD10" s="3">
        <v>11.2</v>
      </c>
      <c r="AE10" s="3">
        <v>25.866666666666667</v>
      </c>
      <c r="AF10" s="3">
        <v>15.933333333333335</v>
      </c>
      <c r="AG10" s="3">
        <v>41.666666666666671</v>
      </c>
      <c r="AH10" s="3">
        <v>6.7666666666666675</v>
      </c>
      <c r="AI10" s="3">
        <v>41.866666666666674</v>
      </c>
      <c r="AJ10" s="3">
        <v>39.5</v>
      </c>
      <c r="AK10" s="3">
        <v>2.3666666666666742</v>
      </c>
      <c r="AL10" s="3">
        <v>3.7666666666666666</v>
      </c>
      <c r="AM10" s="3">
        <v>2.5333333333333332</v>
      </c>
      <c r="AN10" s="3">
        <v>50.63333333333334</v>
      </c>
      <c r="AO10" s="3">
        <v>12.133333333333333</v>
      </c>
      <c r="AP10" s="3">
        <v>36.86666666666666</v>
      </c>
      <c r="AQ10" s="3">
        <v>16.43333333333333</v>
      </c>
      <c r="AR10" s="3">
        <v>51.033333333333331</v>
      </c>
      <c r="AS10" s="3">
        <v>7.8</v>
      </c>
      <c r="AT10" s="3">
        <v>62.033333333333331</v>
      </c>
      <c r="AU10" s="3">
        <v>58.966666666666669</v>
      </c>
      <c r="AV10" s="3">
        <v>3.0666666666666629</v>
      </c>
      <c r="AW10" s="3">
        <v>6.1666666666666661</v>
      </c>
      <c r="AX10" s="3">
        <v>2.7333333333333334</v>
      </c>
      <c r="AY10" s="3">
        <v>54.466666666666669</v>
      </c>
      <c r="AZ10" s="3">
        <v>15.133333333333333</v>
      </c>
      <c r="BA10" s="3">
        <v>47.433333333333337</v>
      </c>
      <c r="BB10" s="3">
        <v>16.066666666666663</v>
      </c>
      <c r="BC10" s="3">
        <v>58.266666666666666</v>
      </c>
      <c r="BD10" s="3">
        <v>10.533333333333335</v>
      </c>
      <c r="BE10" s="3">
        <v>72.333333333333329</v>
      </c>
      <c r="BF10" s="3">
        <v>70.399999999999991</v>
      </c>
      <c r="BG10" s="3">
        <v>1.9333333333333371</v>
      </c>
      <c r="BH10" s="3">
        <v>7.8333333333333339</v>
      </c>
      <c r="BI10" s="3">
        <v>4.2666666666666666</v>
      </c>
      <c r="BJ10" s="3">
        <v>59.066666666666663</v>
      </c>
      <c r="BK10" s="3">
        <v>13.5</v>
      </c>
      <c r="BL10" s="3">
        <v>49.133333333333326</v>
      </c>
      <c r="BM10" s="3">
        <v>15.466666666666665</v>
      </c>
      <c r="BN10" s="3">
        <v>55.733333333333334</v>
      </c>
      <c r="BO10" s="3">
        <v>10.8</v>
      </c>
      <c r="BP10" s="3">
        <v>72.966666666666669</v>
      </c>
      <c r="BQ10" s="3">
        <v>73.133333333333326</v>
      </c>
      <c r="BR10" s="3">
        <v>-0.16666666666665719</v>
      </c>
      <c r="BS10" s="3">
        <v>15.933333333333334</v>
      </c>
      <c r="BT10" s="3">
        <v>2.9666666666666668</v>
      </c>
      <c r="BU10" s="3">
        <v>45.099999999999994</v>
      </c>
      <c r="BV10" s="3">
        <v>9.966666666666665</v>
      </c>
      <c r="BW10" s="3">
        <v>35.166666666666671</v>
      </c>
      <c r="BX10" s="3">
        <v>9.3333333333333357</v>
      </c>
      <c r="BY10" s="3">
        <v>43.833333333333329</v>
      </c>
      <c r="BZ10" s="3">
        <v>13.766666666666666</v>
      </c>
      <c r="CA10" s="3">
        <v>10.6</v>
      </c>
      <c r="CB10" s="3">
        <v>9.9333333333333336</v>
      </c>
      <c r="CC10" s="3">
        <v>0.66666666666666607</v>
      </c>
      <c r="CD10" s="3"/>
      <c r="CE10" s="3">
        <v>2.6666666666666665</v>
      </c>
      <c r="CF10" s="3">
        <v>47.733333333333334</v>
      </c>
      <c r="CG10" s="3">
        <v>19.7</v>
      </c>
      <c r="CH10" s="3">
        <v>27.233333333333334</v>
      </c>
      <c r="CI10" s="3">
        <v>20.333333333333332</v>
      </c>
      <c r="CJ10" s="3">
        <v>40.166666666666671</v>
      </c>
      <c r="CK10" s="3">
        <v>9.4</v>
      </c>
      <c r="CL10" s="3">
        <v>47.466666666666669</v>
      </c>
      <c r="CM10" s="3">
        <v>47.86666666666666</v>
      </c>
      <c r="CN10" s="3">
        <v>-0.39999999999999147</v>
      </c>
      <c r="CO10" s="3">
        <v>2.9666666666666668</v>
      </c>
      <c r="CP10" s="3">
        <v>2.3666666666666667</v>
      </c>
      <c r="CQ10" s="3">
        <v>51.566666666666663</v>
      </c>
      <c r="CR10" s="3">
        <v>12.3</v>
      </c>
      <c r="CS10" s="3">
        <v>40.299999999999997</v>
      </c>
      <c r="CT10" s="3">
        <v>17.633333333333333</v>
      </c>
      <c r="CU10" s="3">
        <v>55</v>
      </c>
      <c r="CV10" s="3">
        <v>9.2666666666666657</v>
      </c>
      <c r="CW10" s="3">
        <v>55.966666666666669</v>
      </c>
      <c r="CX10" s="3">
        <v>55.86666666666666</v>
      </c>
      <c r="CY10" s="3">
        <v>0.10000000000000853</v>
      </c>
      <c r="CZ10" s="3">
        <v>4.3</v>
      </c>
      <c r="DA10" s="3">
        <v>1.5666666666666667</v>
      </c>
      <c r="DB10" s="3">
        <v>46.7</v>
      </c>
      <c r="DC10" s="3">
        <v>9.8666666666666671</v>
      </c>
      <c r="DD10" s="3">
        <v>37.13333333333334</v>
      </c>
      <c r="DE10" s="3">
        <v>12.4</v>
      </c>
      <c r="DF10" s="3">
        <v>51.566666666666663</v>
      </c>
      <c r="DG10" s="3">
        <v>7.4666666666666668</v>
      </c>
      <c r="DH10" s="3">
        <v>54.233333333333334</v>
      </c>
      <c r="DI10" s="3">
        <v>51.033333333333331</v>
      </c>
      <c r="DJ10" s="3">
        <v>3.2000000000000028</v>
      </c>
      <c r="DK10" s="3">
        <v>8.6000000000000014</v>
      </c>
      <c r="DL10" s="3">
        <v>2.1333333333333333</v>
      </c>
      <c r="DM10" s="3">
        <v>35</v>
      </c>
      <c r="DN10" s="3">
        <v>6.6666666666666661</v>
      </c>
      <c r="DO10" s="3">
        <v>30.466666666666669</v>
      </c>
      <c r="DP10" s="3">
        <v>6.6</v>
      </c>
      <c r="DQ10" s="3">
        <v>37.63333333333334</v>
      </c>
      <c r="DR10" s="3">
        <v>7.7999999999999989</v>
      </c>
      <c r="DS10" s="3">
        <v>57.6</v>
      </c>
      <c r="DT10" s="3">
        <v>52.833333333333329</v>
      </c>
      <c r="DU10" s="3">
        <v>4.7666666666666728</v>
      </c>
      <c r="DV10" s="3">
        <v>16.100000000000001</v>
      </c>
      <c r="DW10" s="3">
        <v>2.8</v>
      </c>
      <c r="DX10" s="3">
        <v>27.5</v>
      </c>
      <c r="DY10" s="3">
        <v>3.7333333333333329</v>
      </c>
      <c r="DZ10" s="3">
        <v>20.333333333333332</v>
      </c>
      <c r="EA10" s="3">
        <v>7.7333333333333343</v>
      </c>
      <c r="EB10" s="3">
        <v>28.233333333333334</v>
      </c>
      <c r="EC10" s="3">
        <v>9.6333333333333329</v>
      </c>
      <c r="ED10" s="3">
        <v>33.13333333333334</v>
      </c>
      <c r="EE10" s="3">
        <v>33.020000000000003</v>
      </c>
      <c r="EF10" s="3">
        <v>0.11333333333333684</v>
      </c>
      <c r="EG10" s="3">
        <v>1.9</v>
      </c>
      <c r="EH10" s="3">
        <v>2.5</v>
      </c>
      <c r="EI10" s="3">
        <v>60.833333333333329</v>
      </c>
      <c r="EJ10" s="3">
        <v>24.966666666666669</v>
      </c>
      <c r="EK10" s="3">
        <v>41.733333333333334</v>
      </c>
      <c r="EL10" s="3">
        <v>21.166666666666668</v>
      </c>
      <c r="EM10" s="3">
        <v>52.033333333333331</v>
      </c>
      <c r="EN10" s="3">
        <v>8.8666666666666671</v>
      </c>
      <c r="EO10" s="3">
        <v>57.233333333333334</v>
      </c>
      <c r="EP10" s="3">
        <v>55.566666666666663</v>
      </c>
      <c r="EQ10" s="3">
        <v>1.6666666666666714</v>
      </c>
      <c r="ER10" s="3">
        <v>6.0333333333333332</v>
      </c>
      <c r="ES10" s="3">
        <v>3.1</v>
      </c>
      <c r="ET10" s="3">
        <v>55.466666666666669</v>
      </c>
      <c r="EU10" s="3">
        <v>12.833333333333332</v>
      </c>
      <c r="EV10" s="3">
        <v>43.066666666666663</v>
      </c>
      <c r="EW10" s="3">
        <v>19.8</v>
      </c>
      <c r="EX10" s="3">
        <v>52.833333333333329</v>
      </c>
      <c r="EY10" s="3">
        <v>11.100000000000001</v>
      </c>
      <c r="EZ10" s="3">
        <v>59.8</v>
      </c>
      <c r="FA10" s="3">
        <v>59.76</v>
      </c>
      <c r="FB10" s="3">
        <v>3.9999999999999147E-2</v>
      </c>
      <c r="FC10" s="3">
        <v>7.2666666666666675</v>
      </c>
      <c r="FD10" s="3">
        <v>3.1333333333333337</v>
      </c>
      <c r="FE10" s="3">
        <v>51.900000000000006</v>
      </c>
      <c r="FF10" s="3">
        <v>11.2</v>
      </c>
      <c r="FG10" s="3">
        <v>37.86666666666666</v>
      </c>
      <c r="FH10" s="3">
        <v>14.666666666666668</v>
      </c>
      <c r="FI10" s="3">
        <v>53.8</v>
      </c>
      <c r="FJ10" s="3">
        <v>11.733333333333334</v>
      </c>
      <c r="FK10" s="3">
        <v>48</v>
      </c>
      <c r="FL10" s="3">
        <v>44.5</v>
      </c>
      <c r="FM10" s="3">
        <v>3.5</v>
      </c>
      <c r="FN10" s="3">
        <v>7.9666666666666668</v>
      </c>
      <c r="FO10" s="3">
        <v>1.6333333333333333</v>
      </c>
      <c r="FP10" s="3">
        <v>36.86666666666666</v>
      </c>
      <c r="FQ10" s="3">
        <v>4.4666666666666668</v>
      </c>
      <c r="FR10" s="3">
        <v>29.366666666666667</v>
      </c>
      <c r="FS10" s="3">
        <v>8.6333333333333329</v>
      </c>
      <c r="FT10" s="3">
        <v>44.866666666666674</v>
      </c>
      <c r="FU10" s="3">
        <v>8.1333333333333329</v>
      </c>
      <c r="FV10" s="3">
        <v>25.566666666666666</v>
      </c>
      <c r="FW10" s="3">
        <v>25.4</v>
      </c>
      <c r="FX10" s="3">
        <v>0.16666666666666785</v>
      </c>
      <c r="FY10" s="3">
        <v>4.5666666666666664</v>
      </c>
      <c r="FZ10" s="3">
        <v>1.0333333333333334</v>
      </c>
      <c r="GA10" s="3">
        <v>18.966666666666669</v>
      </c>
      <c r="GB10" s="3">
        <v>0</v>
      </c>
      <c r="GC10" s="3">
        <v>12.866666666666667</v>
      </c>
      <c r="GD10" s="3">
        <v>5.5</v>
      </c>
      <c r="GE10" s="3">
        <v>29.633333333333333</v>
      </c>
      <c r="GF10" s="3">
        <v>4.5333333333333332</v>
      </c>
      <c r="GG10" s="3">
        <v>9.9333333333333336</v>
      </c>
      <c r="GH10" s="3">
        <v>6.0666666666666664</v>
      </c>
      <c r="GI10" s="3">
        <v>3.8666666666666671</v>
      </c>
      <c r="GJ10" s="3">
        <v>1.5333333333333332</v>
      </c>
      <c r="GK10" s="3"/>
      <c r="GL10" s="3">
        <v>5.7333333333333343</v>
      </c>
      <c r="GM10" s="3"/>
      <c r="GN10" s="3">
        <v>5.6999999999999993</v>
      </c>
      <c r="GO10" s="3">
        <v>4.0999999999999996</v>
      </c>
      <c r="GP10" s="3">
        <v>13.3</v>
      </c>
      <c r="GQ10" s="3">
        <v>2.2999999999999998</v>
      </c>
      <c r="GR10" s="3">
        <v>84.933333333333337</v>
      </c>
      <c r="GS10" s="3">
        <v>83.133333333333326</v>
      </c>
      <c r="GT10" s="3">
        <v>1.8000000000000114</v>
      </c>
      <c r="GU10" s="3">
        <v>54.233333333333334</v>
      </c>
      <c r="GV10" s="3">
        <v>4.166666666666667</v>
      </c>
      <c r="GW10" s="3">
        <v>11.399999999999999</v>
      </c>
      <c r="GX10" s="3">
        <v>7.4</v>
      </c>
      <c r="GY10" s="3">
        <v>10.866666666666667</v>
      </c>
      <c r="GZ10" s="3">
        <v>2.3333333333333339</v>
      </c>
      <c r="HA10" s="3">
        <v>2.3666666666666663</v>
      </c>
      <c r="HB10" s="3">
        <v>3.8666666666666663</v>
      </c>
      <c r="HC10" s="3">
        <v>33.233333333333334</v>
      </c>
      <c r="HD10" s="3">
        <v>31.833333333333336</v>
      </c>
      <c r="HE10" s="3">
        <v>1.3999999999999986</v>
      </c>
      <c r="HF10" s="3"/>
      <c r="HG10" s="3">
        <v>0.61333333333333329</v>
      </c>
      <c r="HH10" s="3">
        <v>5.3333333333333339</v>
      </c>
      <c r="HI10" s="3">
        <v>6.4666666666666668</v>
      </c>
      <c r="HJ10" s="3">
        <v>5.6</v>
      </c>
      <c r="HK10" s="3">
        <v>1.3333333333333335</v>
      </c>
      <c r="HL10" s="3">
        <v>1.2666666666666666</v>
      </c>
      <c r="HM10" s="3">
        <v>1.9333333333333333</v>
      </c>
      <c r="HN10" s="3">
        <v>49.166666666666671</v>
      </c>
      <c r="HO10" s="3">
        <v>46.7</v>
      </c>
      <c r="HP10" s="3">
        <v>2.4666666666666686</v>
      </c>
      <c r="HQ10" s="3">
        <v>42.933333333333337</v>
      </c>
      <c r="HR10" s="3">
        <v>1.6</v>
      </c>
      <c r="HS10" s="3">
        <v>7.7666666666666675</v>
      </c>
      <c r="HT10" s="3">
        <v>7.1333333333333329</v>
      </c>
      <c r="HU10" s="3">
        <v>7.1</v>
      </c>
      <c r="HV10" s="3">
        <v>1.7666666666666666</v>
      </c>
      <c r="HW10" s="3">
        <v>1.7333333333333334</v>
      </c>
      <c r="HX10" s="3">
        <v>2.1</v>
      </c>
      <c r="HY10" s="3">
        <v>62.6666666666667</v>
      </c>
      <c r="HZ10" s="3">
        <v>62.433333333333337</v>
      </c>
      <c r="IA10" s="3">
        <v>0.2333333333333627</v>
      </c>
      <c r="IB10" s="3">
        <v>29.066666666666663</v>
      </c>
      <c r="IC10" s="3">
        <v>2.9333333333333336</v>
      </c>
      <c r="ID10" s="3">
        <v>10.866666666666667</v>
      </c>
      <c r="IE10" s="3">
        <v>6.8000000000000007</v>
      </c>
      <c r="IF10" s="3">
        <v>11.033333333333335</v>
      </c>
      <c r="IG10" s="3">
        <v>2.5</v>
      </c>
      <c r="IH10" s="3">
        <v>2.5666666666666664</v>
      </c>
      <c r="II10" s="3">
        <v>2.9333333333333336</v>
      </c>
      <c r="IJ10" s="3">
        <v>90.966666666666697</v>
      </c>
      <c r="IK10" s="3">
        <v>90.933333333333337</v>
      </c>
      <c r="IL10" s="3">
        <v>3.333333333335986E-2</v>
      </c>
      <c r="IM10" s="3">
        <v>43.766666666666666</v>
      </c>
      <c r="IN10" s="3">
        <v>3.833333333333333</v>
      </c>
      <c r="IO10" s="3">
        <v>14.966666666666667</v>
      </c>
      <c r="IP10" s="3">
        <v>6.5666666666666664</v>
      </c>
      <c r="IQ10" s="3">
        <v>12.233333333333334</v>
      </c>
      <c r="IR10" s="3">
        <v>2.4000000000000004</v>
      </c>
      <c r="IS10" s="3">
        <v>2.8666666666666667</v>
      </c>
      <c r="IT10" s="3">
        <v>3.833333333333333</v>
      </c>
      <c r="IU10" s="3">
        <v>109.56666666666666</v>
      </c>
      <c r="IV10" s="3">
        <v>107.2</v>
      </c>
      <c r="IW10" s="3">
        <v>2.36666666666666</v>
      </c>
      <c r="IX10" s="3">
        <v>55.766666666666666</v>
      </c>
      <c r="IY10" s="3">
        <v>4.8</v>
      </c>
      <c r="IZ10" s="3">
        <v>15.833333333333332</v>
      </c>
      <c r="JA10" s="3">
        <v>10.833333333333334</v>
      </c>
      <c r="JB10" s="3">
        <v>14.066666666666666</v>
      </c>
      <c r="JC10" s="3">
        <v>3.5999999999999996</v>
      </c>
      <c r="JD10" s="3">
        <v>2.9333333333333336</v>
      </c>
      <c r="JE10" s="3">
        <v>6.6</v>
      </c>
      <c r="JF10" s="3">
        <v>157.56666666666666</v>
      </c>
      <c r="JG10" s="3">
        <v>149.73333333333335</v>
      </c>
      <c r="JH10" s="3">
        <v>7.8333333333333144</v>
      </c>
      <c r="JI10" s="3">
        <v>84.433333333333337</v>
      </c>
      <c r="JJ10" s="3">
        <v>8.6</v>
      </c>
      <c r="JK10" s="3">
        <v>18.733333333333334</v>
      </c>
      <c r="JL10" s="3">
        <v>11.666666666666664</v>
      </c>
      <c r="JM10" s="3">
        <v>13.833333333333332</v>
      </c>
      <c r="JN10" s="3">
        <v>6.3666666666666671</v>
      </c>
      <c r="JO10" s="3">
        <v>4.3</v>
      </c>
      <c r="JP10" s="3">
        <v>12.066666666666666</v>
      </c>
      <c r="JQ10" s="3">
        <v>78.133333333333326</v>
      </c>
      <c r="JR10" s="3">
        <v>73.233333333333348</v>
      </c>
      <c r="JS10" s="3">
        <v>4.8999999999999773</v>
      </c>
      <c r="JT10" s="3"/>
      <c r="JU10" s="3">
        <v>2.2666666666666666</v>
      </c>
      <c r="JV10" s="3">
        <v>10.3</v>
      </c>
      <c r="JW10" s="3">
        <v>9</v>
      </c>
      <c r="JX10" s="3">
        <v>9.3333333333333339</v>
      </c>
      <c r="JY10" s="3">
        <v>1.6</v>
      </c>
      <c r="JZ10" s="3">
        <v>2.333333333333333</v>
      </c>
      <c r="KA10" s="3">
        <v>2.166666666666667</v>
      </c>
      <c r="KB10" s="3">
        <v>75.166666666666657</v>
      </c>
      <c r="KC10" s="3">
        <v>70.833333333333329</v>
      </c>
      <c r="KD10" s="3">
        <v>4.3333333333333286</v>
      </c>
      <c r="KE10" s="3">
        <v>37.266666666666666</v>
      </c>
      <c r="KF10" s="3">
        <v>4.4000000000000004</v>
      </c>
      <c r="KG10" s="3">
        <v>10.5</v>
      </c>
      <c r="KH10" s="3">
        <v>5.8000000000000007</v>
      </c>
      <c r="KI10" s="3">
        <v>10.566666666666666</v>
      </c>
      <c r="KJ10" s="3">
        <v>2.2000000000000002</v>
      </c>
      <c r="KK10" s="3">
        <v>2.4333333333333336</v>
      </c>
      <c r="KL10" s="3">
        <v>2.7333333333333334</v>
      </c>
      <c r="KM10" s="3">
        <v>83.8</v>
      </c>
      <c r="KN10" s="3">
        <v>83.399999999999991</v>
      </c>
      <c r="KO10" s="3">
        <v>0.40000000000000568</v>
      </c>
      <c r="KP10" s="3">
        <v>33.566666666666663</v>
      </c>
      <c r="KQ10" s="3">
        <v>4.0333333333333332</v>
      </c>
      <c r="KR10" s="3">
        <v>11.466666666666665</v>
      </c>
      <c r="KS10" s="3">
        <v>6.4333333333333336</v>
      </c>
      <c r="KT10" s="3">
        <v>11.3</v>
      </c>
      <c r="KU10" s="3">
        <v>2.7666666666666666</v>
      </c>
      <c r="KV10" s="3">
        <v>2.5</v>
      </c>
      <c r="KW10" s="3">
        <v>5.7333333333333325</v>
      </c>
      <c r="KX10" s="3">
        <v>92.033333333333331</v>
      </c>
      <c r="KY10" s="3">
        <v>90.6</v>
      </c>
      <c r="KZ10" s="3">
        <v>1.4333333333333371</v>
      </c>
      <c r="LA10" s="3">
        <v>60.933333333333337</v>
      </c>
      <c r="LB10" s="3">
        <v>3.2</v>
      </c>
      <c r="LC10" s="3">
        <v>13.366666666666667</v>
      </c>
      <c r="LD10" s="3">
        <v>8.5333333333333332</v>
      </c>
      <c r="LE10" s="3">
        <v>12</v>
      </c>
      <c r="LF10" s="3">
        <v>2.9666666666666668</v>
      </c>
      <c r="LG10" s="3">
        <v>2.1</v>
      </c>
      <c r="LH10" s="3">
        <v>7.2666666666666657</v>
      </c>
      <c r="LI10" s="3">
        <v>137.26666666666699</v>
      </c>
      <c r="LJ10" s="3">
        <v>137.16666666666666</v>
      </c>
      <c r="LK10" s="3">
        <v>0.10000000000033538</v>
      </c>
      <c r="LL10" s="3">
        <v>98.7</v>
      </c>
      <c r="LM10" s="3">
        <v>13.566666666666666</v>
      </c>
      <c r="LN10" s="3">
        <v>17.933333333333334</v>
      </c>
      <c r="LO10" s="3">
        <v>9.6666666666666661</v>
      </c>
      <c r="LP10" s="3">
        <v>12.533333333333331</v>
      </c>
      <c r="LQ10" s="3">
        <v>5.6999999999999993</v>
      </c>
      <c r="LR10" s="3">
        <v>2.5333333333333332</v>
      </c>
      <c r="LS10" s="3">
        <v>24.133333333333333</v>
      </c>
      <c r="LT10" s="3">
        <v>99.033333333333331</v>
      </c>
      <c r="LU10" s="3">
        <v>96.433333333333337</v>
      </c>
      <c r="LV10" s="3">
        <v>2.5999999999999943</v>
      </c>
      <c r="LW10" s="3">
        <v>65.033333333333331</v>
      </c>
      <c r="LX10" s="3">
        <v>1.6333333333333333</v>
      </c>
      <c r="LY10" s="3">
        <v>12.166666666666668</v>
      </c>
      <c r="LZ10" s="3">
        <v>7.5666666666666664</v>
      </c>
      <c r="MA10" s="3">
        <v>11.066666666666666</v>
      </c>
      <c r="MB10" s="3">
        <v>1.6666666666666665</v>
      </c>
      <c r="MC10" s="3">
        <v>2.0666666666666664</v>
      </c>
      <c r="MD10" s="3">
        <v>2.3666666666666663</v>
      </c>
      <c r="ME10" s="3">
        <v>97.1</v>
      </c>
      <c r="MF10" s="3">
        <v>95.766666666666652</v>
      </c>
      <c r="MG10" s="3">
        <v>1.3333333333333428</v>
      </c>
      <c r="MH10" s="3">
        <v>54.233333333333334</v>
      </c>
      <c r="MI10" s="3">
        <v>2.333333333333333</v>
      </c>
      <c r="MJ10" s="3">
        <v>10.133333333333333</v>
      </c>
      <c r="MK10" s="3">
        <v>6.7</v>
      </c>
      <c r="ML10" s="3">
        <v>11.266666666666666</v>
      </c>
      <c r="MM10" s="3">
        <v>2.6333333333333337</v>
      </c>
      <c r="MN10" s="3">
        <v>2.9</v>
      </c>
      <c r="MO10" s="3">
        <v>3.8666666666666663</v>
      </c>
      <c r="MP10" s="3">
        <v>88.666666666666657</v>
      </c>
      <c r="MQ10" s="3">
        <v>82.433333333333337</v>
      </c>
      <c r="MR10" s="3">
        <v>6.2333333333333201</v>
      </c>
      <c r="MS10" s="3">
        <v>53.3</v>
      </c>
      <c r="MT10" s="3">
        <v>5.9</v>
      </c>
      <c r="MU10" s="3">
        <v>13.166666666666668</v>
      </c>
      <c r="MV10" s="3">
        <v>7.9</v>
      </c>
      <c r="MW10" s="3">
        <v>11.733333333333334</v>
      </c>
      <c r="MX10" s="3">
        <v>3.0333333333333332</v>
      </c>
      <c r="MY10" s="3">
        <v>2.7333333333333334</v>
      </c>
      <c r="MZ10" s="3">
        <v>6.2666666666666657</v>
      </c>
      <c r="NA10" s="3">
        <v>64.466666666666669</v>
      </c>
      <c r="NB10" s="3">
        <v>63.3</v>
      </c>
      <c r="NC10" s="3">
        <v>1.1666666666666714</v>
      </c>
      <c r="ND10" s="3">
        <v>55.766666666666666</v>
      </c>
      <c r="NE10" s="3">
        <v>6.3666666666666671</v>
      </c>
      <c r="NF10" s="3">
        <v>10.4</v>
      </c>
      <c r="NG10" s="3">
        <v>7.5666666666666664</v>
      </c>
      <c r="NH10" s="3">
        <v>9.966666666666665</v>
      </c>
      <c r="NI10" s="3">
        <v>2.333333333333333</v>
      </c>
      <c r="NJ10" s="3">
        <v>2.5999999999999996</v>
      </c>
      <c r="NK10" s="3">
        <v>6.6999999999999993</v>
      </c>
      <c r="NL10" s="3">
        <v>38.266666666666701</v>
      </c>
      <c r="NM10" s="3">
        <v>38.033333333333331</v>
      </c>
      <c r="NN10" s="3">
        <v>0.23333333333336981</v>
      </c>
      <c r="NO10" s="3">
        <v>70.099999999999994</v>
      </c>
      <c r="NP10" s="3">
        <v>5.5333333333333332</v>
      </c>
      <c r="NQ10" s="3">
        <v>8.6</v>
      </c>
      <c r="NR10" s="3">
        <v>0</v>
      </c>
      <c r="NS10" s="3">
        <v>9.9333333333333336</v>
      </c>
      <c r="NT10" s="3">
        <v>2.3666666666666667</v>
      </c>
      <c r="NU10" s="3">
        <v>1.4666666666666668</v>
      </c>
      <c r="NV10" s="3">
        <v>5.2666666666666675</v>
      </c>
      <c r="NW10" s="3">
        <v>27.933333333333302</v>
      </c>
      <c r="NX10" s="3">
        <v>27.233333333333334</v>
      </c>
      <c r="NY10" s="3">
        <v>0.69999999999996732</v>
      </c>
      <c r="NZ10" s="3">
        <v>32.366666666666667</v>
      </c>
      <c r="OA10" s="3">
        <v>0</v>
      </c>
      <c r="OB10" s="3">
        <v>10.166666666666666</v>
      </c>
      <c r="OC10" s="3"/>
      <c r="OD10" s="3">
        <v>7.7999999999999989</v>
      </c>
      <c r="OE10" s="3">
        <v>5.7799999999999994</v>
      </c>
      <c r="OF10" s="3">
        <v>0.83333333333333326</v>
      </c>
      <c r="OG10" s="3">
        <v>3.6333333333333329</v>
      </c>
      <c r="OH10" s="3">
        <v>106.8</v>
      </c>
      <c r="OI10" s="3">
        <v>105.16666666666667</v>
      </c>
      <c r="OJ10" s="3">
        <v>1.6333333333333258</v>
      </c>
      <c r="OK10" s="3">
        <v>96.633333333333326</v>
      </c>
      <c r="OL10" s="3">
        <v>11.966666666666665</v>
      </c>
      <c r="OM10" s="3">
        <v>18.166666666666668</v>
      </c>
      <c r="ON10" s="3">
        <v>14.066666666666666</v>
      </c>
      <c r="OO10" s="3">
        <v>13.266666666666666</v>
      </c>
      <c r="OP10" s="3">
        <v>9.7333333333333343</v>
      </c>
      <c r="OQ10" s="3">
        <v>5.4333333333333336</v>
      </c>
      <c r="OR10" s="3">
        <v>25.233333333333334</v>
      </c>
      <c r="OS10" s="3">
        <v>48.566666666666698</v>
      </c>
      <c r="OT10" s="3">
        <v>48.199999999999996</v>
      </c>
      <c r="OU10" s="3">
        <v>0.36666666666670267</v>
      </c>
      <c r="OV10" s="3">
        <v>45.066666666666663</v>
      </c>
      <c r="OW10" s="3">
        <v>6.4333333333333336</v>
      </c>
      <c r="OX10" s="3">
        <v>10.266666666666666</v>
      </c>
      <c r="OY10" s="3">
        <v>10.433333333333334</v>
      </c>
      <c r="OZ10" s="3">
        <v>8.1</v>
      </c>
      <c r="PA10" s="3">
        <v>6.3666666666666671</v>
      </c>
      <c r="PB10" s="3">
        <v>2.9666666666666668</v>
      </c>
      <c r="PC10" s="3">
        <v>6</v>
      </c>
      <c r="PD10" s="3">
        <v>59.066666666666663</v>
      </c>
      <c r="PE10" s="3">
        <v>56.166666666666657</v>
      </c>
      <c r="PF10" s="3">
        <v>2.9000000000000057</v>
      </c>
      <c r="PG10" s="3">
        <v>59.866666666666667</v>
      </c>
      <c r="PH10" s="3">
        <v>3.833333333333333</v>
      </c>
      <c r="PI10" s="3">
        <v>12.033333333333333</v>
      </c>
      <c r="PJ10" s="3">
        <v>12.466666666666665</v>
      </c>
      <c r="PK10" s="3">
        <v>9.033333333333335</v>
      </c>
      <c r="PL10" s="3">
        <v>5.8333333333333339</v>
      </c>
      <c r="PM10" s="3">
        <v>3.8666666666666671</v>
      </c>
      <c r="PN10" s="3">
        <v>6.166666666666667</v>
      </c>
      <c r="PO10" s="3">
        <v>72.6666666666667</v>
      </c>
      <c r="PP10" s="3">
        <v>72.7</v>
      </c>
      <c r="PQ10" s="3">
        <v>-3.3333333333303017E-2</v>
      </c>
      <c r="PR10" s="3">
        <v>56.8</v>
      </c>
      <c r="PS10" s="3">
        <v>8.1666666666666679</v>
      </c>
      <c r="PT10" s="3">
        <v>15.766666666666666</v>
      </c>
      <c r="PU10" s="3">
        <v>15.233333333333334</v>
      </c>
      <c r="PV10" s="3">
        <v>11.933333333333334</v>
      </c>
      <c r="PW10" s="3">
        <v>6.9</v>
      </c>
      <c r="PX10" s="3">
        <v>5.5333333333333332</v>
      </c>
      <c r="PY10" s="3">
        <v>8.7666666666666657</v>
      </c>
      <c r="PZ10" s="3">
        <v>97.766666666666666</v>
      </c>
      <c r="QA10" s="3">
        <v>96.899999999999991</v>
      </c>
      <c r="QB10" s="3">
        <v>0.86666666666667425</v>
      </c>
      <c r="QC10" s="3">
        <v>77.566666666666663</v>
      </c>
      <c r="QD10" s="3">
        <v>6.3000000000000007</v>
      </c>
      <c r="QE10" s="3">
        <v>20.866666666666667</v>
      </c>
      <c r="QF10" s="3">
        <v>12</v>
      </c>
      <c r="QG10" s="3">
        <v>14.366666666666667</v>
      </c>
      <c r="QH10" s="3">
        <v>7.3333333333333339</v>
      </c>
      <c r="QI10" s="3">
        <v>5.8</v>
      </c>
      <c r="QJ10" s="3">
        <v>16.366666666666667</v>
      </c>
      <c r="QK10" s="3">
        <v>122.433333333333</v>
      </c>
      <c r="QL10" s="3">
        <v>122.06666666666666</v>
      </c>
      <c r="QM10" s="3">
        <v>0.36666666666633319</v>
      </c>
      <c r="QN10" s="3">
        <v>90.666666666666671</v>
      </c>
      <c r="QO10" s="3">
        <v>8.4333333333333336</v>
      </c>
      <c r="QP10" s="3">
        <v>21.5</v>
      </c>
      <c r="QQ10" s="3">
        <v>18.033333333333331</v>
      </c>
      <c r="QR10" s="3">
        <v>16.733333333333334</v>
      </c>
      <c r="QS10" s="3">
        <v>10.833333333333332</v>
      </c>
      <c r="QT10" s="3">
        <v>6.0666666666666664</v>
      </c>
      <c r="QU10" s="3">
        <v>14.333333333333336</v>
      </c>
      <c r="QV10" s="3">
        <v>199.13333333333333</v>
      </c>
      <c r="QW10" s="3">
        <v>189.43333333333334</v>
      </c>
      <c r="QX10" s="3">
        <v>9.6999999999999886</v>
      </c>
      <c r="QY10" s="3">
        <v>145.43333333333334</v>
      </c>
      <c r="QZ10" s="3">
        <v>44.533333333333331</v>
      </c>
      <c r="RA10" s="3">
        <v>32.833333333333336</v>
      </c>
      <c r="RB10" s="3">
        <v>21.666666666666668</v>
      </c>
      <c r="RC10" s="3">
        <v>17.866666666666667</v>
      </c>
      <c r="RD10" s="3">
        <v>43.766666666666666</v>
      </c>
      <c r="RE10" s="3">
        <v>9.2333333333333343</v>
      </c>
      <c r="RF10" s="3">
        <v>99.76666666666668</v>
      </c>
      <c r="RG10" s="3">
        <v>86.433333333333337</v>
      </c>
      <c r="RH10" s="3">
        <v>80.566666666666663</v>
      </c>
      <c r="RI10" s="3">
        <v>5.8666666666666742</v>
      </c>
      <c r="RJ10" s="3"/>
      <c r="RK10" s="3">
        <v>3.8666666666666671</v>
      </c>
      <c r="RL10" s="3">
        <v>18.333333333333332</v>
      </c>
      <c r="RM10" s="3">
        <v>16.5</v>
      </c>
      <c r="RN10" s="3">
        <v>11.566666666666666</v>
      </c>
      <c r="RO10" s="3">
        <v>7.0333333333333332</v>
      </c>
      <c r="RP10" s="3">
        <v>5.5333333333333332</v>
      </c>
      <c r="RQ10" s="3">
        <v>15.666666666666668</v>
      </c>
      <c r="RR10" s="3">
        <v>83</v>
      </c>
      <c r="RS10" s="3">
        <v>80.566666666666663</v>
      </c>
      <c r="RT10" s="3">
        <v>2.4333333333333371</v>
      </c>
      <c r="RU10" s="3">
        <v>50.599999999999994</v>
      </c>
      <c r="RV10" s="3">
        <v>6.1</v>
      </c>
      <c r="RW10" s="3">
        <v>14.266666666666666</v>
      </c>
      <c r="RX10" s="3">
        <v>9.8666666666666671</v>
      </c>
      <c r="RY10" s="3">
        <v>12.566666666666666</v>
      </c>
      <c r="RZ10" s="3">
        <v>5.6333333333333329</v>
      </c>
      <c r="SA10" s="3">
        <v>4.9333333333333336</v>
      </c>
      <c r="SB10" s="3">
        <v>5.0999999999999996</v>
      </c>
      <c r="SC10" s="3">
        <v>98.8333333333333</v>
      </c>
      <c r="SD10" s="3">
        <v>98.133333333333326</v>
      </c>
      <c r="SE10" s="3">
        <v>0.69999999999997442</v>
      </c>
      <c r="SF10" s="3">
        <v>45.566666666666663</v>
      </c>
      <c r="SG10" s="3">
        <v>8.9333333333333336</v>
      </c>
      <c r="SH10" s="3">
        <v>17</v>
      </c>
      <c r="SI10" s="3">
        <v>10.866666666666667</v>
      </c>
      <c r="SJ10" s="3">
        <v>13.633333333333333</v>
      </c>
      <c r="SK10" s="3">
        <v>7.0666666666666664</v>
      </c>
      <c r="SL10" s="3">
        <v>5.0666666666666664</v>
      </c>
      <c r="SM10" s="3">
        <v>8.8000000000000007</v>
      </c>
      <c r="SN10" s="3">
        <v>113.03333333333333</v>
      </c>
      <c r="SO10" s="3">
        <v>111.1</v>
      </c>
      <c r="SP10" s="3">
        <v>1.9333333333333371</v>
      </c>
      <c r="SQ10" s="3">
        <v>82.933333333333337</v>
      </c>
      <c r="SR10" s="3">
        <v>6.7666666666666666</v>
      </c>
      <c r="SS10" s="3">
        <v>18.233333333333334</v>
      </c>
      <c r="ST10" s="3">
        <v>18.899999999999999</v>
      </c>
      <c r="SU10" s="3">
        <v>14.333333333333332</v>
      </c>
      <c r="SV10" s="3">
        <v>10.633333333333333</v>
      </c>
      <c r="SW10" s="3">
        <v>6</v>
      </c>
      <c r="SX10" s="3">
        <v>22.7</v>
      </c>
      <c r="SY10" s="3">
        <v>183.36666666666699</v>
      </c>
      <c r="SZ10" s="3">
        <v>182.83333333333337</v>
      </c>
      <c r="TA10" s="3">
        <v>0.53333333333361566</v>
      </c>
      <c r="TB10" s="3">
        <v>165.56666666666666</v>
      </c>
      <c r="TC10" s="3">
        <v>50.7</v>
      </c>
      <c r="TD10" s="3">
        <v>40.333333333333336</v>
      </c>
      <c r="TE10" s="3">
        <v>32.833333333333329</v>
      </c>
      <c r="TF10" s="3">
        <v>18.466666666666669</v>
      </c>
      <c r="TG10" s="3">
        <v>56.666666666666657</v>
      </c>
      <c r="TH10" s="3">
        <v>7.7666666666666675</v>
      </c>
      <c r="TI10" s="3">
        <v>131.4</v>
      </c>
      <c r="TJ10" s="3">
        <v>106.333333333333</v>
      </c>
      <c r="TK10" s="3">
        <v>106.26666666666668</v>
      </c>
      <c r="TL10" s="3">
        <v>6.6666666666321817E-2</v>
      </c>
      <c r="TM10" s="3">
        <v>76.966666666666669</v>
      </c>
      <c r="TN10" s="3">
        <v>6.6333333333333337</v>
      </c>
      <c r="TO10" s="3">
        <v>18.899999999999999</v>
      </c>
      <c r="TP10" s="3">
        <v>13.533333333333335</v>
      </c>
      <c r="TQ10" s="3">
        <v>13.066666666666666</v>
      </c>
      <c r="TR10" s="3">
        <v>5.9</v>
      </c>
      <c r="TS10" s="3">
        <v>4.5</v>
      </c>
      <c r="TT10" s="3">
        <v>7.0666666666666673</v>
      </c>
      <c r="TU10" s="3">
        <v>119.43333333333334</v>
      </c>
      <c r="TV10" s="3">
        <v>117.06666666666666</v>
      </c>
      <c r="TW10" s="3">
        <v>2.3666666666666742</v>
      </c>
      <c r="TX10" s="3">
        <v>93.300000000000011</v>
      </c>
      <c r="TY10" s="3">
        <v>6.5666666666666664</v>
      </c>
      <c r="TZ10" s="3">
        <v>17.233333333333334</v>
      </c>
      <c r="UA10" s="3">
        <v>15.666666666666668</v>
      </c>
      <c r="UB10" s="3">
        <v>13.233333333333334</v>
      </c>
      <c r="UC10" s="3">
        <v>9.6333333333333329</v>
      </c>
      <c r="UD10" s="3">
        <v>6.1</v>
      </c>
      <c r="UE10" s="3">
        <v>9.8000000000000007</v>
      </c>
      <c r="UF10" s="3">
        <v>113.73333333333332</v>
      </c>
      <c r="UG10" s="3">
        <v>110.5</v>
      </c>
      <c r="UH10" s="3">
        <v>3.2333333333333201</v>
      </c>
      <c r="UI10" s="3">
        <v>101.4</v>
      </c>
      <c r="UJ10" s="3">
        <v>16.066666666666666</v>
      </c>
      <c r="UK10" s="3">
        <v>19.733333333333334</v>
      </c>
      <c r="UL10" s="3">
        <v>14.6</v>
      </c>
      <c r="UM10" s="3">
        <v>15.066666666666666</v>
      </c>
      <c r="UN10" s="3">
        <v>15.400000000000002</v>
      </c>
      <c r="UO10" s="3">
        <v>5.8666666666666671</v>
      </c>
      <c r="UP10" s="3">
        <v>38.666666666666671</v>
      </c>
      <c r="UQ10" s="3">
        <v>97.366666666666674</v>
      </c>
      <c r="UR10" s="3">
        <v>92.833333333333343</v>
      </c>
      <c r="US10" s="3">
        <v>4.5333333333333314</v>
      </c>
      <c r="UT10" s="3">
        <v>102.3</v>
      </c>
      <c r="UU10" s="3">
        <v>16.866666666666667</v>
      </c>
      <c r="UV10" s="3">
        <v>18.166666666666668</v>
      </c>
      <c r="UW10" s="3">
        <v>14.399999999999999</v>
      </c>
      <c r="UX10" s="3">
        <v>11.733333333333334</v>
      </c>
      <c r="UY10" s="3">
        <v>10.666666666666668</v>
      </c>
      <c r="UZ10" s="3">
        <v>6.2666666666666675</v>
      </c>
      <c r="VA10" s="3">
        <v>49.233333333333334</v>
      </c>
      <c r="VB10" s="3">
        <v>67.233333333333334</v>
      </c>
      <c r="VC10" s="3">
        <v>65.966666666666669</v>
      </c>
      <c r="VD10" s="3">
        <v>1.2666666666666657</v>
      </c>
      <c r="VE10" s="3">
        <v>103.76666666666668</v>
      </c>
      <c r="VF10" s="3">
        <v>113.20466666666667</v>
      </c>
      <c r="VG10" s="3">
        <v>13.766666666666666</v>
      </c>
      <c r="VH10" s="3">
        <v>0</v>
      </c>
      <c r="VI10" s="3">
        <v>10.166666666666668</v>
      </c>
      <c r="VJ10" s="3">
        <v>14.233333333333334</v>
      </c>
      <c r="VK10" s="3">
        <v>4.5999999999999996</v>
      </c>
      <c r="VL10" s="3">
        <v>69.266666666666666</v>
      </c>
      <c r="VM10" s="3">
        <v>50.3333333333333</v>
      </c>
      <c r="VN10" s="3">
        <v>49.86666666666666</v>
      </c>
      <c r="VO10" s="3">
        <v>0.46666666666664014</v>
      </c>
      <c r="VP10" s="3">
        <v>82.166666666666657</v>
      </c>
      <c r="VQ10" s="3"/>
      <c r="VR10" s="3">
        <v>11.066666666666666</v>
      </c>
      <c r="VS10" s="3"/>
      <c r="VT10" s="3">
        <v>10.833333333333332</v>
      </c>
      <c r="VU10" s="3">
        <v>21.833333333333336</v>
      </c>
      <c r="VV10" s="3">
        <v>2.9333333333333336</v>
      </c>
      <c r="VW10" s="3">
        <v>53.86666666666666</v>
      </c>
    </row>
    <row r="11" spans="1:595" x14ac:dyDescent="0.25">
      <c r="A11" s="4">
        <v>36160</v>
      </c>
      <c r="B11" s="3">
        <v>43.1</v>
      </c>
      <c r="C11" s="3">
        <v>41.9</v>
      </c>
      <c r="D11" s="3">
        <v>1.2000000000000028</v>
      </c>
      <c r="E11" s="3">
        <v>5</v>
      </c>
      <c r="F11" s="3">
        <v>2.2999999999999998</v>
      </c>
      <c r="G11" s="3">
        <v>43.7</v>
      </c>
      <c r="H11" s="3">
        <v>11.850000000000001</v>
      </c>
      <c r="I11" s="3">
        <v>33.35</v>
      </c>
      <c r="J11" s="3">
        <v>13.5</v>
      </c>
      <c r="K11" s="3">
        <v>44.1</v>
      </c>
      <c r="L11" s="3">
        <v>8.8000000000000007</v>
      </c>
      <c r="M11" s="3">
        <v>11.2</v>
      </c>
      <c r="N11" s="3">
        <v>11.600000000000001</v>
      </c>
      <c r="O11" s="3">
        <v>-0.40000000000000213</v>
      </c>
      <c r="P11" s="3">
        <v>1.2</v>
      </c>
      <c r="Q11" s="3">
        <v>1.2</v>
      </c>
      <c r="R11" s="3">
        <v>27.3</v>
      </c>
      <c r="S11" s="3">
        <v>8.6</v>
      </c>
      <c r="T11" s="3">
        <v>11.75</v>
      </c>
      <c r="U11" s="3">
        <v>10.7</v>
      </c>
      <c r="V11" s="3">
        <v>24.5</v>
      </c>
      <c r="W11" s="3">
        <v>5.5</v>
      </c>
      <c r="X11" s="3">
        <v>23.9</v>
      </c>
      <c r="Y11" s="3">
        <v>25.549999999999997</v>
      </c>
      <c r="Z11" s="3">
        <v>-1.6499999999999986</v>
      </c>
      <c r="AA11" s="3">
        <v>2</v>
      </c>
      <c r="AB11" s="3">
        <v>1.7</v>
      </c>
      <c r="AC11" s="3">
        <v>36.700000000000003</v>
      </c>
      <c r="AD11" s="3">
        <v>11.05</v>
      </c>
      <c r="AE11" s="3">
        <v>27.1</v>
      </c>
      <c r="AF11" s="3">
        <v>15.350000000000001</v>
      </c>
      <c r="AG11" s="3">
        <v>40.9</v>
      </c>
      <c r="AH11" s="3">
        <v>6.2</v>
      </c>
      <c r="AI11" s="3">
        <v>43.7</v>
      </c>
      <c r="AJ11" s="3">
        <v>40.400000000000006</v>
      </c>
      <c r="AK11" s="3">
        <v>3.2999999999999972</v>
      </c>
      <c r="AL11" s="3">
        <v>4.0999999999999996</v>
      </c>
      <c r="AM11" s="3">
        <v>2.7</v>
      </c>
      <c r="AN11" s="3">
        <v>51.2</v>
      </c>
      <c r="AO11" s="3">
        <v>12.5</v>
      </c>
      <c r="AP11" s="3">
        <v>38.15</v>
      </c>
      <c r="AQ11" s="3">
        <v>15.2</v>
      </c>
      <c r="AR11" s="3">
        <v>50.1</v>
      </c>
      <c r="AS11" s="3">
        <v>7.8</v>
      </c>
      <c r="AT11" s="3">
        <v>63.5</v>
      </c>
      <c r="AU11" s="3">
        <v>59.35</v>
      </c>
      <c r="AV11" s="3">
        <v>4.1499999999999986</v>
      </c>
      <c r="AW11" s="3">
        <v>6.7</v>
      </c>
      <c r="AX11" s="3">
        <v>2.9</v>
      </c>
      <c r="AY11" s="3">
        <v>51.6</v>
      </c>
      <c r="AZ11" s="3">
        <v>15.2</v>
      </c>
      <c r="BA11" s="3">
        <v>47.7</v>
      </c>
      <c r="BB11" s="3">
        <v>14.649999999999999</v>
      </c>
      <c r="BC11" s="3">
        <v>57.4</v>
      </c>
      <c r="BD11" s="3">
        <v>11.3</v>
      </c>
      <c r="BE11" s="3">
        <v>73.599999999999994</v>
      </c>
      <c r="BF11" s="3">
        <v>71.449999999999989</v>
      </c>
      <c r="BG11" s="3">
        <v>2.1500000000000057</v>
      </c>
      <c r="BH11" s="3">
        <v>7.8</v>
      </c>
      <c r="BI11" s="3">
        <v>4.5</v>
      </c>
      <c r="BJ11" s="3">
        <v>58.4</v>
      </c>
      <c r="BK11" s="3">
        <v>13.100000000000001</v>
      </c>
      <c r="BL11" s="3">
        <v>49.3</v>
      </c>
      <c r="BM11" s="3">
        <v>14.1</v>
      </c>
      <c r="BN11" s="3">
        <v>53.1</v>
      </c>
      <c r="BO11" s="3">
        <v>12.1</v>
      </c>
      <c r="BP11" s="3">
        <v>73</v>
      </c>
      <c r="BQ11" s="3">
        <v>73.5</v>
      </c>
      <c r="BR11" s="3">
        <v>-0.5</v>
      </c>
      <c r="BS11" s="3">
        <v>15.3</v>
      </c>
      <c r="BT11" s="3">
        <v>2.5</v>
      </c>
      <c r="BU11" s="3">
        <v>45.4</v>
      </c>
      <c r="BV11" s="3">
        <v>10.199999999999999</v>
      </c>
      <c r="BW11" s="3">
        <v>34.5</v>
      </c>
      <c r="BX11" s="3">
        <v>9.1000000000000014</v>
      </c>
      <c r="BY11" s="3">
        <v>42.1</v>
      </c>
      <c r="BZ11" s="3">
        <v>13.9</v>
      </c>
      <c r="CA11" s="3">
        <v>11.2</v>
      </c>
      <c r="CB11" s="3">
        <v>10.199999999999999</v>
      </c>
      <c r="CC11" s="3">
        <v>1</v>
      </c>
      <c r="CD11" s="3"/>
      <c r="CE11" s="3">
        <v>2.8</v>
      </c>
      <c r="CF11" s="3">
        <v>47.2</v>
      </c>
      <c r="CG11" s="3">
        <v>19.7</v>
      </c>
      <c r="CH11" s="3">
        <v>28.200000000000003</v>
      </c>
      <c r="CI11" s="3">
        <v>19.399999999999999</v>
      </c>
      <c r="CJ11" s="3">
        <v>39.5</v>
      </c>
      <c r="CK11" s="3">
        <v>9.3000000000000007</v>
      </c>
      <c r="CL11" s="3">
        <v>47.4</v>
      </c>
      <c r="CM11" s="3">
        <v>48.099999999999994</v>
      </c>
      <c r="CN11" s="3">
        <v>-0.69999999999999574</v>
      </c>
      <c r="CO11" s="3">
        <v>3.2</v>
      </c>
      <c r="CP11" s="3">
        <v>2.5</v>
      </c>
      <c r="CQ11" s="3">
        <v>49.9</v>
      </c>
      <c r="CR11" s="3">
        <v>12.1</v>
      </c>
      <c r="CS11" s="3">
        <v>40.5</v>
      </c>
      <c r="CT11" s="3">
        <v>16.350000000000001</v>
      </c>
      <c r="CU11" s="3">
        <v>54.8</v>
      </c>
      <c r="CV11" s="3">
        <v>9.1999999999999993</v>
      </c>
      <c r="CW11" s="3">
        <v>56.2</v>
      </c>
      <c r="CX11" s="3">
        <v>56.4</v>
      </c>
      <c r="CY11" s="3">
        <v>-0.19999999999999574</v>
      </c>
      <c r="CZ11" s="3">
        <v>4.8</v>
      </c>
      <c r="DA11" s="3">
        <v>1.7</v>
      </c>
      <c r="DB11" s="3">
        <v>46.4</v>
      </c>
      <c r="DC11" s="3">
        <v>10.050000000000001</v>
      </c>
      <c r="DD11" s="3">
        <v>38.150000000000006</v>
      </c>
      <c r="DE11" s="3">
        <v>11.4</v>
      </c>
      <c r="DF11" s="3">
        <v>48.7</v>
      </c>
      <c r="DG11" s="3">
        <v>7.7</v>
      </c>
      <c r="DH11" s="3">
        <v>56.7</v>
      </c>
      <c r="DI11" s="3">
        <v>52.7</v>
      </c>
      <c r="DJ11" s="3">
        <v>4</v>
      </c>
      <c r="DK11" s="3">
        <v>8.9</v>
      </c>
      <c r="DL11" s="3">
        <v>2</v>
      </c>
      <c r="DM11" s="3">
        <v>34.4</v>
      </c>
      <c r="DN11" s="3">
        <v>6.85</v>
      </c>
      <c r="DO11" s="3">
        <v>30.6</v>
      </c>
      <c r="DP11" s="3">
        <v>6.5</v>
      </c>
      <c r="DQ11" s="3">
        <v>36.700000000000003</v>
      </c>
      <c r="DR11" s="3">
        <v>7.6</v>
      </c>
      <c r="DS11" s="3">
        <v>59.1</v>
      </c>
      <c r="DT11" s="3">
        <v>52.8</v>
      </c>
      <c r="DU11" s="3">
        <v>6.3000000000000043</v>
      </c>
      <c r="DV11" s="3">
        <v>14.8</v>
      </c>
      <c r="DW11" s="3">
        <v>2.6</v>
      </c>
      <c r="DX11" s="3">
        <v>27.3</v>
      </c>
      <c r="DY11" s="3">
        <v>3.3</v>
      </c>
      <c r="DZ11" s="3">
        <v>20.149999999999999</v>
      </c>
      <c r="EA11" s="3">
        <v>7.45</v>
      </c>
      <c r="EB11" s="3">
        <v>28.4</v>
      </c>
      <c r="EC11" s="3">
        <v>10.8</v>
      </c>
      <c r="ED11" s="3">
        <v>33.200000000000003</v>
      </c>
      <c r="EE11" s="3">
        <v>33.14</v>
      </c>
      <c r="EF11" s="3">
        <v>6.0000000000002274E-2</v>
      </c>
      <c r="EG11" s="3">
        <v>1.8</v>
      </c>
      <c r="EH11" s="3">
        <v>2.4</v>
      </c>
      <c r="EI11" s="3">
        <v>60</v>
      </c>
      <c r="EJ11" s="3">
        <v>25.25</v>
      </c>
      <c r="EK11" s="3">
        <v>42.55</v>
      </c>
      <c r="EL11" s="3">
        <v>20.350000000000001</v>
      </c>
      <c r="EM11" s="3">
        <v>50.7</v>
      </c>
      <c r="EN11" s="3">
        <v>9.6</v>
      </c>
      <c r="EO11" s="3">
        <v>58.7</v>
      </c>
      <c r="EP11" s="3">
        <v>56.35</v>
      </c>
      <c r="EQ11" s="3">
        <v>2.3500000000000014</v>
      </c>
      <c r="ER11" s="3">
        <v>6.6</v>
      </c>
      <c r="ES11" s="3">
        <v>3.6</v>
      </c>
      <c r="ET11" s="3">
        <v>53.3</v>
      </c>
      <c r="EU11" s="3">
        <v>12.75</v>
      </c>
      <c r="EV11" s="3">
        <v>43.8</v>
      </c>
      <c r="EW11" s="3">
        <v>18.3</v>
      </c>
      <c r="EX11" s="3">
        <v>51.3</v>
      </c>
      <c r="EY11" s="3">
        <v>11.4</v>
      </c>
      <c r="EZ11" s="3">
        <v>58.8</v>
      </c>
      <c r="FA11" s="3">
        <v>58.6</v>
      </c>
      <c r="FB11" s="3">
        <v>0.19999999999999574</v>
      </c>
      <c r="FC11" s="3">
        <v>6.7</v>
      </c>
      <c r="FD11" s="3">
        <v>3.6</v>
      </c>
      <c r="FE11" s="3">
        <v>51.2</v>
      </c>
      <c r="FF11" s="3">
        <v>11.15</v>
      </c>
      <c r="FG11" s="3">
        <v>37.849999999999994</v>
      </c>
      <c r="FH11" s="3">
        <v>13.200000000000001</v>
      </c>
      <c r="FI11" s="3">
        <v>52.5</v>
      </c>
      <c r="FJ11" s="3">
        <v>11.1</v>
      </c>
      <c r="FK11" s="3">
        <v>49.4</v>
      </c>
      <c r="FL11" s="3">
        <v>44.7</v>
      </c>
      <c r="FM11" s="3">
        <v>4.6999999999999957</v>
      </c>
      <c r="FN11" s="3">
        <v>7.8</v>
      </c>
      <c r="FO11" s="3">
        <v>1.6</v>
      </c>
      <c r="FP11" s="3">
        <v>37.9</v>
      </c>
      <c r="FQ11" s="3">
        <v>4.6500000000000004</v>
      </c>
      <c r="FR11" s="3">
        <v>30</v>
      </c>
      <c r="FS11" s="3">
        <v>8.6</v>
      </c>
      <c r="FT11" s="3">
        <v>45.7</v>
      </c>
      <c r="FU11" s="3">
        <v>8.3000000000000007</v>
      </c>
      <c r="FV11" s="3">
        <v>26</v>
      </c>
      <c r="FW11" s="3">
        <v>25.7</v>
      </c>
      <c r="FX11" s="3">
        <v>0.30000000000000071</v>
      </c>
      <c r="FY11" s="3">
        <v>5.0999999999999996</v>
      </c>
      <c r="FZ11" s="3">
        <v>0.9</v>
      </c>
      <c r="GA11" s="3">
        <v>20.2</v>
      </c>
      <c r="GB11" s="3">
        <v>0</v>
      </c>
      <c r="GC11" s="3">
        <v>13.4</v>
      </c>
      <c r="GD11" s="3">
        <v>5.8000000000000007</v>
      </c>
      <c r="GE11" s="3">
        <v>29.2</v>
      </c>
      <c r="GF11" s="3">
        <v>4.0999999999999996</v>
      </c>
      <c r="GG11" s="3">
        <v>11.5</v>
      </c>
      <c r="GH11" s="3">
        <v>6.65</v>
      </c>
      <c r="GI11" s="3">
        <v>4.8499999999999996</v>
      </c>
      <c r="GJ11" s="3">
        <v>1.8</v>
      </c>
      <c r="GK11" s="3"/>
      <c r="GL11" s="3">
        <v>4.2</v>
      </c>
      <c r="GM11" s="3"/>
      <c r="GN11" s="3">
        <v>6.25</v>
      </c>
      <c r="GO11" s="3">
        <v>4.2</v>
      </c>
      <c r="GP11" s="3">
        <v>11.2</v>
      </c>
      <c r="GQ11" s="3">
        <v>2</v>
      </c>
      <c r="GR11" s="3">
        <v>88.6</v>
      </c>
      <c r="GS11" s="3">
        <v>86</v>
      </c>
      <c r="GT11" s="3">
        <v>2.5999999999999943</v>
      </c>
      <c r="GU11" s="3">
        <v>58.6</v>
      </c>
      <c r="GV11" s="3">
        <v>3.6</v>
      </c>
      <c r="GW11" s="3">
        <v>12.5</v>
      </c>
      <c r="GX11" s="3">
        <v>8.15</v>
      </c>
      <c r="GY11" s="3">
        <v>11.15</v>
      </c>
      <c r="GZ11" s="3">
        <v>2.4000000000000004</v>
      </c>
      <c r="HA11" s="3">
        <v>2.4</v>
      </c>
      <c r="HB11" s="3">
        <v>4.3</v>
      </c>
      <c r="HC11" s="3">
        <v>35.799999999999997</v>
      </c>
      <c r="HD11" s="3">
        <v>33.700000000000003</v>
      </c>
      <c r="HE11" s="3">
        <v>2.0999999999999943</v>
      </c>
      <c r="HF11" s="3"/>
      <c r="HG11" s="3">
        <v>0.67</v>
      </c>
      <c r="HH11" s="3">
        <v>5.7</v>
      </c>
      <c r="HI11" s="3">
        <v>6.65</v>
      </c>
      <c r="HJ11" s="3">
        <v>5.85</v>
      </c>
      <c r="HK11" s="3">
        <v>1.4500000000000002</v>
      </c>
      <c r="HL11" s="3">
        <v>1.4</v>
      </c>
      <c r="HM11" s="3">
        <v>1.4</v>
      </c>
      <c r="HN11" s="3">
        <v>52.9</v>
      </c>
      <c r="HO11" s="3">
        <v>48.8</v>
      </c>
      <c r="HP11" s="3">
        <v>4.1000000000000014</v>
      </c>
      <c r="HQ11" s="3">
        <v>47.2</v>
      </c>
      <c r="HR11" s="3">
        <v>1.6</v>
      </c>
      <c r="HS11" s="3">
        <v>8.9</v>
      </c>
      <c r="HT11" s="3">
        <v>7.6499999999999995</v>
      </c>
      <c r="HU11" s="3">
        <v>7.5</v>
      </c>
      <c r="HV11" s="3">
        <v>1.9</v>
      </c>
      <c r="HW11" s="3">
        <v>1.7</v>
      </c>
      <c r="HX11" s="3">
        <v>2.4</v>
      </c>
      <c r="HY11" s="3">
        <v>65.900000000000006</v>
      </c>
      <c r="HZ11" s="3">
        <v>65.550000000000011</v>
      </c>
      <c r="IA11" s="3">
        <v>0.34999999999999432</v>
      </c>
      <c r="IB11" s="3">
        <v>27.2</v>
      </c>
      <c r="IC11" s="3">
        <v>2.1</v>
      </c>
      <c r="ID11" s="3">
        <v>11.4</v>
      </c>
      <c r="IE11" s="3">
        <v>7.5500000000000007</v>
      </c>
      <c r="IF11" s="3">
        <v>11.15</v>
      </c>
      <c r="IG11" s="3">
        <v>2.5499999999999998</v>
      </c>
      <c r="IH11" s="3">
        <v>2.7</v>
      </c>
      <c r="II11" s="3">
        <v>2.9</v>
      </c>
      <c r="IJ11" s="3">
        <v>93.9</v>
      </c>
      <c r="IK11" s="3">
        <v>93.15</v>
      </c>
      <c r="IL11" s="3">
        <v>0.75</v>
      </c>
      <c r="IM11" s="3">
        <v>42.9</v>
      </c>
      <c r="IN11" s="3">
        <v>4</v>
      </c>
      <c r="IO11" s="3">
        <v>17</v>
      </c>
      <c r="IP11" s="3">
        <v>7.55</v>
      </c>
      <c r="IQ11" s="3">
        <v>12.75</v>
      </c>
      <c r="IR11" s="3">
        <v>2.4500000000000002</v>
      </c>
      <c r="IS11" s="3">
        <v>3.1</v>
      </c>
      <c r="IT11" s="3">
        <v>4.3</v>
      </c>
      <c r="IU11" s="3">
        <v>115</v>
      </c>
      <c r="IV11" s="3">
        <v>109.95</v>
      </c>
      <c r="IW11" s="3">
        <v>5.0499999999999972</v>
      </c>
      <c r="IX11" s="3">
        <v>60.9</v>
      </c>
      <c r="IY11" s="3">
        <v>4.3</v>
      </c>
      <c r="IZ11" s="3">
        <v>16.399999999999999</v>
      </c>
      <c r="JA11" s="3">
        <v>12.55</v>
      </c>
      <c r="JB11" s="3">
        <v>14.4</v>
      </c>
      <c r="JC11" s="3">
        <v>3.75</v>
      </c>
      <c r="JD11" s="3">
        <v>2.9</v>
      </c>
      <c r="JE11" s="3">
        <v>7.1</v>
      </c>
      <c r="JF11" s="3">
        <v>167.3</v>
      </c>
      <c r="JG11" s="3">
        <v>156.30000000000001</v>
      </c>
      <c r="JH11" s="3">
        <v>11</v>
      </c>
      <c r="JI11" s="3">
        <v>100.1</v>
      </c>
      <c r="JJ11" s="3">
        <v>9.1</v>
      </c>
      <c r="JK11" s="3">
        <v>20.7</v>
      </c>
      <c r="JL11" s="3">
        <v>11.899999999999999</v>
      </c>
      <c r="JM11" s="3">
        <v>14.4</v>
      </c>
      <c r="JN11" s="3">
        <v>5.75</v>
      </c>
      <c r="JO11" s="3">
        <v>4.3</v>
      </c>
      <c r="JP11" s="3">
        <v>14.3</v>
      </c>
      <c r="JQ11" s="3">
        <v>81</v>
      </c>
      <c r="JR11" s="3">
        <v>73.650000000000006</v>
      </c>
      <c r="JS11" s="3">
        <v>7.3499999999999943</v>
      </c>
      <c r="JT11" s="3"/>
      <c r="JU11" s="3">
        <v>1.4</v>
      </c>
      <c r="JV11" s="3">
        <v>11.4</v>
      </c>
      <c r="JW11" s="3">
        <v>9.6999999999999993</v>
      </c>
      <c r="JX11" s="3">
        <v>9.3000000000000007</v>
      </c>
      <c r="JY11" s="3">
        <v>1.65</v>
      </c>
      <c r="JZ11" s="3">
        <v>2.2999999999999998</v>
      </c>
      <c r="KA11" s="3">
        <v>2.1</v>
      </c>
      <c r="KB11" s="3">
        <v>78.599999999999994</v>
      </c>
      <c r="KC11" s="3">
        <v>72.099999999999994</v>
      </c>
      <c r="KD11" s="3">
        <v>6.5</v>
      </c>
      <c r="KE11" s="3">
        <v>41.5</v>
      </c>
      <c r="KF11" s="3">
        <v>4.3</v>
      </c>
      <c r="KG11" s="3">
        <v>11.2</v>
      </c>
      <c r="KH11" s="3">
        <v>6</v>
      </c>
      <c r="KI11" s="3">
        <v>10.95</v>
      </c>
      <c r="KJ11" s="3">
        <v>2.2999999999999998</v>
      </c>
      <c r="KK11" s="3">
        <v>2.6</v>
      </c>
      <c r="KL11" s="3">
        <v>2.9</v>
      </c>
      <c r="KM11" s="3">
        <v>85.3</v>
      </c>
      <c r="KN11" s="3">
        <v>85.199999999999989</v>
      </c>
      <c r="KO11" s="3">
        <v>0.10000000000000853</v>
      </c>
      <c r="KP11" s="3">
        <v>31.4</v>
      </c>
      <c r="KQ11" s="3">
        <v>4.3</v>
      </c>
      <c r="KR11" s="3">
        <v>12.7</v>
      </c>
      <c r="KS11" s="3">
        <v>7.45</v>
      </c>
      <c r="KT11" s="3">
        <v>11.5</v>
      </c>
      <c r="KU11" s="3">
        <v>2.8</v>
      </c>
      <c r="KV11" s="3">
        <v>2.6</v>
      </c>
      <c r="KW11" s="3">
        <v>7.1</v>
      </c>
      <c r="KX11" s="3">
        <v>100.1</v>
      </c>
      <c r="KY11" s="3">
        <v>97.5</v>
      </c>
      <c r="KZ11" s="3">
        <v>2.5999999999999943</v>
      </c>
      <c r="LA11" s="3">
        <v>71.5</v>
      </c>
      <c r="LB11" s="3">
        <v>1.9</v>
      </c>
      <c r="LC11" s="3">
        <v>14.6</v>
      </c>
      <c r="LD11" s="3">
        <v>9.15</v>
      </c>
      <c r="LE11" s="3">
        <v>12.75</v>
      </c>
      <c r="LF11" s="3">
        <v>3.2</v>
      </c>
      <c r="LG11" s="3">
        <v>2.1</v>
      </c>
      <c r="LH11" s="3">
        <v>8.6</v>
      </c>
      <c r="LI11" s="3">
        <v>149</v>
      </c>
      <c r="LJ11" s="3">
        <v>148.85</v>
      </c>
      <c r="LK11" s="3">
        <v>0.15000000000000568</v>
      </c>
      <c r="LL11" s="3">
        <v>102.9</v>
      </c>
      <c r="LM11" s="3">
        <v>14.3</v>
      </c>
      <c r="LN11" s="3">
        <v>21</v>
      </c>
      <c r="LO11" s="3">
        <v>11.85</v>
      </c>
      <c r="LP11" s="3">
        <v>13.2</v>
      </c>
      <c r="LQ11" s="3">
        <v>6.25</v>
      </c>
      <c r="LR11" s="3">
        <v>2.7</v>
      </c>
      <c r="LS11" s="3">
        <v>29</v>
      </c>
      <c r="LT11" s="3">
        <v>101.5</v>
      </c>
      <c r="LU11" s="3">
        <v>97.6</v>
      </c>
      <c r="LV11" s="3">
        <v>3.9000000000000057</v>
      </c>
      <c r="LW11" s="3">
        <v>78.599999999999994</v>
      </c>
      <c r="LX11" s="3">
        <v>1.4</v>
      </c>
      <c r="LY11" s="3">
        <v>12.9</v>
      </c>
      <c r="LZ11" s="3">
        <v>8.3000000000000007</v>
      </c>
      <c r="MA11" s="3">
        <v>11.15</v>
      </c>
      <c r="MB11" s="3">
        <v>1.75</v>
      </c>
      <c r="MC11" s="3">
        <v>2.1</v>
      </c>
      <c r="MD11" s="3">
        <v>2.4</v>
      </c>
      <c r="ME11" s="3">
        <v>100.1</v>
      </c>
      <c r="MF11" s="3">
        <v>98.1</v>
      </c>
      <c r="MG11" s="3">
        <v>2</v>
      </c>
      <c r="MH11" s="3">
        <v>57.2</v>
      </c>
      <c r="MI11" s="3">
        <v>2</v>
      </c>
      <c r="MJ11" s="3">
        <v>11</v>
      </c>
      <c r="MK11" s="3">
        <v>7.65</v>
      </c>
      <c r="ML11" s="3">
        <v>11.95</v>
      </c>
      <c r="MM11" s="3">
        <v>2.7</v>
      </c>
      <c r="MN11" s="3">
        <v>2.9</v>
      </c>
      <c r="MO11" s="3">
        <v>4.3</v>
      </c>
      <c r="MP11" s="3">
        <v>95.8</v>
      </c>
      <c r="MQ11" s="3">
        <v>86.45</v>
      </c>
      <c r="MR11" s="3">
        <v>9.3499999999999943</v>
      </c>
      <c r="MS11" s="3">
        <v>57.2</v>
      </c>
      <c r="MT11" s="3">
        <v>4.3</v>
      </c>
      <c r="MU11" s="3">
        <v>14.3</v>
      </c>
      <c r="MV11" s="3">
        <v>7.9</v>
      </c>
      <c r="MW11" s="3">
        <v>11.85</v>
      </c>
      <c r="MX11" s="3">
        <v>3.0999999999999996</v>
      </c>
      <c r="MY11" s="3">
        <v>2.6</v>
      </c>
      <c r="MZ11" s="3">
        <v>7.1</v>
      </c>
      <c r="NA11" s="3">
        <v>68.599999999999994</v>
      </c>
      <c r="NB11" s="3">
        <v>66.849999999999994</v>
      </c>
      <c r="NC11" s="3">
        <v>1.75</v>
      </c>
      <c r="ND11" s="3">
        <v>58.6</v>
      </c>
      <c r="NE11" s="3">
        <v>7</v>
      </c>
      <c r="NF11" s="3">
        <v>11.8</v>
      </c>
      <c r="NG11" s="3">
        <v>8.3000000000000007</v>
      </c>
      <c r="NH11" s="3">
        <v>10.149999999999999</v>
      </c>
      <c r="NI11" s="3">
        <v>2.8</v>
      </c>
      <c r="NJ11" s="3">
        <v>2.9</v>
      </c>
      <c r="NK11" s="3">
        <v>7</v>
      </c>
      <c r="NL11" s="3">
        <v>43</v>
      </c>
      <c r="NM11" s="3">
        <v>42.65</v>
      </c>
      <c r="NN11" s="3">
        <v>0.35000000000000142</v>
      </c>
      <c r="NO11" s="3">
        <v>80.099999999999994</v>
      </c>
      <c r="NP11" s="3">
        <v>5.4</v>
      </c>
      <c r="NQ11" s="3">
        <v>9.1999999999999993</v>
      </c>
      <c r="NR11" s="3">
        <v>0</v>
      </c>
      <c r="NS11" s="3">
        <v>10.35</v>
      </c>
      <c r="NT11" s="3">
        <v>2.7</v>
      </c>
      <c r="NU11" s="3">
        <v>1.6</v>
      </c>
      <c r="NV11" s="3">
        <v>6.4</v>
      </c>
      <c r="NW11" s="3">
        <v>36</v>
      </c>
      <c r="NX11" s="3">
        <v>35.200000000000003</v>
      </c>
      <c r="NY11" s="3">
        <v>0.79999999999999716</v>
      </c>
      <c r="NZ11" s="3">
        <v>42.5</v>
      </c>
      <c r="OA11" s="3">
        <v>0</v>
      </c>
      <c r="OB11" s="3">
        <v>12.7</v>
      </c>
      <c r="OC11" s="3"/>
      <c r="OD11" s="3">
        <v>7.8999999999999995</v>
      </c>
      <c r="OE11" s="3">
        <v>5.92</v>
      </c>
      <c r="OF11" s="3">
        <v>1</v>
      </c>
      <c r="OG11" s="3">
        <v>2.4</v>
      </c>
      <c r="OH11" s="3">
        <v>111.1</v>
      </c>
      <c r="OI11" s="3">
        <v>108.9</v>
      </c>
      <c r="OJ11" s="3">
        <v>2.1999999999999886</v>
      </c>
      <c r="OK11" s="3">
        <v>100.6</v>
      </c>
      <c r="OL11" s="3">
        <v>9.6999999999999993</v>
      </c>
      <c r="OM11" s="3">
        <v>20.100000000000001</v>
      </c>
      <c r="ON11" s="3">
        <v>15.05</v>
      </c>
      <c r="OO11" s="3">
        <v>13.65</v>
      </c>
      <c r="OP11" s="3">
        <v>10.85</v>
      </c>
      <c r="OQ11" s="3">
        <v>5.9</v>
      </c>
      <c r="OR11" s="3">
        <v>28.6</v>
      </c>
      <c r="OS11" s="3">
        <v>49.3</v>
      </c>
      <c r="OT11" s="3">
        <v>48.849999999999994</v>
      </c>
      <c r="OU11" s="3">
        <v>0.45000000000000284</v>
      </c>
      <c r="OV11" s="3">
        <v>48</v>
      </c>
      <c r="OW11" s="3">
        <v>6.9</v>
      </c>
      <c r="OX11" s="3">
        <v>11.1</v>
      </c>
      <c r="OY11" s="3">
        <v>10.8</v>
      </c>
      <c r="OZ11" s="3">
        <v>8.4499999999999993</v>
      </c>
      <c r="PA11" s="3">
        <v>6.8500000000000005</v>
      </c>
      <c r="PB11" s="3">
        <v>2.9</v>
      </c>
      <c r="PC11" s="3">
        <v>3.8</v>
      </c>
      <c r="PD11" s="3">
        <v>62.4</v>
      </c>
      <c r="PE11" s="3">
        <v>57.599999999999994</v>
      </c>
      <c r="PF11" s="3">
        <v>4.8000000000000043</v>
      </c>
      <c r="PG11" s="3">
        <v>65.5</v>
      </c>
      <c r="PH11" s="3">
        <v>4.0999999999999996</v>
      </c>
      <c r="PI11" s="3">
        <v>13.1</v>
      </c>
      <c r="PJ11" s="3">
        <v>13.399999999999999</v>
      </c>
      <c r="PK11" s="3">
        <v>9.3500000000000014</v>
      </c>
      <c r="PL11" s="3">
        <v>6.45</v>
      </c>
      <c r="PM11" s="3">
        <v>4.2</v>
      </c>
      <c r="PN11" s="3">
        <v>5.9</v>
      </c>
      <c r="PO11" s="3">
        <v>75.900000000000006</v>
      </c>
      <c r="PP11" s="3">
        <v>75.400000000000006</v>
      </c>
      <c r="PQ11" s="3">
        <v>0.5</v>
      </c>
      <c r="PR11" s="3">
        <v>55.4</v>
      </c>
      <c r="PS11" s="3">
        <v>6.1</v>
      </c>
      <c r="PT11" s="3">
        <v>16.8</v>
      </c>
      <c r="PU11" s="3">
        <v>15.700000000000001</v>
      </c>
      <c r="PV11" s="3">
        <v>12.25</v>
      </c>
      <c r="PW11" s="3">
        <v>7</v>
      </c>
      <c r="PX11" s="3">
        <v>6.1</v>
      </c>
      <c r="PY11" s="3">
        <v>8.4</v>
      </c>
      <c r="PZ11" s="3">
        <v>100.8</v>
      </c>
      <c r="QA11" s="3">
        <v>99.449999999999989</v>
      </c>
      <c r="QB11" s="3">
        <v>1.3500000000000085</v>
      </c>
      <c r="QC11" s="3">
        <v>84.8</v>
      </c>
      <c r="QD11" s="3">
        <v>6.2</v>
      </c>
      <c r="QE11" s="3">
        <v>23.8</v>
      </c>
      <c r="QF11" s="3">
        <v>12.95</v>
      </c>
      <c r="QG11" s="3">
        <v>14.8</v>
      </c>
      <c r="QH11" s="3">
        <v>7.9</v>
      </c>
      <c r="QI11" s="3">
        <v>6.6</v>
      </c>
      <c r="QJ11" s="3">
        <v>20.6</v>
      </c>
      <c r="QK11" s="3">
        <v>126</v>
      </c>
      <c r="QL11" s="3">
        <v>125.65</v>
      </c>
      <c r="QM11" s="3">
        <v>0.34999999999999432</v>
      </c>
      <c r="QN11" s="3">
        <v>95.9</v>
      </c>
      <c r="QO11" s="3">
        <v>6.6</v>
      </c>
      <c r="QP11" s="3">
        <v>22.6</v>
      </c>
      <c r="QQ11" s="3">
        <v>18.95</v>
      </c>
      <c r="QR11" s="3">
        <v>17.350000000000001</v>
      </c>
      <c r="QS11" s="3">
        <v>11.399999999999999</v>
      </c>
      <c r="QT11" s="3">
        <v>6.4</v>
      </c>
      <c r="QU11" s="3">
        <v>16.600000000000001</v>
      </c>
      <c r="QV11" s="3">
        <v>212.8</v>
      </c>
      <c r="QW11" s="3">
        <v>199.95</v>
      </c>
      <c r="QX11" s="3">
        <v>12.850000000000023</v>
      </c>
      <c r="QY11" s="3">
        <v>151.6</v>
      </c>
      <c r="QZ11" s="3">
        <v>44</v>
      </c>
      <c r="RA11" s="3">
        <v>38</v>
      </c>
      <c r="RB11" s="3">
        <v>24.8</v>
      </c>
      <c r="RC11" s="3">
        <v>18.55</v>
      </c>
      <c r="RD11" s="3">
        <v>52.7</v>
      </c>
      <c r="RE11" s="3">
        <v>9.6</v>
      </c>
      <c r="RF11" s="3">
        <v>114.4</v>
      </c>
      <c r="RG11" s="3">
        <v>87.9</v>
      </c>
      <c r="RH11" s="3">
        <v>79.650000000000006</v>
      </c>
      <c r="RI11" s="3">
        <v>8.25</v>
      </c>
      <c r="RJ11" s="3"/>
      <c r="RK11" s="3">
        <v>3.1</v>
      </c>
      <c r="RL11" s="3">
        <v>19.899999999999999</v>
      </c>
      <c r="RM11" s="3">
        <v>17.05</v>
      </c>
      <c r="RN11" s="3">
        <v>11.55</v>
      </c>
      <c r="RO11" s="3">
        <v>7.25</v>
      </c>
      <c r="RP11" s="3">
        <v>5.9</v>
      </c>
      <c r="RQ11" s="3">
        <v>18.3</v>
      </c>
      <c r="RR11" s="3">
        <v>85.1</v>
      </c>
      <c r="RS11" s="3">
        <v>81.55</v>
      </c>
      <c r="RT11" s="3">
        <v>3.5499999999999972</v>
      </c>
      <c r="RU11" s="3">
        <v>54</v>
      </c>
      <c r="RV11" s="3">
        <v>5.5</v>
      </c>
      <c r="RW11" s="3">
        <v>15.3</v>
      </c>
      <c r="RX11" s="3">
        <v>10.5</v>
      </c>
      <c r="RY11" s="3">
        <v>13.1</v>
      </c>
      <c r="RZ11" s="3">
        <v>5.95</v>
      </c>
      <c r="SA11" s="3">
        <v>5.6</v>
      </c>
      <c r="SB11" s="3">
        <v>4.8</v>
      </c>
      <c r="SC11" s="3">
        <v>100.4</v>
      </c>
      <c r="SD11" s="3">
        <v>99.95</v>
      </c>
      <c r="SE11" s="3">
        <v>0.45000000000000284</v>
      </c>
      <c r="SF11" s="3">
        <v>43.5</v>
      </c>
      <c r="SG11" s="3">
        <v>6.9</v>
      </c>
      <c r="SH11" s="3">
        <v>18.899999999999999</v>
      </c>
      <c r="SI11" s="3">
        <v>11.95</v>
      </c>
      <c r="SJ11" s="3">
        <v>13.95</v>
      </c>
      <c r="SK11" s="3">
        <v>7.55</v>
      </c>
      <c r="SL11" s="3">
        <v>5.2</v>
      </c>
      <c r="SM11" s="3">
        <v>8.4</v>
      </c>
      <c r="SN11" s="3">
        <v>121</v>
      </c>
      <c r="SO11" s="3">
        <v>117.75</v>
      </c>
      <c r="SP11" s="3">
        <v>3.25</v>
      </c>
      <c r="SQ11" s="3">
        <v>92.6</v>
      </c>
      <c r="SR11" s="3">
        <v>4.5</v>
      </c>
      <c r="SS11" s="3">
        <v>19.7</v>
      </c>
      <c r="ST11" s="3">
        <v>20.6</v>
      </c>
      <c r="SU11" s="3">
        <v>14.95</v>
      </c>
      <c r="SV11" s="3">
        <v>11.55</v>
      </c>
      <c r="SW11" s="3">
        <v>6.4</v>
      </c>
      <c r="SX11" s="3">
        <v>27.9</v>
      </c>
      <c r="SY11" s="3">
        <v>197</v>
      </c>
      <c r="SZ11" s="3">
        <v>196.35000000000002</v>
      </c>
      <c r="TA11" s="3">
        <v>0.64999999999997726</v>
      </c>
      <c r="TB11" s="3">
        <v>178.2</v>
      </c>
      <c r="TC11" s="3">
        <v>48.2</v>
      </c>
      <c r="TD11" s="3">
        <v>48.6</v>
      </c>
      <c r="TE11" s="3">
        <v>43.25</v>
      </c>
      <c r="TF11" s="3">
        <v>19.5</v>
      </c>
      <c r="TG11" s="3">
        <v>68.849999999999994</v>
      </c>
      <c r="TH11" s="3">
        <v>8.9</v>
      </c>
      <c r="TI11" s="3">
        <v>137.9</v>
      </c>
      <c r="TJ11" s="3">
        <v>109.6</v>
      </c>
      <c r="TK11" s="3">
        <v>109.2</v>
      </c>
      <c r="TL11" s="3">
        <v>0.39999999999999147</v>
      </c>
      <c r="TM11" s="3">
        <v>82.5</v>
      </c>
      <c r="TN11" s="3">
        <v>4.9000000000000004</v>
      </c>
      <c r="TO11" s="3">
        <v>20.9</v>
      </c>
      <c r="TP11" s="3">
        <v>14.15</v>
      </c>
      <c r="TQ11" s="3">
        <v>13.3</v>
      </c>
      <c r="TR11" s="3">
        <v>6.1</v>
      </c>
      <c r="TS11" s="3">
        <v>4.5999999999999996</v>
      </c>
      <c r="TT11" s="3">
        <v>5.4</v>
      </c>
      <c r="TU11" s="3">
        <v>123.4</v>
      </c>
      <c r="TV11" s="3">
        <v>120.4</v>
      </c>
      <c r="TW11" s="3">
        <v>3</v>
      </c>
      <c r="TX11" s="3">
        <v>99</v>
      </c>
      <c r="TY11" s="3">
        <v>6.6</v>
      </c>
      <c r="TZ11" s="3">
        <v>19.399999999999999</v>
      </c>
      <c r="UA11" s="3">
        <v>18.3</v>
      </c>
      <c r="UB11" s="3">
        <v>13.85</v>
      </c>
      <c r="UC11" s="3">
        <v>11.399999999999999</v>
      </c>
      <c r="UD11" s="3">
        <v>6.7</v>
      </c>
      <c r="UE11" s="3">
        <v>8.6999999999999993</v>
      </c>
      <c r="UF11" s="3">
        <v>119.1</v>
      </c>
      <c r="UG11" s="3">
        <v>115</v>
      </c>
      <c r="UH11" s="3">
        <v>4.0999999999999943</v>
      </c>
      <c r="UI11" s="3">
        <v>103.2</v>
      </c>
      <c r="UJ11" s="3">
        <v>10.1</v>
      </c>
      <c r="UK11" s="3">
        <v>20.7</v>
      </c>
      <c r="UL11" s="3">
        <v>14.2</v>
      </c>
      <c r="UM11" s="3">
        <v>15.35</v>
      </c>
      <c r="UN11" s="3">
        <v>16.700000000000003</v>
      </c>
      <c r="UO11" s="3">
        <v>6</v>
      </c>
      <c r="UP11" s="3">
        <v>51.1</v>
      </c>
      <c r="UQ11" s="3">
        <v>103.3</v>
      </c>
      <c r="UR11" s="3">
        <v>96.800000000000011</v>
      </c>
      <c r="US11" s="3">
        <v>6.4999999999999858</v>
      </c>
      <c r="UT11" s="3">
        <v>106.6</v>
      </c>
      <c r="UU11" s="3">
        <v>14.9</v>
      </c>
      <c r="UV11" s="3">
        <v>21.5</v>
      </c>
      <c r="UW11" s="3">
        <v>15.75</v>
      </c>
      <c r="UX11" s="3">
        <v>12.15</v>
      </c>
      <c r="UY11" s="3">
        <v>13.3</v>
      </c>
      <c r="UZ11" s="3">
        <v>7.2</v>
      </c>
      <c r="VA11" s="3">
        <v>48.2</v>
      </c>
      <c r="VB11" s="3">
        <v>73.099999999999994</v>
      </c>
      <c r="VC11" s="3">
        <v>71.05</v>
      </c>
      <c r="VD11" s="3">
        <v>2.0499999999999972</v>
      </c>
      <c r="VE11" s="3">
        <v>112.7</v>
      </c>
      <c r="VF11" s="3">
        <v>151.857</v>
      </c>
      <c r="VG11" s="3">
        <v>14.7</v>
      </c>
      <c r="VH11" s="3">
        <v>0</v>
      </c>
      <c r="VI11" s="3">
        <v>10.850000000000001</v>
      </c>
      <c r="VJ11" s="3">
        <v>13</v>
      </c>
      <c r="VK11" s="3">
        <v>5.5</v>
      </c>
      <c r="VL11" s="3">
        <v>85.1</v>
      </c>
      <c r="VM11" s="3">
        <v>56.1</v>
      </c>
      <c r="VN11" s="3">
        <v>55.9</v>
      </c>
      <c r="VO11" s="3">
        <v>0.20000000000000284</v>
      </c>
      <c r="VP11" s="3">
        <v>69.7</v>
      </c>
      <c r="VQ11" s="3"/>
      <c r="VR11" s="3">
        <v>12.7</v>
      </c>
      <c r="VS11" s="3"/>
      <c r="VT11" s="3">
        <v>10.45</v>
      </c>
      <c r="VU11" s="3">
        <v>23.5</v>
      </c>
      <c r="VV11" s="3">
        <v>3.6</v>
      </c>
      <c r="VW11" s="3">
        <v>76.599999999999994</v>
      </c>
    </row>
    <row r="12" spans="1:595" x14ac:dyDescent="0.25">
      <c r="A12" s="4">
        <v>36525</v>
      </c>
      <c r="B12" s="3">
        <v>43.6</v>
      </c>
      <c r="C12" s="3">
        <v>42.4</v>
      </c>
      <c r="D12" s="3">
        <v>1.2000000000000028</v>
      </c>
      <c r="E12" s="3">
        <v>4.8666666666666663</v>
      </c>
      <c r="F12" s="3">
        <v>2.0333333333333332</v>
      </c>
      <c r="G12" s="3">
        <v>44.2</v>
      </c>
      <c r="H12" s="3">
        <v>11.833333333333334</v>
      </c>
      <c r="I12" s="3">
        <v>33.9</v>
      </c>
      <c r="J12" s="3">
        <v>12.666666666666666</v>
      </c>
      <c r="K12" s="3">
        <v>44.2</v>
      </c>
      <c r="L12" s="3">
        <v>8.2666666666666675</v>
      </c>
      <c r="M12" s="3">
        <v>12.066666666666666</v>
      </c>
      <c r="N12" s="3">
        <v>12.000000000000002</v>
      </c>
      <c r="O12" s="3">
        <v>6.6666666666664653E-2</v>
      </c>
      <c r="P12" s="3">
        <v>1.1666666666666667</v>
      </c>
      <c r="Q12" s="3">
        <v>1.2333333333333334</v>
      </c>
      <c r="R12" s="3">
        <v>26.7</v>
      </c>
      <c r="S12" s="3">
        <v>8.3000000000000007</v>
      </c>
      <c r="T12" s="3">
        <v>11.933333333333334</v>
      </c>
      <c r="U12" s="3">
        <v>10.533333333333333</v>
      </c>
      <c r="V12" s="3">
        <v>26.433333333333334</v>
      </c>
      <c r="W12" s="3">
        <v>5.6333333333333337</v>
      </c>
      <c r="X12" s="3">
        <v>24.933333333333334</v>
      </c>
      <c r="Y12" s="3">
        <v>25.666666666666664</v>
      </c>
      <c r="Z12" s="3">
        <v>-0.73333333333333073</v>
      </c>
      <c r="AA12" s="3">
        <v>1.9333333333333333</v>
      </c>
      <c r="AB12" s="3">
        <v>1.6333333333333333</v>
      </c>
      <c r="AC12" s="3">
        <v>38.866666666666667</v>
      </c>
      <c r="AD12" s="3">
        <v>10.9</v>
      </c>
      <c r="AE12" s="3">
        <v>28.333333333333336</v>
      </c>
      <c r="AF12" s="3">
        <v>14.766666666666667</v>
      </c>
      <c r="AG12" s="3">
        <v>42.1</v>
      </c>
      <c r="AH12" s="3">
        <v>6</v>
      </c>
      <c r="AI12" s="3">
        <v>43.933333333333337</v>
      </c>
      <c r="AJ12" s="3">
        <v>41.300000000000004</v>
      </c>
      <c r="AK12" s="3">
        <v>2.6333333333333329</v>
      </c>
      <c r="AL12" s="3">
        <v>3.8</v>
      </c>
      <c r="AM12" s="3">
        <v>2.3000000000000003</v>
      </c>
      <c r="AN12" s="3">
        <v>51.433333333333337</v>
      </c>
      <c r="AO12" s="3">
        <v>12.866666666666667</v>
      </c>
      <c r="AP12" s="3">
        <v>39.43333333333333</v>
      </c>
      <c r="AQ12" s="3">
        <v>13.966666666666667</v>
      </c>
      <c r="AR12" s="3">
        <v>51</v>
      </c>
      <c r="AS12" s="3">
        <v>7.7666666666666666</v>
      </c>
      <c r="AT12" s="3">
        <v>62.93333333333333</v>
      </c>
      <c r="AU12" s="3">
        <v>59.733333333333334</v>
      </c>
      <c r="AV12" s="3">
        <v>3.1999999999999957</v>
      </c>
      <c r="AW12" s="3">
        <v>6.2333333333333334</v>
      </c>
      <c r="AX12" s="3">
        <v>2.4333333333333331</v>
      </c>
      <c r="AY12" s="3">
        <v>53.300000000000004</v>
      </c>
      <c r="AZ12" s="3">
        <v>15.266666666666666</v>
      </c>
      <c r="BA12" s="3">
        <v>47.966666666666669</v>
      </c>
      <c r="BB12" s="3">
        <v>13.233333333333333</v>
      </c>
      <c r="BC12" s="3">
        <v>55.8</v>
      </c>
      <c r="BD12" s="3">
        <v>10.100000000000001</v>
      </c>
      <c r="BE12" s="3">
        <v>74.7</v>
      </c>
      <c r="BF12" s="3">
        <v>72.499999999999986</v>
      </c>
      <c r="BG12" s="3">
        <v>2.2000000000000171</v>
      </c>
      <c r="BH12" s="3">
        <v>8.6333333333333329</v>
      </c>
      <c r="BI12" s="3">
        <v>3.8666666666666667</v>
      </c>
      <c r="BJ12" s="3">
        <v>57.5</v>
      </c>
      <c r="BK12" s="3">
        <v>12.700000000000001</v>
      </c>
      <c r="BL12" s="3">
        <v>49.466666666666661</v>
      </c>
      <c r="BM12" s="3">
        <v>12.733333333333333</v>
      </c>
      <c r="BN12" s="3">
        <v>52.166666666666664</v>
      </c>
      <c r="BO12" s="3">
        <v>11.166666666666666</v>
      </c>
      <c r="BP12" s="3">
        <v>73.8</v>
      </c>
      <c r="BQ12" s="3">
        <v>73.86666666666666</v>
      </c>
      <c r="BR12" s="3">
        <v>-6.6666666666662877E-2</v>
      </c>
      <c r="BS12" s="3">
        <v>14.933333333333334</v>
      </c>
      <c r="BT12" s="3">
        <v>2.1333333333333333</v>
      </c>
      <c r="BU12" s="3">
        <v>44</v>
      </c>
      <c r="BV12" s="3">
        <v>10.433333333333334</v>
      </c>
      <c r="BW12" s="3">
        <v>33.833333333333336</v>
      </c>
      <c r="BX12" s="3">
        <v>8.8666666666666671</v>
      </c>
      <c r="BY12" s="3">
        <v>39.1</v>
      </c>
      <c r="BZ12" s="3">
        <v>12.200000000000001</v>
      </c>
      <c r="CA12" s="3">
        <v>11.166666666666666</v>
      </c>
      <c r="CB12" s="3">
        <v>10.466666666666667</v>
      </c>
      <c r="CC12" s="3">
        <v>0.69999999999999929</v>
      </c>
      <c r="CD12" s="3"/>
      <c r="CE12" s="3">
        <v>2.6999999999999997</v>
      </c>
      <c r="CF12" s="3">
        <v>47.766666666666666</v>
      </c>
      <c r="CG12" s="3">
        <v>19.7</v>
      </c>
      <c r="CH12" s="3">
        <v>29.166666666666668</v>
      </c>
      <c r="CI12" s="3">
        <v>18.466666666666665</v>
      </c>
      <c r="CJ12" s="3">
        <v>41.466666666666669</v>
      </c>
      <c r="CK12" s="3">
        <v>8.9666666666666668</v>
      </c>
      <c r="CL12" s="3">
        <v>48.133333333333333</v>
      </c>
      <c r="CM12" s="3">
        <v>48.333333333333329</v>
      </c>
      <c r="CN12" s="3">
        <v>-0.19999999999999574</v>
      </c>
      <c r="CO12" s="3">
        <v>2.8000000000000003</v>
      </c>
      <c r="CP12" s="3">
        <v>2.0666666666666664</v>
      </c>
      <c r="CQ12" s="3">
        <v>50.3</v>
      </c>
      <c r="CR12" s="3">
        <v>11.9</v>
      </c>
      <c r="CS12" s="3">
        <v>40.700000000000003</v>
      </c>
      <c r="CT12" s="3">
        <v>15.066666666666668</v>
      </c>
      <c r="CU12" s="3">
        <v>54.833333333333329</v>
      </c>
      <c r="CV12" s="3">
        <v>8.5333333333333332</v>
      </c>
      <c r="CW12" s="3">
        <v>57.233333333333334</v>
      </c>
      <c r="CX12" s="3">
        <v>56.93333333333333</v>
      </c>
      <c r="CY12" s="3">
        <v>0.30000000000000426</v>
      </c>
      <c r="CZ12" s="3">
        <v>5.0333333333333332</v>
      </c>
      <c r="DA12" s="3">
        <v>1.7333333333333332</v>
      </c>
      <c r="DB12" s="3">
        <v>47.033333333333331</v>
      </c>
      <c r="DC12" s="3">
        <v>10.233333333333334</v>
      </c>
      <c r="DD12" s="3">
        <v>39.166666666666671</v>
      </c>
      <c r="DE12" s="3">
        <v>10.4</v>
      </c>
      <c r="DF12" s="3">
        <v>47.433333333333337</v>
      </c>
      <c r="DG12" s="3">
        <v>7.5</v>
      </c>
      <c r="DH12" s="3">
        <v>58.1</v>
      </c>
      <c r="DI12" s="3">
        <v>54.366666666666667</v>
      </c>
      <c r="DJ12" s="3">
        <v>3.7333333333333343</v>
      </c>
      <c r="DK12" s="3">
        <v>8.4666666666666668</v>
      </c>
      <c r="DL12" s="3">
        <v>1.8833333333333333</v>
      </c>
      <c r="DM12" s="3">
        <v>35.333333333333336</v>
      </c>
      <c r="DN12" s="3">
        <v>7.0333333333333332</v>
      </c>
      <c r="DO12" s="3">
        <v>30.733333333333334</v>
      </c>
      <c r="DP12" s="3">
        <v>6.4</v>
      </c>
      <c r="DQ12" s="3">
        <v>37.466666666666669</v>
      </c>
      <c r="DR12" s="3">
        <v>6.7</v>
      </c>
      <c r="DS12" s="3">
        <v>57.733333333333334</v>
      </c>
      <c r="DT12" s="3">
        <v>52.766666666666666</v>
      </c>
      <c r="DU12" s="3">
        <v>4.9666666666666686</v>
      </c>
      <c r="DV12" s="3">
        <v>14.6</v>
      </c>
      <c r="DW12" s="3">
        <v>2.4333333333333336</v>
      </c>
      <c r="DX12" s="3">
        <v>26.566666666666666</v>
      </c>
      <c r="DY12" s="3">
        <v>2.8666666666666667</v>
      </c>
      <c r="DZ12" s="3">
        <v>19.966666666666665</v>
      </c>
      <c r="EA12" s="3">
        <v>7.166666666666667</v>
      </c>
      <c r="EB12" s="3">
        <v>26.3</v>
      </c>
      <c r="EC12" s="3">
        <v>9.9333333333333336</v>
      </c>
      <c r="ED12" s="3">
        <v>34.033333333333339</v>
      </c>
      <c r="EE12" s="3">
        <v>33.92</v>
      </c>
      <c r="EF12" s="3">
        <v>0.11333333333333684</v>
      </c>
      <c r="EG12" s="3">
        <v>2.1</v>
      </c>
      <c r="EH12" s="3">
        <v>2.1666666666666665</v>
      </c>
      <c r="EI12" s="3">
        <v>61.266666666666666</v>
      </c>
      <c r="EJ12" s="3">
        <v>25.533333333333335</v>
      </c>
      <c r="EK12" s="3">
        <v>43.366666666666667</v>
      </c>
      <c r="EL12" s="3">
        <v>19.533333333333335</v>
      </c>
      <c r="EM12" s="3">
        <v>50.333333333333336</v>
      </c>
      <c r="EN12" s="3">
        <v>9.3333333333333339</v>
      </c>
      <c r="EO12" s="3">
        <v>59</v>
      </c>
      <c r="EP12" s="3">
        <v>57.133333333333333</v>
      </c>
      <c r="EQ12" s="3">
        <v>1.8666666666666671</v>
      </c>
      <c r="ER12" s="3">
        <v>6.0333333333333332</v>
      </c>
      <c r="ES12" s="3">
        <v>2.9666666666666668</v>
      </c>
      <c r="ET12" s="3">
        <v>54.566666666666663</v>
      </c>
      <c r="EU12" s="3">
        <v>12.666666666666666</v>
      </c>
      <c r="EV12" s="3">
        <v>44.533333333333331</v>
      </c>
      <c r="EW12" s="3">
        <v>16.8</v>
      </c>
      <c r="EX12" s="3">
        <v>52.233333333333334</v>
      </c>
      <c r="EY12" s="3">
        <v>10.266666666666667</v>
      </c>
      <c r="EZ12" s="3">
        <v>59.133333333333333</v>
      </c>
      <c r="FA12" s="3">
        <v>58.9</v>
      </c>
      <c r="FB12" s="3">
        <v>0.23333333333333428</v>
      </c>
      <c r="FC12" s="3">
        <v>6.6000000000000005</v>
      </c>
      <c r="FD12" s="3">
        <v>2.9</v>
      </c>
      <c r="FE12" s="3">
        <v>49.433333333333337</v>
      </c>
      <c r="FF12" s="3">
        <v>11.1</v>
      </c>
      <c r="FG12" s="3">
        <v>37.833333333333329</v>
      </c>
      <c r="FH12" s="3">
        <v>11.733333333333334</v>
      </c>
      <c r="FI12" s="3">
        <v>51.8</v>
      </c>
      <c r="FJ12" s="3">
        <v>9.8666666666666671</v>
      </c>
      <c r="FK12" s="3">
        <v>49.266666666666666</v>
      </c>
      <c r="FL12" s="3">
        <v>44.9</v>
      </c>
      <c r="FM12" s="3">
        <v>4.3666666666666671</v>
      </c>
      <c r="FN12" s="3">
        <v>7.666666666666667</v>
      </c>
      <c r="FO12" s="3">
        <v>2.1</v>
      </c>
      <c r="FP12" s="3">
        <v>38.366666666666667</v>
      </c>
      <c r="FQ12" s="3">
        <v>4.8333333333333339</v>
      </c>
      <c r="FR12" s="3">
        <v>30.633333333333333</v>
      </c>
      <c r="FS12" s="3">
        <v>8.5666666666666664</v>
      </c>
      <c r="FT12" s="3">
        <v>44.333333333333336</v>
      </c>
      <c r="FU12" s="3">
        <v>8</v>
      </c>
      <c r="FV12" s="3">
        <v>28</v>
      </c>
      <c r="FW12" s="3">
        <v>27</v>
      </c>
      <c r="FX12" s="3">
        <v>1</v>
      </c>
      <c r="FY12" s="3">
        <v>4.5333333333333332</v>
      </c>
      <c r="FZ12" s="3">
        <v>0.81666666666666665</v>
      </c>
      <c r="GA12" s="3">
        <v>20.5</v>
      </c>
      <c r="GB12" s="3">
        <v>0</v>
      </c>
      <c r="GC12" s="3">
        <v>13.933333333333334</v>
      </c>
      <c r="GD12" s="3">
        <v>6.1000000000000005</v>
      </c>
      <c r="GE12" s="3">
        <v>29.466666666666665</v>
      </c>
      <c r="GF12" s="3">
        <v>4.3999999999999995</v>
      </c>
      <c r="GG12" s="3">
        <v>10.833333333333334</v>
      </c>
      <c r="GH12" s="3">
        <v>7.2333333333333334</v>
      </c>
      <c r="GI12" s="3">
        <v>3.6000000000000005</v>
      </c>
      <c r="GJ12" s="3">
        <v>1.8666666666666667</v>
      </c>
      <c r="GK12" s="3"/>
      <c r="GL12" s="3">
        <v>5.9666666666666668</v>
      </c>
      <c r="GM12" s="3"/>
      <c r="GN12" s="3">
        <v>6.8</v>
      </c>
      <c r="GO12" s="3">
        <v>4.3</v>
      </c>
      <c r="GP12" s="3">
        <v>13.6</v>
      </c>
      <c r="GQ12" s="3">
        <v>2.5333333333333332</v>
      </c>
      <c r="GR12" s="3">
        <v>89.7</v>
      </c>
      <c r="GS12" s="3">
        <v>88.86666666666666</v>
      </c>
      <c r="GT12" s="3">
        <v>0.83333333333334281</v>
      </c>
      <c r="GU12" s="3">
        <v>56.56666666666667</v>
      </c>
      <c r="GV12" s="3">
        <v>4.0999999999999996</v>
      </c>
      <c r="GW12" s="3">
        <v>12.566666666666666</v>
      </c>
      <c r="GX12" s="3">
        <v>8.9</v>
      </c>
      <c r="GY12" s="3">
        <v>11.433333333333334</v>
      </c>
      <c r="GZ12" s="3">
        <v>2.4666666666666668</v>
      </c>
      <c r="HA12" s="3">
        <v>2.4333333333333331</v>
      </c>
      <c r="HB12" s="3">
        <v>4.1666666666666661</v>
      </c>
      <c r="HC12" s="3">
        <v>36.133333333333333</v>
      </c>
      <c r="HD12" s="3">
        <v>35.56666666666667</v>
      </c>
      <c r="HE12" s="3">
        <v>0.56666666666666288</v>
      </c>
      <c r="HF12" s="3"/>
      <c r="HG12" s="3">
        <v>0.68</v>
      </c>
      <c r="HH12" s="3">
        <v>5.8</v>
      </c>
      <c r="HI12" s="3">
        <v>6.8333333333333339</v>
      </c>
      <c r="HJ12" s="3">
        <v>6.1</v>
      </c>
      <c r="HK12" s="3">
        <v>1.5666666666666669</v>
      </c>
      <c r="HL12" s="3">
        <v>1.3666666666666667</v>
      </c>
      <c r="HM12" s="3">
        <v>1.3666666666666667</v>
      </c>
      <c r="HN12" s="3">
        <v>52.766666666666666</v>
      </c>
      <c r="HO12" s="3">
        <v>50.9</v>
      </c>
      <c r="HP12" s="3">
        <v>1.8666666666666671</v>
      </c>
      <c r="HQ12" s="3">
        <v>44.6</v>
      </c>
      <c r="HR12" s="3">
        <v>1.5333333333333334</v>
      </c>
      <c r="HS12" s="3">
        <v>8.8000000000000007</v>
      </c>
      <c r="HT12" s="3">
        <v>8.1666666666666661</v>
      </c>
      <c r="HU12" s="3">
        <v>7.8999999999999995</v>
      </c>
      <c r="HV12" s="3">
        <v>2.0333333333333332</v>
      </c>
      <c r="HW12" s="3">
        <v>1.6666666666666667</v>
      </c>
      <c r="HX12" s="3">
        <v>2.9</v>
      </c>
      <c r="HY12" s="3">
        <v>69.5</v>
      </c>
      <c r="HZ12" s="3">
        <v>68.666666666666671</v>
      </c>
      <c r="IA12" s="3">
        <v>0.8333333333333286</v>
      </c>
      <c r="IB12" s="3">
        <v>35.133333333333333</v>
      </c>
      <c r="IC12" s="3">
        <v>1.7</v>
      </c>
      <c r="ID12" s="3">
        <v>11.833333333333334</v>
      </c>
      <c r="IE12" s="3">
        <v>8.3000000000000007</v>
      </c>
      <c r="IF12" s="3">
        <v>11.266666666666667</v>
      </c>
      <c r="IG12" s="3">
        <v>2.6</v>
      </c>
      <c r="IH12" s="3">
        <v>2.666666666666667</v>
      </c>
      <c r="II12" s="3">
        <v>2.8</v>
      </c>
      <c r="IJ12" s="3">
        <v>96.033333333333303</v>
      </c>
      <c r="IK12" s="3">
        <v>95.366666666666674</v>
      </c>
      <c r="IL12" s="3">
        <v>0.66666666666662877</v>
      </c>
      <c r="IM12" s="3">
        <v>47</v>
      </c>
      <c r="IN12" s="3">
        <v>4.4333333333333336</v>
      </c>
      <c r="IO12" s="3">
        <v>16.566666666666666</v>
      </c>
      <c r="IP12" s="3">
        <v>8.5333333333333332</v>
      </c>
      <c r="IQ12" s="3">
        <v>13.266666666666667</v>
      </c>
      <c r="IR12" s="3">
        <v>2.5</v>
      </c>
      <c r="IS12" s="3">
        <v>3.0666666666666669</v>
      </c>
      <c r="IT12" s="3">
        <v>4.1666666666666661</v>
      </c>
      <c r="IU12" s="3">
        <v>116.46666666666667</v>
      </c>
      <c r="IV12" s="3">
        <v>112.7</v>
      </c>
      <c r="IW12" s="3">
        <v>3.7666666666666657</v>
      </c>
      <c r="IX12" s="3">
        <v>54.233333333333334</v>
      </c>
      <c r="IY12" s="3">
        <v>6.2666666666666666</v>
      </c>
      <c r="IZ12" s="3">
        <v>17.266666666666666</v>
      </c>
      <c r="JA12" s="3">
        <v>14.266666666666667</v>
      </c>
      <c r="JB12" s="3">
        <v>14.733333333333334</v>
      </c>
      <c r="JC12" s="3">
        <v>3.9</v>
      </c>
      <c r="JD12" s="3">
        <v>3.5666666666666669</v>
      </c>
      <c r="JE12" s="3">
        <v>6.5</v>
      </c>
      <c r="JF12" s="3">
        <v>170.20000000000002</v>
      </c>
      <c r="JG12" s="3">
        <v>162.86666666666667</v>
      </c>
      <c r="JH12" s="3">
        <v>7.3333333333333428</v>
      </c>
      <c r="JI12" s="3">
        <v>100.86666666666666</v>
      </c>
      <c r="JJ12" s="3">
        <v>10.433333333333334</v>
      </c>
      <c r="JK12" s="3">
        <v>19.666666666666668</v>
      </c>
      <c r="JL12" s="3">
        <v>12.133333333333333</v>
      </c>
      <c r="JM12" s="3">
        <v>14.966666666666667</v>
      </c>
      <c r="JN12" s="3">
        <v>5.1333333333333329</v>
      </c>
      <c r="JO12" s="3">
        <v>4.0999999999999996</v>
      </c>
      <c r="JP12" s="3">
        <v>18.733333333333334</v>
      </c>
      <c r="JQ12" s="3">
        <v>78.966666666666669</v>
      </c>
      <c r="JR12" s="3">
        <v>74.066666666666677</v>
      </c>
      <c r="JS12" s="3">
        <v>4.8999999999999915</v>
      </c>
      <c r="JT12" s="3"/>
      <c r="JU12" s="3">
        <v>1.1666666666666665</v>
      </c>
      <c r="JV12" s="3">
        <v>11.233333333333334</v>
      </c>
      <c r="JW12" s="3">
        <v>10.4</v>
      </c>
      <c r="JX12" s="3">
        <v>9.2666666666666675</v>
      </c>
      <c r="JY12" s="3">
        <v>1.7</v>
      </c>
      <c r="JZ12" s="3">
        <v>2.2333333333333334</v>
      </c>
      <c r="KA12" s="3">
        <v>2.2666666666666666</v>
      </c>
      <c r="KB12" s="3">
        <v>77.36666666666666</v>
      </c>
      <c r="KC12" s="3">
        <v>73.36666666666666</v>
      </c>
      <c r="KD12" s="3">
        <v>4</v>
      </c>
      <c r="KE12" s="3">
        <v>36.433333333333337</v>
      </c>
      <c r="KF12" s="3">
        <v>3.6666666666666665</v>
      </c>
      <c r="KG12" s="3">
        <v>11.566666666666666</v>
      </c>
      <c r="KH12" s="3">
        <v>6.2</v>
      </c>
      <c r="KI12" s="3">
        <v>11.333333333333332</v>
      </c>
      <c r="KJ12" s="3">
        <v>2.4</v>
      </c>
      <c r="KK12" s="3">
        <v>2.5666666666666669</v>
      </c>
      <c r="KL12" s="3">
        <v>2.4666666666666668</v>
      </c>
      <c r="KM12" s="3">
        <v>87.533333333333303</v>
      </c>
      <c r="KN12" s="3">
        <v>86.999999999999986</v>
      </c>
      <c r="KO12" s="3">
        <v>0.53333333333331723</v>
      </c>
      <c r="KP12" s="3">
        <v>41.5</v>
      </c>
      <c r="KQ12" s="3">
        <v>5.2</v>
      </c>
      <c r="KR12" s="3">
        <v>12.833333333333332</v>
      </c>
      <c r="KS12" s="3">
        <v>8.4666666666666668</v>
      </c>
      <c r="KT12" s="3">
        <v>11.7</v>
      </c>
      <c r="KU12" s="3">
        <v>2.833333333333333</v>
      </c>
      <c r="KV12" s="3">
        <v>2.6</v>
      </c>
      <c r="KW12" s="3">
        <v>6.5</v>
      </c>
      <c r="KX12" s="3">
        <v>104.8</v>
      </c>
      <c r="KY12" s="3">
        <v>104.4</v>
      </c>
      <c r="KZ12" s="3">
        <v>0.39999999999999147</v>
      </c>
      <c r="LA12" s="3">
        <v>64.7</v>
      </c>
      <c r="LB12" s="3">
        <v>6.1</v>
      </c>
      <c r="LC12" s="3">
        <v>14.9</v>
      </c>
      <c r="LD12" s="3">
        <v>9.7666666666666675</v>
      </c>
      <c r="LE12" s="3">
        <v>13.5</v>
      </c>
      <c r="LF12" s="3">
        <v>3.4333333333333336</v>
      </c>
      <c r="LG12" s="3">
        <v>2.2666666666666666</v>
      </c>
      <c r="LH12" s="3">
        <v>8.7999999999999989</v>
      </c>
      <c r="LI12" s="3">
        <v>160.73333333333301</v>
      </c>
      <c r="LJ12" s="3">
        <v>160.53333333333333</v>
      </c>
      <c r="LK12" s="3">
        <v>0.19999999999967599</v>
      </c>
      <c r="LL12" s="3">
        <v>102.73333333333333</v>
      </c>
      <c r="LM12" s="3">
        <v>18.5</v>
      </c>
      <c r="LN12" s="3">
        <v>18.966666666666669</v>
      </c>
      <c r="LO12" s="3">
        <v>14.033333333333333</v>
      </c>
      <c r="LP12" s="3">
        <v>13.866666666666665</v>
      </c>
      <c r="LQ12" s="3">
        <v>6.8</v>
      </c>
      <c r="LR12" s="3">
        <v>2.666666666666667</v>
      </c>
      <c r="LS12" s="3">
        <v>32.466666666666669</v>
      </c>
      <c r="LT12" s="3">
        <v>101.36666666666666</v>
      </c>
      <c r="LU12" s="3">
        <v>98.766666666666666</v>
      </c>
      <c r="LV12" s="3">
        <v>2.5999999999999943</v>
      </c>
      <c r="LW12" s="3">
        <v>75.166666666666657</v>
      </c>
      <c r="LX12" s="3">
        <v>1.1333333333333333</v>
      </c>
      <c r="LY12" s="3">
        <v>12.766666666666667</v>
      </c>
      <c r="LZ12" s="3">
        <v>9.0333333333333332</v>
      </c>
      <c r="MA12" s="3">
        <v>11.233333333333334</v>
      </c>
      <c r="MB12" s="3">
        <v>1.8333333333333333</v>
      </c>
      <c r="MC12" s="3">
        <v>2.2666666666666666</v>
      </c>
      <c r="MD12" s="3">
        <v>2.4666666666666668</v>
      </c>
      <c r="ME12" s="3">
        <v>101.76666666666667</v>
      </c>
      <c r="MF12" s="3">
        <v>100.43333333333332</v>
      </c>
      <c r="MG12" s="3">
        <v>1.3333333333333428</v>
      </c>
      <c r="MH12" s="3">
        <v>59.56666666666667</v>
      </c>
      <c r="MI12" s="3">
        <v>1.6333333333333333</v>
      </c>
      <c r="MJ12" s="3">
        <v>12.166666666666666</v>
      </c>
      <c r="MK12" s="3">
        <v>8.6</v>
      </c>
      <c r="ML12" s="3">
        <v>12.633333333333333</v>
      </c>
      <c r="MM12" s="3">
        <v>2.7666666666666666</v>
      </c>
      <c r="MN12" s="3">
        <v>2.8</v>
      </c>
      <c r="MO12" s="3">
        <v>4.2333333333333334</v>
      </c>
      <c r="MP12" s="3">
        <v>96.7</v>
      </c>
      <c r="MQ12" s="3">
        <v>90.466666666666669</v>
      </c>
      <c r="MR12" s="3">
        <v>6.2333333333333343</v>
      </c>
      <c r="MS12" s="3">
        <v>52.800000000000004</v>
      </c>
      <c r="MT12" s="3">
        <v>5.2</v>
      </c>
      <c r="MU12" s="3">
        <v>13.766666666666667</v>
      </c>
      <c r="MV12" s="3">
        <v>7.9</v>
      </c>
      <c r="MW12" s="3">
        <v>11.966666666666667</v>
      </c>
      <c r="MX12" s="3">
        <v>3.1666666666666665</v>
      </c>
      <c r="MY12" s="3">
        <v>2.7333333333333334</v>
      </c>
      <c r="MZ12" s="3">
        <v>6.9333333333333327</v>
      </c>
      <c r="NA12" s="3">
        <v>70.8</v>
      </c>
      <c r="NB12" s="3">
        <v>70.399999999999991</v>
      </c>
      <c r="NC12" s="3">
        <v>0.40000000000000568</v>
      </c>
      <c r="ND12" s="3">
        <v>56.06666666666667</v>
      </c>
      <c r="NE12" s="3">
        <v>13.633333333333333</v>
      </c>
      <c r="NF12" s="3">
        <v>11.8</v>
      </c>
      <c r="NG12" s="3">
        <v>9.0333333333333332</v>
      </c>
      <c r="NH12" s="3">
        <v>10.333333333333332</v>
      </c>
      <c r="NI12" s="3">
        <v>3.2666666666666666</v>
      </c>
      <c r="NJ12" s="3">
        <v>2.7666666666666666</v>
      </c>
      <c r="NK12" s="3">
        <v>6.8666666666666663</v>
      </c>
      <c r="NL12" s="3">
        <v>47.733333333333299</v>
      </c>
      <c r="NM12" s="3">
        <v>47.266666666666666</v>
      </c>
      <c r="NN12" s="3">
        <v>0.46666666666663303</v>
      </c>
      <c r="NO12" s="3">
        <v>87.1</v>
      </c>
      <c r="NP12" s="3">
        <v>5.3166666666666673</v>
      </c>
      <c r="NQ12" s="3">
        <v>9.1999999999999993</v>
      </c>
      <c r="NR12" s="3">
        <v>0</v>
      </c>
      <c r="NS12" s="3">
        <v>10.766666666666666</v>
      </c>
      <c r="NT12" s="3">
        <v>3.0333333333333337</v>
      </c>
      <c r="NU12" s="3">
        <v>1.5</v>
      </c>
      <c r="NV12" s="3">
        <v>5.3666666666666671</v>
      </c>
      <c r="NW12" s="3">
        <v>43.6</v>
      </c>
      <c r="NX12" s="3">
        <v>43.166666666666671</v>
      </c>
      <c r="NY12" s="3">
        <v>0.43333333333333002</v>
      </c>
      <c r="NZ12" s="3">
        <v>46.733333333333334</v>
      </c>
      <c r="OA12" s="3">
        <v>0</v>
      </c>
      <c r="OB12" s="3">
        <v>11</v>
      </c>
      <c r="OC12" s="3"/>
      <c r="OD12" s="3">
        <v>7.9999999999999991</v>
      </c>
      <c r="OE12" s="3">
        <v>6.0966666666666667</v>
      </c>
      <c r="OF12" s="3">
        <v>0.96666666666666667</v>
      </c>
      <c r="OG12" s="3">
        <v>2.6999999999999997</v>
      </c>
      <c r="OH12" s="3">
        <v>114.2</v>
      </c>
      <c r="OI12" s="3">
        <v>112.63333333333334</v>
      </c>
      <c r="OJ12" s="3">
        <v>1.5666666666666629</v>
      </c>
      <c r="OK12" s="3">
        <v>99.466666666666669</v>
      </c>
      <c r="OL12" s="3">
        <v>14.366666666666667</v>
      </c>
      <c r="OM12" s="3">
        <v>19.933333333333334</v>
      </c>
      <c r="ON12" s="3">
        <v>16.033333333333335</v>
      </c>
      <c r="OO12" s="3">
        <v>14.033333333333333</v>
      </c>
      <c r="OP12" s="3">
        <v>11.966666666666667</v>
      </c>
      <c r="OQ12" s="3">
        <v>5.7333333333333334</v>
      </c>
      <c r="OR12" s="3">
        <v>26.8</v>
      </c>
      <c r="OS12" s="3">
        <v>50</v>
      </c>
      <c r="OT12" s="3">
        <v>49.499999999999993</v>
      </c>
      <c r="OU12" s="3">
        <v>0.50000000000000711</v>
      </c>
      <c r="OV12" s="3">
        <v>53.666666666666664</v>
      </c>
      <c r="OW12" s="3">
        <v>7.3</v>
      </c>
      <c r="OX12" s="3">
        <v>11.233333333333333</v>
      </c>
      <c r="OY12" s="3">
        <v>11.166666666666668</v>
      </c>
      <c r="OZ12" s="3">
        <v>8.7999999999999989</v>
      </c>
      <c r="PA12" s="3">
        <v>7.3333333333333339</v>
      </c>
      <c r="PB12" s="3">
        <v>2.8333333333333335</v>
      </c>
      <c r="PC12" s="3">
        <v>3.4666666666666663</v>
      </c>
      <c r="PD12" s="3">
        <v>61.866666666666667</v>
      </c>
      <c r="PE12" s="3">
        <v>59.033333333333331</v>
      </c>
      <c r="PF12" s="3">
        <v>2.8333333333333357</v>
      </c>
      <c r="PG12" s="3">
        <v>57.333333333333336</v>
      </c>
      <c r="PH12" s="3">
        <v>5.666666666666667</v>
      </c>
      <c r="PI12" s="3">
        <v>13.366666666666667</v>
      </c>
      <c r="PJ12" s="3">
        <v>14.333333333333332</v>
      </c>
      <c r="PK12" s="3">
        <v>9.6666666666666679</v>
      </c>
      <c r="PL12" s="3">
        <v>7.0666666666666673</v>
      </c>
      <c r="PM12" s="3">
        <v>4.0333333333333332</v>
      </c>
      <c r="PN12" s="3">
        <v>7.7666666666666666</v>
      </c>
      <c r="PO12" s="3">
        <v>78.5</v>
      </c>
      <c r="PP12" s="3">
        <v>78.100000000000009</v>
      </c>
      <c r="PQ12" s="3">
        <v>0.39999999999999147</v>
      </c>
      <c r="PR12" s="3">
        <v>58.633333333333333</v>
      </c>
      <c r="PS12" s="3">
        <v>5.3666666666666663</v>
      </c>
      <c r="PT12" s="3">
        <v>16.8</v>
      </c>
      <c r="PU12" s="3">
        <v>16.166666666666668</v>
      </c>
      <c r="PV12" s="3">
        <v>12.566666666666666</v>
      </c>
      <c r="PW12" s="3">
        <v>7.1</v>
      </c>
      <c r="PX12" s="3">
        <v>5.7</v>
      </c>
      <c r="PY12" s="3">
        <v>8.2333333333333343</v>
      </c>
      <c r="PZ12" s="3">
        <v>102.8</v>
      </c>
      <c r="QA12" s="3">
        <v>101.99999999999999</v>
      </c>
      <c r="QB12" s="3">
        <v>0.80000000000001137</v>
      </c>
      <c r="QC12" s="3">
        <v>79.233333333333334</v>
      </c>
      <c r="QD12" s="3">
        <v>11.966666666666667</v>
      </c>
      <c r="QE12" s="3">
        <v>22.466666666666669</v>
      </c>
      <c r="QF12" s="3">
        <v>13.9</v>
      </c>
      <c r="QG12" s="3">
        <v>15.233333333333334</v>
      </c>
      <c r="QH12" s="3">
        <v>8.4666666666666668</v>
      </c>
      <c r="QI12" s="3">
        <v>6.4666666666666668</v>
      </c>
      <c r="QJ12" s="3">
        <v>16.5</v>
      </c>
      <c r="QK12" s="3">
        <v>129.666666666667</v>
      </c>
      <c r="QL12" s="3">
        <v>129.23333333333335</v>
      </c>
      <c r="QM12" s="3">
        <v>0.43333333333364976</v>
      </c>
      <c r="QN12" s="3">
        <v>88.266666666666666</v>
      </c>
      <c r="QO12" s="3">
        <v>9.6666666666666661</v>
      </c>
      <c r="QP12" s="3">
        <v>23.1</v>
      </c>
      <c r="QQ12" s="3">
        <v>19.866666666666667</v>
      </c>
      <c r="QR12" s="3">
        <v>17.966666666666669</v>
      </c>
      <c r="QS12" s="3">
        <v>11.966666666666665</v>
      </c>
      <c r="QT12" s="3">
        <v>7.4333333333333336</v>
      </c>
      <c r="QU12" s="3">
        <v>16.100000000000001</v>
      </c>
      <c r="QV12" s="3">
        <v>221.73333333333335</v>
      </c>
      <c r="QW12" s="3">
        <v>210.46666666666667</v>
      </c>
      <c r="QX12" s="3">
        <v>11.26666666666668</v>
      </c>
      <c r="QY12" s="3">
        <v>157.53333333333333</v>
      </c>
      <c r="QZ12" s="3">
        <v>77.933333333333337</v>
      </c>
      <c r="RA12" s="3">
        <v>39.166666666666664</v>
      </c>
      <c r="RB12" s="3">
        <v>27.933333333333334</v>
      </c>
      <c r="RC12" s="3">
        <v>19.233333333333334</v>
      </c>
      <c r="RD12" s="3">
        <v>61.633333333333333</v>
      </c>
      <c r="RE12" s="3">
        <v>9.2666666666666657</v>
      </c>
      <c r="RF12" s="3">
        <v>118.5</v>
      </c>
      <c r="RG12" s="3">
        <v>84.533333333333331</v>
      </c>
      <c r="RH12" s="3">
        <v>78.733333333333334</v>
      </c>
      <c r="RI12" s="3">
        <v>5.7999999999999972</v>
      </c>
      <c r="RJ12" s="3"/>
      <c r="RK12" s="3">
        <v>3.8333333333333335</v>
      </c>
      <c r="RL12" s="3">
        <v>19.099999999999998</v>
      </c>
      <c r="RM12" s="3">
        <v>17.600000000000001</v>
      </c>
      <c r="RN12" s="3">
        <v>11.533333333333333</v>
      </c>
      <c r="RO12" s="3">
        <v>7.4666666666666668</v>
      </c>
      <c r="RP12" s="3">
        <v>5.6333333333333337</v>
      </c>
      <c r="RQ12" s="3">
        <v>14.9</v>
      </c>
      <c r="RR12" s="3">
        <v>84.833333333333329</v>
      </c>
      <c r="RS12" s="3">
        <v>82.533333333333331</v>
      </c>
      <c r="RT12" s="3">
        <v>2.2999999999999972</v>
      </c>
      <c r="RU12" s="3">
        <v>45.966666666666669</v>
      </c>
      <c r="RV12" s="3">
        <v>5.5666666666666664</v>
      </c>
      <c r="RW12" s="3">
        <v>15.633333333333335</v>
      </c>
      <c r="RX12" s="3">
        <v>11.133333333333333</v>
      </c>
      <c r="RY12" s="3">
        <v>13.633333333333333</v>
      </c>
      <c r="RZ12" s="3">
        <v>6.2666666666666666</v>
      </c>
      <c r="SA12" s="3">
        <v>5.2333333333333334</v>
      </c>
      <c r="SB12" s="3">
        <v>5</v>
      </c>
      <c r="SC12" s="3">
        <v>102.2</v>
      </c>
      <c r="SD12" s="3">
        <v>101.76666666666667</v>
      </c>
      <c r="SE12" s="3">
        <v>0.43333333333333712</v>
      </c>
      <c r="SF12" s="3">
        <v>53.533333333333331</v>
      </c>
      <c r="SG12" s="3">
        <v>8.0833333333333339</v>
      </c>
      <c r="SH12" s="3">
        <v>18.466666666666665</v>
      </c>
      <c r="SI12" s="3">
        <v>13.033333333333333</v>
      </c>
      <c r="SJ12" s="3">
        <v>14.266666666666666</v>
      </c>
      <c r="SK12" s="3">
        <v>8.0333333333333332</v>
      </c>
      <c r="SL12" s="3">
        <v>5.4333333333333336</v>
      </c>
      <c r="SM12" s="3">
        <v>8</v>
      </c>
      <c r="SN12" s="3">
        <v>125.93333333333334</v>
      </c>
      <c r="SO12" s="3">
        <v>124.39999999999999</v>
      </c>
      <c r="SP12" s="3">
        <v>1.5333333333333456</v>
      </c>
      <c r="SQ12" s="3">
        <v>85.5</v>
      </c>
      <c r="SR12" s="3">
        <v>12.516666666666667</v>
      </c>
      <c r="SS12" s="3">
        <v>20.266666666666666</v>
      </c>
      <c r="ST12" s="3">
        <v>22.3</v>
      </c>
      <c r="SU12" s="3">
        <v>15.566666666666666</v>
      </c>
      <c r="SV12" s="3">
        <v>12.466666666666667</v>
      </c>
      <c r="SW12" s="3">
        <v>6.2</v>
      </c>
      <c r="SX12" s="3">
        <v>26.966666666666665</v>
      </c>
      <c r="SY12" s="3">
        <v>210</v>
      </c>
      <c r="SZ12" s="3">
        <v>209.86666666666667</v>
      </c>
      <c r="TA12" s="3">
        <v>0.13333333333332575</v>
      </c>
      <c r="TB12" s="3">
        <v>176.16666666666666</v>
      </c>
      <c r="TC12" s="3">
        <v>69.433333333333337</v>
      </c>
      <c r="TD12" s="3">
        <v>49.5</v>
      </c>
      <c r="TE12" s="3">
        <v>53.666666666666664</v>
      </c>
      <c r="TF12" s="3">
        <v>20.533333333333335</v>
      </c>
      <c r="TG12" s="3">
        <v>81.033333333333331</v>
      </c>
      <c r="TH12" s="3">
        <v>9.0666666666666664</v>
      </c>
      <c r="TI12" s="3">
        <v>136.46666666666667</v>
      </c>
      <c r="TJ12" s="3">
        <v>112.566666666667</v>
      </c>
      <c r="TK12" s="3">
        <v>112.13333333333334</v>
      </c>
      <c r="TL12" s="3">
        <v>0.43333333333366397</v>
      </c>
      <c r="TM12" s="3">
        <v>85.7</v>
      </c>
      <c r="TN12" s="3">
        <v>5.2666666666666666</v>
      </c>
      <c r="TO12" s="3">
        <v>20.033333333333331</v>
      </c>
      <c r="TP12" s="3">
        <v>14.766666666666667</v>
      </c>
      <c r="TQ12" s="3">
        <v>13.533333333333333</v>
      </c>
      <c r="TR12" s="3">
        <v>6.3</v>
      </c>
      <c r="TS12" s="3">
        <v>4.833333333333333</v>
      </c>
      <c r="TT12" s="3">
        <v>5.7</v>
      </c>
      <c r="TU12" s="3">
        <v>125.76666666666667</v>
      </c>
      <c r="TV12" s="3">
        <v>123.73333333333333</v>
      </c>
      <c r="TW12" s="3">
        <v>2.0333333333333314</v>
      </c>
      <c r="TX12" s="3">
        <v>97.266666666666666</v>
      </c>
      <c r="TY12" s="3">
        <v>6.5333333333333332</v>
      </c>
      <c r="TZ12" s="3">
        <v>20.399999999999999</v>
      </c>
      <c r="UA12" s="3">
        <v>20.933333333333334</v>
      </c>
      <c r="UB12" s="3">
        <v>14.466666666666667</v>
      </c>
      <c r="UC12" s="3">
        <v>13.166666666666666</v>
      </c>
      <c r="UD12" s="3">
        <v>6.3666666666666671</v>
      </c>
      <c r="UE12" s="3">
        <v>10.533333333333333</v>
      </c>
      <c r="UF12" s="3">
        <v>123.36666666666666</v>
      </c>
      <c r="UG12" s="3">
        <v>119.5</v>
      </c>
      <c r="UH12" s="3">
        <v>3.86666666666666</v>
      </c>
      <c r="UI12" s="3">
        <v>96.366666666666674</v>
      </c>
      <c r="UJ12" s="3">
        <v>13.933333333333334</v>
      </c>
      <c r="UK12" s="3">
        <v>20.599999999999998</v>
      </c>
      <c r="UL12" s="3">
        <v>13.799999999999999</v>
      </c>
      <c r="UM12" s="3">
        <v>15.633333333333333</v>
      </c>
      <c r="UN12" s="3">
        <v>18.000000000000004</v>
      </c>
      <c r="UO12" s="3">
        <v>5.833333333333333</v>
      </c>
      <c r="UP12" s="3">
        <v>46.033333333333331</v>
      </c>
      <c r="UQ12" s="3">
        <v>104.13333333333333</v>
      </c>
      <c r="UR12" s="3">
        <v>100.76666666666668</v>
      </c>
      <c r="US12" s="3">
        <v>3.3666666666666458</v>
      </c>
      <c r="UT12" s="3">
        <v>106.7</v>
      </c>
      <c r="UU12" s="3">
        <v>24.033333333333331</v>
      </c>
      <c r="UV12" s="3">
        <v>20.366666666666667</v>
      </c>
      <c r="UW12" s="3">
        <v>17.100000000000001</v>
      </c>
      <c r="UX12" s="3">
        <v>12.566666666666666</v>
      </c>
      <c r="UY12" s="3">
        <v>15.933333333333334</v>
      </c>
      <c r="UZ12" s="3">
        <v>6.5666666666666664</v>
      </c>
      <c r="VA12" s="3">
        <v>48.6</v>
      </c>
      <c r="VB12" s="3">
        <v>77.2</v>
      </c>
      <c r="VC12" s="3">
        <v>76.133333333333326</v>
      </c>
      <c r="VD12" s="3">
        <v>1.0666666666666771</v>
      </c>
      <c r="VE12" s="3">
        <v>128.93333333333334</v>
      </c>
      <c r="VF12" s="3">
        <v>178.71416666666667</v>
      </c>
      <c r="VG12" s="3">
        <v>13.866666666666665</v>
      </c>
      <c r="VH12" s="3">
        <v>0</v>
      </c>
      <c r="VI12" s="3">
        <v>11.533333333333335</v>
      </c>
      <c r="VJ12" s="3">
        <v>11.766666666666667</v>
      </c>
      <c r="VK12" s="3">
        <v>5.9333333333333336</v>
      </c>
      <c r="VL12" s="3">
        <v>63.333333333333329</v>
      </c>
      <c r="VM12" s="3">
        <v>62.4</v>
      </c>
      <c r="VN12" s="3">
        <v>61.93333333333333</v>
      </c>
      <c r="VO12" s="3">
        <v>0.46666666666666856</v>
      </c>
      <c r="VP12" s="3">
        <v>67.3</v>
      </c>
      <c r="VQ12" s="3"/>
      <c r="VR12" s="3">
        <v>14.433333333333332</v>
      </c>
      <c r="VS12" s="3"/>
      <c r="VT12" s="3">
        <v>10.066666666666666</v>
      </c>
      <c r="VU12" s="3">
        <v>25.7</v>
      </c>
      <c r="VV12" s="3">
        <v>3.2333333333333334</v>
      </c>
      <c r="VW12" s="3">
        <v>64.433333333333337</v>
      </c>
    </row>
    <row r="13" spans="1:595" x14ac:dyDescent="0.25">
      <c r="A13" s="4">
        <v>36891</v>
      </c>
      <c r="B13" s="3">
        <v>44.1</v>
      </c>
      <c r="C13" s="3">
        <v>42.9</v>
      </c>
      <c r="D13" s="3">
        <v>1.2000000000000028</v>
      </c>
      <c r="E13" s="3">
        <v>4.7333333333333325</v>
      </c>
      <c r="F13" s="3">
        <v>1.7666666666666666</v>
      </c>
      <c r="G13" s="3">
        <v>44.7</v>
      </c>
      <c r="H13" s="3">
        <v>11.816666666666666</v>
      </c>
      <c r="I13" s="3">
        <v>34.450000000000003</v>
      </c>
      <c r="J13" s="3">
        <v>11.833333333333332</v>
      </c>
      <c r="K13" s="3">
        <v>44.3</v>
      </c>
      <c r="L13" s="3">
        <v>7.7333333333333343</v>
      </c>
      <c r="M13" s="3">
        <v>12.933333333333334</v>
      </c>
      <c r="N13" s="3">
        <v>12.400000000000002</v>
      </c>
      <c r="O13" s="3">
        <v>0.53333333333333144</v>
      </c>
      <c r="P13" s="3">
        <v>1.1333333333333333</v>
      </c>
      <c r="Q13" s="3">
        <v>1.2666666666666666</v>
      </c>
      <c r="R13" s="3">
        <v>26.1</v>
      </c>
      <c r="S13" s="3">
        <v>8</v>
      </c>
      <c r="T13" s="3">
        <v>12.116666666666667</v>
      </c>
      <c r="U13" s="3">
        <v>10.366666666666667</v>
      </c>
      <c r="V13" s="3">
        <v>28.366666666666667</v>
      </c>
      <c r="W13" s="3">
        <v>5.7666666666666675</v>
      </c>
      <c r="X13" s="3">
        <v>25.966666666666669</v>
      </c>
      <c r="Y13" s="3">
        <v>25.783333333333331</v>
      </c>
      <c r="Z13" s="3">
        <v>0.18333333333333712</v>
      </c>
      <c r="AA13" s="3">
        <v>1.8666666666666667</v>
      </c>
      <c r="AB13" s="3">
        <v>1.5666666666666667</v>
      </c>
      <c r="AC13" s="3">
        <v>41.033333333333331</v>
      </c>
      <c r="AD13" s="3">
        <v>10.75</v>
      </c>
      <c r="AE13" s="3">
        <v>29.56666666666667</v>
      </c>
      <c r="AF13" s="3">
        <v>14.183333333333334</v>
      </c>
      <c r="AG13" s="3">
        <v>43.3</v>
      </c>
      <c r="AH13" s="3">
        <v>5.8</v>
      </c>
      <c r="AI13" s="3">
        <v>44.166666666666671</v>
      </c>
      <c r="AJ13" s="3">
        <v>42.2</v>
      </c>
      <c r="AK13" s="3">
        <v>1.9666666666666686</v>
      </c>
      <c r="AL13" s="3">
        <v>3.5</v>
      </c>
      <c r="AM13" s="3">
        <v>1.9000000000000001</v>
      </c>
      <c r="AN13" s="3">
        <v>51.666666666666671</v>
      </c>
      <c r="AO13" s="3">
        <v>13.233333333333334</v>
      </c>
      <c r="AP13" s="3">
        <v>40.716666666666669</v>
      </c>
      <c r="AQ13" s="3">
        <v>12.733333333333334</v>
      </c>
      <c r="AR13" s="3">
        <v>51.9</v>
      </c>
      <c r="AS13" s="3">
        <v>7.7333333333333334</v>
      </c>
      <c r="AT13" s="3">
        <v>62.36666666666666</v>
      </c>
      <c r="AU13" s="3">
        <v>60.116666666666667</v>
      </c>
      <c r="AV13" s="3">
        <v>2.2499999999999929</v>
      </c>
      <c r="AW13" s="3">
        <v>5.7666666666666666</v>
      </c>
      <c r="AX13" s="3">
        <v>1.9666666666666666</v>
      </c>
      <c r="AY13" s="3">
        <v>55</v>
      </c>
      <c r="AZ13" s="3">
        <v>15.333333333333332</v>
      </c>
      <c r="BA13" s="3">
        <v>48.233333333333334</v>
      </c>
      <c r="BB13" s="3">
        <v>11.816666666666666</v>
      </c>
      <c r="BC13" s="3">
        <v>54.2</v>
      </c>
      <c r="BD13" s="3">
        <v>8.9</v>
      </c>
      <c r="BE13" s="3">
        <v>75.800000000000011</v>
      </c>
      <c r="BF13" s="3">
        <v>73.549999999999983</v>
      </c>
      <c r="BG13" s="3">
        <v>2.2500000000000284</v>
      </c>
      <c r="BH13" s="3">
        <v>9.4666666666666668</v>
      </c>
      <c r="BI13" s="3">
        <v>3.2333333333333334</v>
      </c>
      <c r="BJ13" s="3">
        <v>56.6</v>
      </c>
      <c r="BK13" s="3">
        <v>12.3</v>
      </c>
      <c r="BL13" s="3">
        <v>49.633333333333326</v>
      </c>
      <c r="BM13" s="3">
        <v>11.366666666666667</v>
      </c>
      <c r="BN13" s="3">
        <v>51.233333333333334</v>
      </c>
      <c r="BO13" s="3">
        <v>10.233333333333334</v>
      </c>
      <c r="BP13" s="3">
        <v>74.599999999999994</v>
      </c>
      <c r="BQ13" s="3">
        <v>74.23333333333332</v>
      </c>
      <c r="BR13" s="3">
        <v>0.36666666666667425</v>
      </c>
      <c r="BS13" s="3">
        <v>14.566666666666666</v>
      </c>
      <c r="BT13" s="3">
        <v>1.7666666666666666</v>
      </c>
      <c r="BU13" s="3">
        <v>42.6</v>
      </c>
      <c r="BV13" s="3">
        <v>10.666666666666668</v>
      </c>
      <c r="BW13" s="3">
        <v>33.166666666666671</v>
      </c>
      <c r="BX13" s="3">
        <v>8.6333333333333329</v>
      </c>
      <c r="BY13" s="3">
        <v>36.1</v>
      </c>
      <c r="BZ13" s="3">
        <v>10.5</v>
      </c>
      <c r="CA13" s="3">
        <v>11.133333333333333</v>
      </c>
      <c r="CB13" s="3">
        <v>10.733333333333334</v>
      </c>
      <c r="CC13" s="3">
        <v>0.39999999999999858</v>
      </c>
      <c r="CD13" s="3"/>
      <c r="CE13" s="3">
        <v>2.5999999999999996</v>
      </c>
      <c r="CF13" s="3">
        <v>48.333333333333329</v>
      </c>
      <c r="CG13" s="3">
        <v>19.7</v>
      </c>
      <c r="CH13" s="3">
        <v>30.133333333333333</v>
      </c>
      <c r="CI13" s="3">
        <v>17.533333333333331</v>
      </c>
      <c r="CJ13" s="3">
        <v>43.433333333333337</v>
      </c>
      <c r="CK13" s="3">
        <v>8.6333333333333329</v>
      </c>
      <c r="CL13" s="3">
        <v>48.866666666666667</v>
      </c>
      <c r="CM13" s="3">
        <v>48.566666666666663</v>
      </c>
      <c r="CN13" s="3">
        <v>0.30000000000000426</v>
      </c>
      <c r="CO13" s="3">
        <v>2.4000000000000004</v>
      </c>
      <c r="CP13" s="3">
        <v>1.6333333333333333</v>
      </c>
      <c r="CQ13" s="3">
        <v>50.7</v>
      </c>
      <c r="CR13" s="3">
        <v>11.7</v>
      </c>
      <c r="CS13" s="3">
        <v>40.900000000000006</v>
      </c>
      <c r="CT13" s="3">
        <v>13.783333333333335</v>
      </c>
      <c r="CU13" s="3">
        <v>54.86666666666666</v>
      </c>
      <c r="CV13" s="3">
        <v>7.8666666666666671</v>
      </c>
      <c r="CW13" s="3">
        <v>58.266666666666666</v>
      </c>
      <c r="CX13" s="3">
        <v>57.466666666666669</v>
      </c>
      <c r="CY13" s="3">
        <v>0.79999999999999716</v>
      </c>
      <c r="CZ13" s="3">
        <v>5.2666666666666666</v>
      </c>
      <c r="DA13" s="3">
        <v>1.7666666666666666</v>
      </c>
      <c r="DB13" s="3">
        <v>47.666666666666664</v>
      </c>
      <c r="DC13" s="3">
        <v>10.416666666666668</v>
      </c>
      <c r="DD13" s="3">
        <v>40.183333333333337</v>
      </c>
      <c r="DE13" s="3">
        <v>9.4</v>
      </c>
      <c r="DF13" s="3">
        <v>46.166666666666671</v>
      </c>
      <c r="DG13" s="3">
        <v>7.3</v>
      </c>
      <c r="DH13" s="3">
        <v>59.5</v>
      </c>
      <c r="DI13" s="3">
        <v>56.033333333333331</v>
      </c>
      <c r="DJ13" s="3">
        <v>3.4666666666666686</v>
      </c>
      <c r="DK13" s="3">
        <v>8.0333333333333332</v>
      </c>
      <c r="DL13" s="3">
        <v>1.7666666666666666</v>
      </c>
      <c r="DM13" s="3">
        <v>36.266666666666666</v>
      </c>
      <c r="DN13" s="3">
        <v>7.2166666666666668</v>
      </c>
      <c r="DO13" s="3">
        <v>30.866666666666667</v>
      </c>
      <c r="DP13" s="3">
        <v>6.3000000000000007</v>
      </c>
      <c r="DQ13" s="3">
        <v>38.233333333333334</v>
      </c>
      <c r="DR13" s="3">
        <v>5.8000000000000007</v>
      </c>
      <c r="DS13" s="3">
        <v>56.366666666666667</v>
      </c>
      <c r="DT13" s="3">
        <v>52.733333333333334</v>
      </c>
      <c r="DU13" s="3">
        <v>3.6333333333333329</v>
      </c>
      <c r="DV13" s="3">
        <v>14.399999999999999</v>
      </c>
      <c r="DW13" s="3">
        <v>2.2666666666666666</v>
      </c>
      <c r="DX13" s="3">
        <v>25.833333333333336</v>
      </c>
      <c r="DY13" s="3">
        <v>2.4333333333333336</v>
      </c>
      <c r="DZ13" s="3">
        <v>19.783333333333331</v>
      </c>
      <c r="EA13" s="3">
        <v>6.8833333333333329</v>
      </c>
      <c r="EB13" s="3">
        <v>24.200000000000003</v>
      </c>
      <c r="EC13" s="3">
        <v>9.0666666666666664</v>
      </c>
      <c r="ED13" s="3">
        <v>34.866666666666674</v>
      </c>
      <c r="EE13" s="3">
        <v>34.76</v>
      </c>
      <c r="EF13" s="3">
        <v>0.10666666666667624</v>
      </c>
      <c r="EG13" s="3">
        <v>2.4000000000000004</v>
      </c>
      <c r="EH13" s="3">
        <v>1.9333333333333331</v>
      </c>
      <c r="EI13" s="3">
        <v>62.533333333333331</v>
      </c>
      <c r="EJ13" s="3">
        <v>25.81666666666667</v>
      </c>
      <c r="EK13" s="3">
        <v>44.183333333333337</v>
      </c>
      <c r="EL13" s="3">
        <v>18.716666666666669</v>
      </c>
      <c r="EM13" s="3">
        <v>49.966666666666669</v>
      </c>
      <c r="EN13" s="3">
        <v>9.0666666666666664</v>
      </c>
      <c r="EO13" s="3">
        <v>59.3</v>
      </c>
      <c r="EP13" s="3">
        <v>57.916666666666671</v>
      </c>
      <c r="EQ13" s="3">
        <v>1.3833333333333258</v>
      </c>
      <c r="ER13" s="3">
        <v>5.4666666666666668</v>
      </c>
      <c r="ES13" s="3">
        <v>2.3333333333333335</v>
      </c>
      <c r="ET13" s="3">
        <v>55.833333333333329</v>
      </c>
      <c r="EU13" s="3">
        <v>12.583333333333332</v>
      </c>
      <c r="EV13" s="3">
        <v>45.266666666666666</v>
      </c>
      <c r="EW13" s="3">
        <v>15.3</v>
      </c>
      <c r="EX13" s="3">
        <v>53.166666666666671</v>
      </c>
      <c r="EY13" s="3">
        <v>9.1333333333333329</v>
      </c>
      <c r="EZ13" s="3">
        <v>59.466666666666669</v>
      </c>
      <c r="FA13" s="3">
        <v>59.100000000000009</v>
      </c>
      <c r="FB13" s="3">
        <v>0.36666666666666003</v>
      </c>
      <c r="FC13" s="3">
        <v>6.5</v>
      </c>
      <c r="FD13" s="3">
        <v>2.2000000000000002</v>
      </c>
      <c r="FE13" s="3">
        <v>47.666666666666671</v>
      </c>
      <c r="FF13" s="3">
        <v>11.05</v>
      </c>
      <c r="FG13" s="3">
        <v>37.816666666666663</v>
      </c>
      <c r="FH13" s="3">
        <v>10.266666666666667</v>
      </c>
      <c r="FI13" s="3">
        <v>51.099999999999994</v>
      </c>
      <c r="FJ13" s="3">
        <v>8.6333333333333329</v>
      </c>
      <c r="FK13" s="3">
        <v>49.133333333333333</v>
      </c>
      <c r="FL13" s="3">
        <v>45.099999999999994</v>
      </c>
      <c r="FM13" s="3">
        <v>4.0333333333333385</v>
      </c>
      <c r="FN13" s="3">
        <v>7.5333333333333332</v>
      </c>
      <c r="FO13" s="3">
        <v>2.6</v>
      </c>
      <c r="FP13" s="3">
        <v>38.833333333333329</v>
      </c>
      <c r="FQ13" s="3">
        <v>5.0166666666666675</v>
      </c>
      <c r="FR13" s="3">
        <v>31.266666666666666</v>
      </c>
      <c r="FS13" s="3">
        <v>8.5333333333333332</v>
      </c>
      <c r="FT13" s="3">
        <v>42.966666666666669</v>
      </c>
      <c r="FU13" s="3">
        <v>7.7</v>
      </c>
      <c r="FV13" s="3">
        <v>30</v>
      </c>
      <c r="FW13" s="3">
        <v>29.15</v>
      </c>
      <c r="FX13" s="3">
        <v>0.85000000000000142</v>
      </c>
      <c r="FY13" s="3">
        <v>3.9666666666666668</v>
      </c>
      <c r="FZ13" s="3">
        <v>0.73333333333333339</v>
      </c>
      <c r="GA13" s="3">
        <v>20.8</v>
      </c>
      <c r="GB13" s="3">
        <v>0</v>
      </c>
      <c r="GC13" s="3">
        <v>14.466666666666667</v>
      </c>
      <c r="GD13" s="3">
        <v>6.4</v>
      </c>
      <c r="GE13" s="3">
        <v>29.733333333333334</v>
      </c>
      <c r="GF13" s="3">
        <v>4.6999999999999993</v>
      </c>
      <c r="GG13" s="3">
        <v>10.166666666666668</v>
      </c>
      <c r="GH13" s="3">
        <v>7.8166666666666664</v>
      </c>
      <c r="GI13" s="3">
        <v>2.3500000000000014</v>
      </c>
      <c r="GJ13" s="3">
        <v>1.9333333333333333</v>
      </c>
      <c r="GK13" s="3"/>
      <c r="GL13" s="3">
        <v>7.7333333333333334</v>
      </c>
      <c r="GM13" s="3"/>
      <c r="GN13" s="3">
        <v>7.35</v>
      </c>
      <c r="GO13" s="3">
        <v>4.4000000000000004</v>
      </c>
      <c r="GP13" s="3">
        <v>16</v>
      </c>
      <c r="GQ13" s="3">
        <v>3.0666666666666664</v>
      </c>
      <c r="GR13" s="3">
        <v>91.8</v>
      </c>
      <c r="GS13" s="3">
        <v>91.73333333333332</v>
      </c>
      <c r="GT13" s="3">
        <v>6.6666666666677088E-2</v>
      </c>
      <c r="GU13" s="3">
        <v>54.533333333333331</v>
      </c>
      <c r="GV13" s="3">
        <v>4.5999999999999996</v>
      </c>
      <c r="GW13" s="3">
        <v>12.633333333333333</v>
      </c>
      <c r="GX13" s="3">
        <v>9.65</v>
      </c>
      <c r="GY13" s="3">
        <v>11.716666666666667</v>
      </c>
      <c r="GZ13" s="3">
        <v>2.5333333333333332</v>
      </c>
      <c r="HA13" s="3">
        <v>2.4666666666666668</v>
      </c>
      <c r="HB13" s="3">
        <v>4.0333333333333332</v>
      </c>
      <c r="HC13" s="3">
        <v>37.466666666666697</v>
      </c>
      <c r="HD13" s="3">
        <v>37.433333333333337</v>
      </c>
      <c r="HE13" s="3">
        <v>3.333333333335986E-2</v>
      </c>
      <c r="HF13" s="3"/>
      <c r="HG13" s="3">
        <v>0.69</v>
      </c>
      <c r="HH13" s="3">
        <v>5.9</v>
      </c>
      <c r="HI13" s="3">
        <v>7.0166666666666675</v>
      </c>
      <c r="HJ13" s="3">
        <v>6.35</v>
      </c>
      <c r="HK13" s="3">
        <v>1.6833333333333336</v>
      </c>
      <c r="HL13" s="3">
        <v>1.3333333333333335</v>
      </c>
      <c r="HM13" s="3">
        <v>1.3333333333333335</v>
      </c>
      <c r="HN13" s="3">
        <v>53.633333333333297</v>
      </c>
      <c r="HO13" s="3">
        <v>53</v>
      </c>
      <c r="HP13" s="3">
        <v>0.63333333333329733</v>
      </c>
      <c r="HQ13" s="3">
        <v>42</v>
      </c>
      <c r="HR13" s="3">
        <v>1.4666666666666668</v>
      </c>
      <c r="HS13" s="3">
        <v>8.6999999999999993</v>
      </c>
      <c r="HT13" s="3">
        <v>8.6833333333333336</v>
      </c>
      <c r="HU13" s="3">
        <v>8.2999999999999989</v>
      </c>
      <c r="HV13" s="3">
        <v>2.1666666666666665</v>
      </c>
      <c r="HW13" s="3">
        <v>1.6333333333333333</v>
      </c>
      <c r="HX13" s="3">
        <v>3.4</v>
      </c>
      <c r="HY13" s="3">
        <v>72.099999999999994</v>
      </c>
      <c r="HZ13" s="3">
        <v>71.783333333333331</v>
      </c>
      <c r="IA13" s="3">
        <v>0.31666666666666288</v>
      </c>
      <c r="IB13" s="3">
        <v>43.066666666666663</v>
      </c>
      <c r="IC13" s="3">
        <v>1.3</v>
      </c>
      <c r="ID13" s="3">
        <v>12.266666666666666</v>
      </c>
      <c r="IE13" s="3">
        <v>9.0500000000000007</v>
      </c>
      <c r="IF13" s="3">
        <v>11.383333333333333</v>
      </c>
      <c r="IG13" s="3">
        <v>2.6500000000000004</v>
      </c>
      <c r="IH13" s="3">
        <v>2.6333333333333337</v>
      </c>
      <c r="II13" s="3">
        <v>2.7</v>
      </c>
      <c r="IJ13" s="3">
        <v>98.1666666666667</v>
      </c>
      <c r="IK13" s="3">
        <v>97.583333333333343</v>
      </c>
      <c r="IL13" s="3">
        <v>0.58333333333335702</v>
      </c>
      <c r="IM13" s="3">
        <v>51.1</v>
      </c>
      <c r="IN13" s="3">
        <v>4.8666666666666671</v>
      </c>
      <c r="IO13" s="3">
        <v>16.133333333333333</v>
      </c>
      <c r="IP13" s="3">
        <v>9.5166666666666657</v>
      </c>
      <c r="IQ13" s="3">
        <v>13.783333333333335</v>
      </c>
      <c r="IR13" s="3">
        <v>2.5499999999999998</v>
      </c>
      <c r="IS13" s="3">
        <v>3.0333333333333332</v>
      </c>
      <c r="IT13" s="3">
        <v>4.0333333333333332</v>
      </c>
      <c r="IU13" s="3">
        <v>117.93333333333334</v>
      </c>
      <c r="IV13" s="3">
        <v>115.45</v>
      </c>
      <c r="IW13" s="3">
        <v>2.4833333333333343</v>
      </c>
      <c r="IX13" s="3">
        <v>47.566666666666663</v>
      </c>
      <c r="IY13" s="3">
        <v>8.2333333333333325</v>
      </c>
      <c r="IZ13" s="3">
        <v>18.133333333333333</v>
      </c>
      <c r="JA13" s="3">
        <v>15.983333333333334</v>
      </c>
      <c r="JB13" s="3">
        <v>15.066666666666666</v>
      </c>
      <c r="JC13" s="3">
        <v>4.05</v>
      </c>
      <c r="JD13" s="3">
        <v>4.2333333333333334</v>
      </c>
      <c r="JE13" s="3">
        <v>5.9</v>
      </c>
      <c r="JF13" s="3">
        <v>173.10000000000002</v>
      </c>
      <c r="JG13" s="3">
        <v>169.43333333333334</v>
      </c>
      <c r="JH13" s="3">
        <v>3.6666666666666856</v>
      </c>
      <c r="JI13" s="3">
        <v>101.63333333333333</v>
      </c>
      <c r="JJ13" s="3">
        <v>11.766666666666666</v>
      </c>
      <c r="JK13" s="3">
        <v>18.633333333333333</v>
      </c>
      <c r="JL13" s="3">
        <v>12.366666666666667</v>
      </c>
      <c r="JM13" s="3">
        <v>15.533333333333335</v>
      </c>
      <c r="JN13" s="3">
        <v>4.5166666666666666</v>
      </c>
      <c r="JO13" s="3">
        <v>3.9</v>
      </c>
      <c r="JP13" s="3">
        <v>23.166666666666668</v>
      </c>
      <c r="JQ13" s="3">
        <v>76.933333333333337</v>
      </c>
      <c r="JR13" s="3">
        <v>74.483333333333348</v>
      </c>
      <c r="JS13" s="3">
        <v>2.4499999999999886</v>
      </c>
      <c r="JT13" s="3"/>
      <c r="JU13" s="3">
        <v>0.93333333333333324</v>
      </c>
      <c r="JV13" s="3">
        <v>11.066666666666666</v>
      </c>
      <c r="JW13" s="3">
        <v>11.100000000000001</v>
      </c>
      <c r="JX13" s="3">
        <v>9.2333333333333343</v>
      </c>
      <c r="JY13" s="3">
        <v>1.75</v>
      </c>
      <c r="JZ13" s="3">
        <v>2.166666666666667</v>
      </c>
      <c r="KA13" s="3">
        <v>2.4333333333333336</v>
      </c>
      <c r="KB13" s="3">
        <v>76.133333333333326</v>
      </c>
      <c r="KC13" s="3">
        <v>74.633333333333326</v>
      </c>
      <c r="KD13" s="3">
        <v>1.5</v>
      </c>
      <c r="KE13" s="3">
        <v>31.366666666666667</v>
      </c>
      <c r="KF13" s="3">
        <v>3.0333333333333332</v>
      </c>
      <c r="KG13" s="3">
        <v>11.933333333333334</v>
      </c>
      <c r="KH13" s="3">
        <v>6.4</v>
      </c>
      <c r="KI13" s="3">
        <v>11.716666666666665</v>
      </c>
      <c r="KJ13" s="3">
        <v>2.5</v>
      </c>
      <c r="KK13" s="3">
        <v>2.5333333333333332</v>
      </c>
      <c r="KL13" s="3">
        <v>2.0333333333333332</v>
      </c>
      <c r="KM13" s="3">
        <v>88.766666666666694</v>
      </c>
      <c r="KN13" s="3">
        <v>88.799999999999983</v>
      </c>
      <c r="KO13" s="3">
        <v>-3.3333333333288806E-2</v>
      </c>
      <c r="KP13" s="3">
        <v>51.6</v>
      </c>
      <c r="KQ13" s="3">
        <v>6.1</v>
      </c>
      <c r="KR13" s="3">
        <v>12.966666666666665</v>
      </c>
      <c r="KS13" s="3">
        <v>9.4833333333333343</v>
      </c>
      <c r="KT13" s="3">
        <v>11.899999999999999</v>
      </c>
      <c r="KU13" s="3">
        <v>2.8666666666666663</v>
      </c>
      <c r="KV13" s="3">
        <v>2.6</v>
      </c>
      <c r="KW13" s="3">
        <v>5.9</v>
      </c>
      <c r="KX13" s="3">
        <v>111.5</v>
      </c>
      <c r="KY13" s="3">
        <v>111.30000000000001</v>
      </c>
      <c r="KZ13" s="3">
        <v>0.19999999999998863</v>
      </c>
      <c r="LA13" s="3">
        <v>57.900000000000006</v>
      </c>
      <c r="LB13" s="3">
        <v>10.3</v>
      </c>
      <c r="LC13" s="3">
        <v>15.2</v>
      </c>
      <c r="LD13" s="3">
        <v>10.383333333333333</v>
      </c>
      <c r="LE13" s="3">
        <v>14.25</v>
      </c>
      <c r="LF13" s="3">
        <v>3.666666666666667</v>
      </c>
      <c r="LG13" s="3">
        <v>2.4333333333333336</v>
      </c>
      <c r="LH13" s="3">
        <v>9</v>
      </c>
      <c r="LI13" s="3">
        <v>172.86666666666699</v>
      </c>
      <c r="LJ13" s="3">
        <v>172.21666666666667</v>
      </c>
      <c r="LK13" s="3">
        <v>0.65000000000031832</v>
      </c>
      <c r="LL13" s="3">
        <v>102.56666666666666</v>
      </c>
      <c r="LM13" s="3">
        <v>22.7</v>
      </c>
      <c r="LN13" s="3">
        <v>16.933333333333334</v>
      </c>
      <c r="LO13" s="3">
        <v>16.216666666666665</v>
      </c>
      <c r="LP13" s="3">
        <v>14.533333333333331</v>
      </c>
      <c r="LQ13" s="3">
        <v>7.35</v>
      </c>
      <c r="LR13" s="3">
        <v>2.6333333333333337</v>
      </c>
      <c r="LS13" s="3">
        <v>35.933333333333337</v>
      </c>
      <c r="LT13" s="3">
        <v>101.23333333333332</v>
      </c>
      <c r="LU13" s="3">
        <v>99.933333333333337</v>
      </c>
      <c r="LV13" s="3">
        <v>1.2999999999999829</v>
      </c>
      <c r="LW13" s="3">
        <v>71.73333333333332</v>
      </c>
      <c r="LX13" s="3">
        <v>0.8666666666666667</v>
      </c>
      <c r="LY13" s="3">
        <v>12.633333333333333</v>
      </c>
      <c r="LZ13" s="3">
        <v>9.7666666666666657</v>
      </c>
      <c r="MA13" s="3">
        <v>11.316666666666666</v>
      </c>
      <c r="MB13" s="3">
        <v>1.9166666666666665</v>
      </c>
      <c r="MC13" s="3">
        <v>2.4333333333333336</v>
      </c>
      <c r="MD13" s="3">
        <v>2.5333333333333332</v>
      </c>
      <c r="ME13" s="3">
        <v>103.43333333333334</v>
      </c>
      <c r="MF13" s="3">
        <v>102.76666666666665</v>
      </c>
      <c r="MG13" s="3">
        <v>0.66666666666668561</v>
      </c>
      <c r="MH13" s="3">
        <v>61.933333333333337</v>
      </c>
      <c r="MI13" s="3">
        <v>1.2666666666666666</v>
      </c>
      <c r="MJ13" s="3">
        <v>13.333333333333332</v>
      </c>
      <c r="MK13" s="3">
        <v>9.5500000000000007</v>
      </c>
      <c r="ML13" s="3">
        <v>13.316666666666666</v>
      </c>
      <c r="MM13" s="3">
        <v>2.833333333333333</v>
      </c>
      <c r="MN13" s="3">
        <v>2.7</v>
      </c>
      <c r="MO13" s="3">
        <v>4.1666666666666661</v>
      </c>
      <c r="MP13" s="3">
        <v>97.6</v>
      </c>
      <c r="MQ13" s="3">
        <v>94.483333333333334</v>
      </c>
      <c r="MR13" s="3">
        <v>3.11666666666666</v>
      </c>
      <c r="MS13" s="3">
        <v>48.400000000000006</v>
      </c>
      <c r="MT13" s="3">
        <v>6.1</v>
      </c>
      <c r="MU13" s="3">
        <v>13.233333333333334</v>
      </c>
      <c r="MV13" s="3">
        <v>7.9</v>
      </c>
      <c r="MW13" s="3">
        <v>12.083333333333332</v>
      </c>
      <c r="MX13" s="3">
        <v>3.2333333333333334</v>
      </c>
      <c r="MY13" s="3">
        <v>2.8666666666666667</v>
      </c>
      <c r="MZ13" s="3">
        <v>6.7666666666666657</v>
      </c>
      <c r="NA13" s="3">
        <v>74</v>
      </c>
      <c r="NB13" s="3">
        <v>73.949999999999989</v>
      </c>
      <c r="NC13" s="3">
        <v>5.0000000000011369E-2</v>
      </c>
      <c r="ND13" s="3">
        <v>53.533333333333331</v>
      </c>
      <c r="NE13" s="3">
        <v>20.266666666666666</v>
      </c>
      <c r="NF13" s="3">
        <v>11.8</v>
      </c>
      <c r="NG13" s="3">
        <v>9.7666666666666657</v>
      </c>
      <c r="NH13" s="3">
        <v>10.516666666666666</v>
      </c>
      <c r="NI13" s="3">
        <v>3.7333333333333334</v>
      </c>
      <c r="NJ13" s="3">
        <v>2.6333333333333333</v>
      </c>
      <c r="NK13" s="3">
        <v>6.7333333333333325</v>
      </c>
      <c r="NL13" s="3">
        <v>52.466666666666697</v>
      </c>
      <c r="NM13" s="3">
        <v>51.883333333333333</v>
      </c>
      <c r="NN13" s="3">
        <v>0.58333333333336412</v>
      </c>
      <c r="NO13" s="3">
        <v>94.1</v>
      </c>
      <c r="NP13" s="3">
        <v>5.2333333333333343</v>
      </c>
      <c r="NQ13" s="3">
        <v>9.1999999999999993</v>
      </c>
      <c r="NR13" s="3">
        <v>0</v>
      </c>
      <c r="NS13" s="3">
        <v>11.183333333333334</v>
      </c>
      <c r="NT13" s="3">
        <v>3.3666666666666671</v>
      </c>
      <c r="NU13" s="3">
        <v>1.4</v>
      </c>
      <c r="NV13" s="3">
        <v>4.3333333333333339</v>
      </c>
      <c r="NW13" s="3">
        <v>51.2</v>
      </c>
      <c r="NX13" s="3">
        <v>51.13333333333334</v>
      </c>
      <c r="NY13" s="3">
        <v>6.6666666666662877E-2</v>
      </c>
      <c r="NZ13" s="3">
        <v>50.966666666666669</v>
      </c>
      <c r="OA13" s="3">
        <v>0</v>
      </c>
      <c r="OB13" s="3">
        <v>9.3000000000000007</v>
      </c>
      <c r="OC13" s="3"/>
      <c r="OD13" s="3">
        <v>8.1</v>
      </c>
      <c r="OE13" s="3">
        <v>6.2733333333333334</v>
      </c>
      <c r="OF13" s="3">
        <v>0.93333333333333335</v>
      </c>
      <c r="OG13" s="3">
        <v>3</v>
      </c>
      <c r="OH13" s="3">
        <v>117.30000000000001</v>
      </c>
      <c r="OI13" s="3">
        <v>116.36666666666667</v>
      </c>
      <c r="OJ13" s="3">
        <v>0.93333333333333712</v>
      </c>
      <c r="OK13" s="3">
        <v>98.333333333333343</v>
      </c>
      <c r="OL13" s="3">
        <v>19.033333333333331</v>
      </c>
      <c r="OM13" s="3">
        <v>19.766666666666666</v>
      </c>
      <c r="ON13" s="3">
        <v>17.016666666666666</v>
      </c>
      <c r="OO13" s="3">
        <v>14.416666666666668</v>
      </c>
      <c r="OP13" s="3">
        <v>13.083333333333332</v>
      </c>
      <c r="OQ13" s="3">
        <v>5.5666666666666664</v>
      </c>
      <c r="OR13" s="3">
        <v>25</v>
      </c>
      <c r="OS13" s="3">
        <v>51.2</v>
      </c>
      <c r="OT13" s="3">
        <v>50.149999999999991</v>
      </c>
      <c r="OU13" s="3">
        <v>1.0500000000000114</v>
      </c>
      <c r="OV13" s="3">
        <v>59.333333333333329</v>
      </c>
      <c r="OW13" s="3">
        <v>7.6999999999999993</v>
      </c>
      <c r="OX13" s="3">
        <v>11.366666666666667</v>
      </c>
      <c r="OY13" s="3">
        <v>11.533333333333335</v>
      </c>
      <c r="OZ13" s="3">
        <v>9.1499999999999986</v>
      </c>
      <c r="PA13" s="3">
        <v>7.8166666666666673</v>
      </c>
      <c r="PB13" s="3">
        <v>2.7666666666666666</v>
      </c>
      <c r="PC13" s="3">
        <v>3.1333333333333329</v>
      </c>
      <c r="PD13" s="3">
        <v>61.333333333333329</v>
      </c>
      <c r="PE13" s="3">
        <v>60.466666666666669</v>
      </c>
      <c r="PF13" s="3">
        <v>0.86666666666666003</v>
      </c>
      <c r="PG13" s="3">
        <v>49.166666666666671</v>
      </c>
      <c r="PH13" s="3">
        <v>7.2333333333333343</v>
      </c>
      <c r="PI13" s="3">
        <v>13.633333333333333</v>
      </c>
      <c r="PJ13" s="3">
        <v>15.266666666666666</v>
      </c>
      <c r="PK13" s="3">
        <v>9.9833333333333343</v>
      </c>
      <c r="PL13" s="3">
        <v>7.6833333333333336</v>
      </c>
      <c r="PM13" s="3">
        <v>3.8666666666666667</v>
      </c>
      <c r="PN13" s="3">
        <v>9.6333333333333329</v>
      </c>
      <c r="PO13" s="3">
        <v>81</v>
      </c>
      <c r="PP13" s="3">
        <v>80.800000000000011</v>
      </c>
      <c r="PQ13" s="3">
        <v>0.19999999999998863</v>
      </c>
      <c r="PR13" s="3">
        <v>61.86666666666666</v>
      </c>
      <c r="PS13" s="3">
        <v>4.6333333333333329</v>
      </c>
      <c r="PT13" s="3">
        <v>16.8</v>
      </c>
      <c r="PU13" s="3">
        <v>16.633333333333333</v>
      </c>
      <c r="PV13" s="3">
        <v>12.883333333333333</v>
      </c>
      <c r="PW13" s="3">
        <v>7.1999999999999993</v>
      </c>
      <c r="PX13" s="3">
        <v>5.3000000000000007</v>
      </c>
      <c r="PY13" s="3">
        <v>8.0666666666666664</v>
      </c>
      <c r="PZ13" s="3">
        <v>104.8</v>
      </c>
      <c r="QA13" s="3">
        <v>104.54999999999998</v>
      </c>
      <c r="QB13" s="3">
        <v>0.25000000000001421</v>
      </c>
      <c r="QC13" s="3">
        <v>73.666666666666657</v>
      </c>
      <c r="QD13" s="3">
        <v>17.733333333333334</v>
      </c>
      <c r="QE13" s="3">
        <v>21.133333333333333</v>
      </c>
      <c r="QF13" s="3">
        <v>14.850000000000001</v>
      </c>
      <c r="QG13" s="3">
        <v>15.666666666666668</v>
      </c>
      <c r="QH13" s="3">
        <v>9.0333333333333332</v>
      </c>
      <c r="QI13" s="3">
        <v>6.3333333333333339</v>
      </c>
      <c r="QJ13" s="3">
        <v>12.4</v>
      </c>
      <c r="QK13" s="3">
        <v>133.333333333333</v>
      </c>
      <c r="QL13" s="3">
        <v>132.81666666666666</v>
      </c>
      <c r="QM13" s="3">
        <v>0.51666666666633887</v>
      </c>
      <c r="QN13" s="3">
        <v>80.633333333333326</v>
      </c>
      <c r="QO13" s="3">
        <v>12.733333333333334</v>
      </c>
      <c r="QP13" s="3">
        <v>23.6</v>
      </c>
      <c r="QQ13" s="3">
        <v>20.783333333333331</v>
      </c>
      <c r="QR13" s="3">
        <v>18.583333333333336</v>
      </c>
      <c r="QS13" s="3">
        <v>12.533333333333331</v>
      </c>
      <c r="QT13" s="3">
        <v>8.4666666666666668</v>
      </c>
      <c r="QU13" s="3">
        <v>15.600000000000001</v>
      </c>
      <c r="QV13" s="3">
        <v>230.66666666666669</v>
      </c>
      <c r="QW13" s="3">
        <v>220.98333333333335</v>
      </c>
      <c r="QX13" s="3">
        <v>9.6833333333333371</v>
      </c>
      <c r="QY13" s="3">
        <v>163.46666666666667</v>
      </c>
      <c r="QZ13" s="3">
        <v>111.86666666666667</v>
      </c>
      <c r="RA13" s="3">
        <v>40.333333333333329</v>
      </c>
      <c r="RB13" s="3">
        <v>31.06666666666667</v>
      </c>
      <c r="RC13" s="3">
        <v>19.916666666666668</v>
      </c>
      <c r="RD13" s="3">
        <v>70.566666666666663</v>
      </c>
      <c r="RE13" s="3">
        <v>8.9333333333333336</v>
      </c>
      <c r="RF13" s="3">
        <v>122.6</v>
      </c>
      <c r="RG13" s="3">
        <v>81.166666666666657</v>
      </c>
      <c r="RH13" s="3">
        <v>77.816666666666663</v>
      </c>
      <c r="RI13" s="3">
        <v>3.3499999999999943</v>
      </c>
      <c r="RJ13" s="3"/>
      <c r="RK13" s="3">
        <v>4.5666666666666664</v>
      </c>
      <c r="RL13" s="3">
        <v>18.299999999999997</v>
      </c>
      <c r="RM13" s="3">
        <v>18.149999999999999</v>
      </c>
      <c r="RN13" s="3">
        <v>11.516666666666666</v>
      </c>
      <c r="RO13" s="3">
        <v>7.6833333333333336</v>
      </c>
      <c r="RP13" s="3">
        <v>5.3666666666666671</v>
      </c>
      <c r="RQ13" s="3">
        <v>11.5</v>
      </c>
      <c r="RR13" s="3">
        <v>84.566666666666663</v>
      </c>
      <c r="RS13" s="3">
        <v>83.516666666666666</v>
      </c>
      <c r="RT13" s="3">
        <v>1.0499999999999972</v>
      </c>
      <c r="RU13" s="3">
        <v>37.933333333333337</v>
      </c>
      <c r="RV13" s="3">
        <v>5.6333333333333329</v>
      </c>
      <c r="RW13" s="3">
        <v>15.966666666666669</v>
      </c>
      <c r="RX13" s="3">
        <v>11.766666666666666</v>
      </c>
      <c r="RY13" s="3">
        <v>14.166666666666666</v>
      </c>
      <c r="RZ13" s="3">
        <v>6.5833333333333339</v>
      </c>
      <c r="SA13" s="3">
        <v>4.8666666666666671</v>
      </c>
      <c r="SB13" s="3">
        <v>5.2</v>
      </c>
      <c r="SC13" s="3">
        <v>104</v>
      </c>
      <c r="SD13" s="3">
        <v>103.58333333333334</v>
      </c>
      <c r="SE13" s="3">
        <v>0.41666666666665719</v>
      </c>
      <c r="SF13" s="3">
        <v>63.566666666666663</v>
      </c>
      <c r="SG13" s="3">
        <v>9.2666666666666657</v>
      </c>
      <c r="SH13" s="3">
        <v>18.033333333333331</v>
      </c>
      <c r="SI13" s="3">
        <v>14.116666666666667</v>
      </c>
      <c r="SJ13" s="3">
        <v>14.583333333333332</v>
      </c>
      <c r="SK13" s="3">
        <v>8.5166666666666657</v>
      </c>
      <c r="SL13" s="3">
        <v>5.666666666666667</v>
      </c>
      <c r="SM13" s="3">
        <v>7.6</v>
      </c>
      <c r="SN13" s="3">
        <v>131.86666666666699</v>
      </c>
      <c r="SO13" s="3">
        <v>131.04999999999998</v>
      </c>
      <c r="SP13" s="3">
        <v>0.81666666666700394</v>
      </c>
      <c r="SQ13" s="3">
        <v>78.400000000000006</v>
      </c>
      <c r="SR13" s="3">
        <v>20.533333333333335</v>
      </c>
      <c r="SS13" s="3">
        <v>20.833333333333332</v>
      </c>
      <c r="ST13" s="3">
        <v>24</v>
      </c>
      <c r="SU13" s="3">
        <v>16.183333333333334</v>
      </c>
      <c r="SV13" s="3">
        <v>13.383333333333333</v>
      </c>
      <c r="SW13" s="3">
        <v>6</v>
      </c>
      <c r="SX13" s="3">
        <v>26.033333333333331</v>
      </c>
      <c r="SY13" s="3">
        <v>225</v>
      </c>
      <c r="SZ13" s="3">
        <v>223.38333333333333</v>
      </c>
      <c r="TA13" s="3">
        <v>1.6166666666666742</v>
      </c>
      <c r="TB13" s="3">
        <v>174.13333333333333</v>
      </c>
      <c r="TC13" s="3">
        <v>90.666666666666671</v>
      </c>
      <c r="TD13" s="3">
        <v>50.4</v>
      </c>
      <c r="TE13" s="3">
        <v>64.083333333333329</v>
      </c>
      <c r="TF13" s="3">
        <v>21.56666666666667</v>
      </c>
      <c r="TG13" s="3">
        <v>93.216666666666669</v>
      </c>
      <c r="TH13" s="3">
        <v>9.2333333333333343</v>
      </c>
      <c r="TI13" s="3">
        <v>135.03333333333333</v>
      </c>
      <c r="TJ13" s="3">
        <v>115.53333333333333</v>
      </c>
      <c r="TK13" s="3">
        <v>115.06666666666666</v>
      </c>
      <c r="TL13" s="3">
        <v>0.46666666666666856</v>
      </c>
      <c r="TM13" s="3">
        <v>88.9</v>
      </c>
      <c r="TN13" s="3">
        <v>5.6333333333333329</v>
      </c>
      <c r="TO13" s="3">
        <v>19.166666666666664</v>
      </c>
      <c r="TP13" s="3">
        <v>15.383333333333333</v>
      </c>
      <c r="TQ13" s="3">
        <v>13.766666666666666</v>
      </c>
      <c r="TR13" s="3">
        <v>6.5</v>
      </c>
      <c r="TS13" s="3">
        <v>5.0666666666666664</v>
      </c>
      <c r="TT13" s="3">
        <v>6</v>
      </c>
      <c r="TU13" s="3">
        <v>128.13333333333333</v>
      </c>
      <c r="TV13" s="3">
        <v>127.06666666666666</v>
      </c>
      <c r="TW13" s="3">
        <v>1.0666666666666629</v>
      </c>
      <c r="TX13" s="3">
        <v>95.533333333333331</v>
      </c>
      <c r="TY13" s="3">
        <v>6.4666666666666668</v>
      </c>
      <c r="TZ13" s="3">
        <v>21.4</v>
      </c>
      <c r="UA13" s="3">
        <v>23.566666666666666</v>
      </c>
      <c r="UB13" s="3">
        <v>15.083333333333332</v>
      </c>
      <c r="UC13" s="3">
        <v>14.933333333333334</v>
      </c>
      <c r="UD13" s="3">
        <v>6.0333333333333332</v>
      </c>
      <c r="UE13" s="3">
        <v>12.366666666666667</v>
      </c>
      <c r="UF13" s="3">
        <v>127.63333333333333</v>
      </c>
      <c r="UG13" s="3">
        <v>124</v>
      </c>
      <c r="UH13" s="3">
        <v>3.6333333333333258</v>
      </c>
      <c r="UI13" s="3">
        <v>89.533333333333331</v>
      </c>
      <c r="UJ13" s="3">
        <v>17.766666666666666</v>
      </c>
      <c r="UK13" s="3">
        <v>20.5</v>
      </c>
      <c r="UL13" s="3">
        <v>13.399999999999999</v>
      </c>
      <c r="UM13" s="3">
        <v>15.916666666666666</v>
      </c>
      <c r="UN13" s="3">
        <v>19.300000000000004</v>
      </c>
      <c r="UO13" s="3">
        <v>5.6666666666666661</v>
      </c>
      <c r="UP13" s="3">
        <v>40.966666666666669</v>
      </c>
      <c r="UQ13" s="3">
        <v>104.96666666666667</v>
      </c>
      <c r="UR13" s="3">
        <v>104.73333333333335</v>
      </c>
      <c r="US13" s="3">
        <v>0.23333333333332007</v>
      </c>
      <c r="UT13" s="3">
        <v>106.80000000000001</v>
      </c>
      <c r="UU13" s="3">
        <v>33.166666666666664</v>
      </c>
      <c r="UV13" s="3">
        <v>19.233333333333334</v>
      </c>
      <c r="UW13" s="3">
        <v>18.450000000000003</v>
      </c>
      <c r="UX13" s="3">
        <v>12.983333333333334</v>
      </c>
      <c r="UY13" s="3">
        <v>18.566666666666666</v>
      </c>
      <c r="UZ13" s="3">
        <v>5.9333333333333336</v>
      </c>
      <c r="VA13" s="3">
        <v>49</v>
      </c>
      <c r="VB13" s="3">
        <v>81.300000000000011</v>
      </c>
      <c r="VC13" s="3">
        <v>81.216666666666669</v>
      </c>
      <c r="VD13" s="3">
        <v>8.3333333333342807E-2</v>
      </c>
      <c r="VE13" s="3">
        <v>145.16666666666669</v>
      </c>
      <c r="VF13" s="3">
        <v>205.57133333333331</v>
      </c>
      <c r="VG13" s="3">
        <v>13.033333333333331</v>
      </c>
      <c r="VH13" s="3">
        <v>0</v>
      </c>
      <c r="VI13" s="3">
        <v>12.216666666666669</v>
      </c>
      <c r="VJ13" s="3">
        <v>10.533333333333335</v>
      </c>
      <c r="VK13" s="3">
        <v>6.3666666666666671</v>
      </c>
      <c r="VL13" s="3">
        <v>41.566666666666663</v>
      </c>
      <c r="VM13" s="3">
        <v>68.7</v>
      </c>
      <c r="VN13" s="3">
        <v>67.966666666666669</v>
      </c>
      <c r="VO13" s="3">
        <v>0.73333333333333428</v>
      </c>
      <c r="VP13" s="3">
        <v>64.900000000000006</v>
      </c>
      <c r="VQ13" s="3"/>
      <c r="VR13" s="3">
        <v>16.166666666666664</v>
      </c>
      <c r="VS13" s="3"/>
      <c r="VT13" s="3">
        <v>9.6833333333333336</v>
      </c>
      <c r="VU13" s="3">
        <v>27.9</v>
      </c>
      <c r="VV13" s="3">
        <v>2.8666666666666667</v>
      </c>
      <c r="VW13" s="3">
        <v>52.266666666666666</v>
      </c>
    </row>
    <row r="14" spans="1:595" x14ac:dyDescent="0.25">
      <c r="A14" s="4">
        <v>37256</v>
      </c>
      <c r="B14" s="3">
        <v>44.6</v>
      </c>
      <c r="C14" s="3">
        <v>43.4</v>
      </c>
      <c r="D14" s="3">
        <v>1.2000000000000028</v>
      </c>
      <c r="E14" s="3">
        <v>4.5999999999999996</v>
      </c>
      <c r="F14" s="3">
        <v>1.5</v>
      </c>
      <c r="G14" s="3">
        <v>45.2</v>
      </c>
      <c r="H14" s="3">
        <v>11.8</v>
      </c>
      <c r="I14" s="3">
        <v>35</v>
      </c>
      <c r="J14" s="3">
        <v>11</v>
      </c>
      <c r="K14" s="3">
        <v>44.4</v>
      </c>
      <c r="L14" s="3">
        <v>7.2</v>
      </c>
      <c r="M14" s="3">
        <v>13.8</v>
      </c>
      <c r="N14" s="3">
        <v>12.8</v>
      </c>
      <c r="O14" s="3">
        <v>1</v>
      </c>
      <c r="P14" s="3">
        <v>1.1000000000000001</v>
      </c>
      <c r="Q14" s="3">
        <v>1.3</v>
      </c>
      <c r="R14" s="3">
        <v>25.5</v>
      </c>
      <c r="S14" s="3">
        <v>7.7</v>
      </c>
      <c r="T14" s="3">
        <v>12.3</v>
      </c>
      <c r="U14" s="3">
        <v>10.199999999999999</v>
      </c>
      <c r="V14" s="3">
        <v>30.3</v>
      </c>
      <c r="W14" s="3">
        <v>5.9</v>
      </c>
      <c r="X14" s="3">
        <v>27</v>
      </c>
      <c r="Y14" s="3">
        <v>25.9</v>
      </c>
      <c r="Z14" s="3">
        <v>1.1000000000000014</v>
      </c>
      <c r="AA14" s="3">
        <v>1.8</v>
      </c>
      <c r="AB14" s="3">
        <v>1.5</v>
      </c>
      <c r="AC14" s="3">
        <v>43.2</v>
      </c>
      <c r="AD14" s="3">
        <v>10.6</v>
      </c>
      <c r="AE14" s="3">
        <v>30.8</v>
      </c>
      <c r="AF14" s="3">
        <v>13.6</v>
      </c>
      <c r="AG14" s="3">
        <v>44.5</v>
      </c>
      <c r="AH14" s="3">
        <v>5.6</v>
      </c>
      <c r="AI14" s="3">
        <v>44.4</v>
      </c>
      <c r="AJ14" s="3">
        <v>43.1</v>
      </c>
      <c r="AK14" s="3">
        <v>1.2999999999999972</v>
      </c>
      <c r="AL14" s="3">
        <v>3.2</v>
      </c>
      <c r="AM14" s="3">
        <v>1.5</v>
      </c>
      <c r="AN14" s="3">
        <v>51.9</v>
      </c>
      <c r="AO14" s="3">
        <v>13.6</v>
      </c>
      <c r="AP14" s="3">
        <v>42</v>
      </c>
      <c r="AQ14" s="3">
        <v>11.5</v>
      </c>
      <c r="AR14" s="3">
        <v>52.8</v>
      </c>
      <c r="AS14" s="3">
        <v>7.7</v>
      </c>
      <c r="AT14" s="3">
        <v>61.8</v>
      </c>
      <c r="AU14" s="3">
        <v>60.5</v>
      </c>
      <c r="AV14" s="3">
        <v>1.2999999999999972</v>
      </c>
      <c r="AW14" s="3">
        <v>5.3</v>
      </c>
      <c r="AX14" s="3">
        <v>1.5</v>
      </c>
      <c r="AY14" s="3">
        <v>56.7</v>
      </c>
      <c r="AZ14" s="3">
        <v>15.4</v>
      </c>
      <c r="BA14" s="3">
        <v>48.5</v>
      </c>
      <c r="BB14" s="3">
        <v>10.4</v>
      </c>
      <c r="BC14" s="3">
        <v>52.6</v>
      </c>
      <c r="BD14" s="3">
        <v>7.7</v>
      </c>
      <c r="BE14" s="3">
        <v>76.900000000000006</v>
      </c>
      <c r="BF14" s="3">
        <v>74.599999999999994</v>
      </c>
      <c r="BG14" s="3">
        <v>2.3000000000000114</v>
      </c>
      <c r="BH14" s="3">
        <v>10.3</v>
      </c>
      <c r="BI14" s="3">
        <v>2.6</v>
      </c>
      <c r="BJ14" s="3">
        <v>55.7</v>
      </c>
      <c r="BK14" s="3">
        <v>11.9</v>
      </c>
      <c r="BL14" s="3">
        <v>49.8</v>
      </c>
      <c r="BM14" s="3">
        <v>10</v>
      </c>
      <c r="BN14" s="3">
        <v>50.3</v>
      </c>
      <c r="BO14" s="3">
        <v>9.3000000000000007</v>
      </c>
      <c r="BP14" s="3">
        <v>75.400000000000006</v>
      </c>
      <c r="BQ14" s="3">
        <v>74.599999999999994</v>
      </c>
      <c r="BR14" s="3">
        <v>0.80000000000001137</v>
      </c>
      <c r="BS14" s="3">
        <v>14.2</v>
      </c>
      <c r="BT14" s="3">
        <v>1.4</v>
      </c>
      <c r="BU14" s="3">
        <v>41.2</v>
      </c>
      <c r="BV14" s="3">
        <v>10.9</v>
      </c>
      <c r="BW14" s="3">
        <v>32.5</v>
      </c>
      <c r="BX14" s="3">
        <v>8.4</v>
      </c>
      <c r="BY14" s="3">
        <v>33.1</v>
      </c>
      <c r="BZ14" s="3">
        <v>8.8000000000000007</v>
      </c>
      <c r="CA14" s="3">
        <v>11.1</v>
      </c>
      <c r="CB14" s="3">
        <v>11</v>
      </c>
      <c r="CC14" s="3">
        <v>9.9999999999999645E-2</v>
      </c>
      <c r="CD14" s="3"/>
      <c r="CE14" s="3">
        <v>2.5</v>
      </c>
      <c r="CF14" s="3">
        <v>48.9</v>
      </c>
      <c r="CG14" s="3">
        <v>19.7</v>
      </c>
      <c r="CH14" s="3">
        <v>31.1</v>
      </c>
      <c r="CI14" s="3">
        <v>16.600000000000001</v>
      </c>
      <c r="CJ14" s="3">
        <v>45.4</v>
      </c>
      <c r="CK14" s="3">
        <v>8.3000000000000007</v>
      </c>
      <c r="CL14" s="3">
        <v>49.6</v>
      </c>
      <c r="CM14" s="3">
        <v>48.8</v>
      </c>
      <c r="CN14" s="3">
        <v>0.80000000000000426</v>
      </c>
      <c r="CO14" s="3">
        <v>2</v>
      </c>
      <c r="CP14" s="3">
        <v>1.2</v>
      </c>
      <c r="CQ14" s="3">
        <v>51.1</v>
      </c>
      <c r="CR14" s="3">
        <v>11.5</v>
      </c>
      <c r="CS14" s="3">
        <v>41.1</v>
      </c>
      <c r="CT14" s="3">
        <v>12.5</v>
      </c>
      <c r="CU14" s="3">
        <v>54.9</v>
      </c>
      <c r="CV14" s="3">
        <v>7.2</v>
      </c>
      <c r="CW14" s="3">
        <v>59.3</v>
      </c>
      <c r="CX14" s="3">
        <v>58</v>
      </c>
      <c r="CY14" s="3">
        <v>1.2999999999999972</v>
      </c>
      <c r="CZ14" s="3">
        <v>5.5</v>
      </c>
      <c r="DA14" s="3">
        <v>1.7999999999999998</v>
      </c>
      <c r="DB14" s="3">
        <v>48.3</v>
      </c>
      <c r="DC14" s="3">
        <v>10.6</v>
      </c>
      <c r="DD14" s="3">
        <v>41.2</v>
      </c>
      <c r="DE14" s="3">
        <v>8.4</v>
      </c>
      <c r="DF14" s="3">
        <v>44.9</v>
      </c>
      <c r="DG14" s="3">
        <v>7.1</v>
      </c>
      <c r="DH14" s="3">
        <v>60.9</v>
      </c>
      <c r="DI14" s="3">
        <v>57.7</v>
      </c>
      <c r="DJ14" s="3">
        <v>3.1999999999999957</v>
      </c>
      <c r="DK14" s="3">
        <v>7.6</v>
      </c>
      <c r="DL14" s="3">
        <v>1.65</v>
      </c>
      <c r="DM14" s="3">
        <v>37.200000000000003</v>
      </c>
      <c r="DN14" s="3">
        <v>7.4</v>
      </c>
      <c r="DO14" s="3">
        <v>31</v>
      </c>
      <c r="DP14" s="3">
        <v>6.2</v>
      </c>
      <c r="DQ14" s="3">
        <v>39</v>
      </c>
      <c r="DR14" s="3">
        <v>4.9000000000000004</v>
      </c>
      <c r="DS14" s="3">
        <v>55</v>
      </c>
      <c r="DT14" s="3">
        <v>52.7</v>
      </c>
      <c r="DU14" s="3">
        <v>2.2999999999999972</v>
      </c>
      <c r="DV14" s="3">
        <v>14.2</v>
      </c>
      <c r="DW14" s="3">
        <v>2.1</v>
      </c>
      <c r="DX14" s="3">
        <v>25.1</v>
      </c>
      <c r="DY14" s="3">
        <v>2</v>
      </c>
      <c r="DZ14" s="3">
        <v>19.600000000000001</v>
      </c>
      <c r="EA14" s="3">
        <v>6.6</v>
      </c>
      <c r="EB14" s="3">
        <v>22.1</v>
      </c>
      <c r="EC14" s="3">
        <v>8.1999999999999993</v>
      </c>
      <c r="ED14" s="3">
        <v>35.700000000000003</v>
      </c>
      <c r="EE14" s="3">
        <v>35.6</v>
      </c>
      <c r="EF14" s="3">
        <v>0.10000000000000142</v>
      </c>
      <c r="EG14" s="3">
        <v>2.7</v>
      </c>
      <c r="EH14" s="3">
        <v>1.7</v>
      </c>
      <c r="EI14" s="3">
        <v>63.8</v>
      </c>
      <c r="EJ14" s="3">
        <v>26.1</v>
      </c>
      <c r="EK14" s="3">
        <v>45</v>
      </c>
      <c r="EL14" s="3">
        <v>17.899999999999999</v>
      </c>
      <c r="EM14" s="3">
        <v>49.6</v>
      </c>
      <c r="EN14" s="3">
        <v>8.8000000000000007</v>
      </c>
      <c r="EO14" s="3">
        <v>59.6</v>
      </c>
      <c r="EP14" s="3">
        <v>58.7</v>
      </c>
      <c r="EQ14" s="3">
        <v>0.89999999999999858</v>
      </c>
      <c r="ER14" s="3">
        <v>4.9000000000000004</v>
      </c>
      <c r="ES14" s="3">
        <v>1.7</v>
      </c>
      <c r="ET14" s="3">
        <v>57.1</v>
      </c>
      <c r="EU14" s="3">
        <v>12.5</v>
      </c>
      <c r="EV14" s="3">
        <v>46</v>
      </c>
      <c r="EW14" s="3">
        <v>13.8</v>
      </c>
      <c r="EX14" s="3">
        <v>54.1</v>
      </c>
      <c r="EY14" s="3">
        <v>8</v>
      </c>
      <c r="EZ14" s="3">
        <v>59.8</v>
      </c>
      <c r="FA14" s="3">
        <v>58.7</v>
      </c>
      <c r="FB14" s="3">
        <v>1.0999999999999943</v>
      </c>
      <c r="FC14" s="3">
        <v>6.4</v>
      </c>
      <c r="FD14" s="3">
        <v>1.5</v>
      </c>
      <c r="FE14" s="3">
        <v>45.9</v>
      </c>
      <c r="FF14" s="3">
        <v>11</v>
      </c>
      <c r="FG14" s="3">
        <v>37.799999999999997</v>
      </c>
      <c r="FH14" s="3">
        <v>8.8000000000000007</v>
      </c>
      <c r="FI14" s="3">
        <v>50.4</v>
      </c>
      <c r="FJ14" s="3">
        <v>7.4</v>
      </c>
      <c r="FK14" s="3">
        <v>49</v>
      </c>
      <c r="FL14" s="3">
        <v>45.3</v>
      </c>
      <c r="FM14" s="3">
        <v>3.7000000000000028</v>
      </c>
      <c r="FN14" s="3">
        <v>7.4</v>
      </c>
      <c r="FO14" s="3">
        <v>3.1</v>
      </c>
      <c r="FP14" s="3">
        <v>39.299999999999997</v>
      </c>
      <c r="FQ14" s="3">
        <v>5.2</v>
      </c>
      <c r="FR14" s="3">
        <v>31.9</v>
      </c>
      <c r="FS14" s="3">
        <v>8.5</v>
      </c>
      <c r="FT14" s="3">
        <v>41.6</v>
      </c>
      <c r="FU14" s="3">
        <v>7.4</v>
      </c>
      <c r="FV14" s="3">
        <v>32</v>
      </c>
      <c r="FW14" s="3">
        <v>30.2</v>
      </c>
      <c r="FX14" s="3">
        <v>1.8000000000000007</v>
      </c>
      <c r="FY14" s="3">
        <v>3.4</v>
      </c>
      <c r="FZ14" s="3">
        <v>0.65</v>
      </c>
      <c r="GA14" s="3">
        <v>21.1</v>
      </c>
      <c r="GB14" s="3">
        <v>0</v>
      </c>
      <c r="GC14" s="3">
        <v>15</v>
      </c>
      <c r="GD14" s="3">
        <v>6.7</v>
      </c>
      <c r="GE14" s="3">
        <v>30</v>
      </c>
      <c r="GF14" s="3">
        <v>5</v>
      </c>
      <c r="GG14" s="3">
        <v>9.5</v>
      </c>
      <c r="GH14" s="3">
        <v>8.4</v>
      </c>
      <c r="GI14" s="3">
        <v>1.0999999999999996</v>
      </c>
      <c r="GJ14" s="3">
        <v>2</v>
      </c>
      <c r="GK14" s="3"/>
      <c r="GL14" s="3">
        <v>9.5</v>
      </c>
      <c r="GM14" s="3"/>
      <c r="GN14" s="3">
        <v>7.9</v>
      </c>
      <c r="GO14" s="3">
        <v>4.5</v>
      </c>
      <c r="GP14" s="3">
        <v>18.399999999999999</v>
      </c>
      <c r="GQ14" s="3">
        <v>3.6</v>
      </c>
      <c r="GR14" s="3">
        <v>94.9</v>
      </c>
      <c r="GS14" s="3">
        <v>94.6</v>
      </c>
      <c r="GT14" s="3">
        <v>0.30000000000001137</v>
      </c>
      <c r="GU14" s="3">
        <v>52.5</v>
      </c>
      <c r="GV14" s="3">
        <v>5.0999999999999996</v>
      </c>
      <c r="GW14" s="3">
        <v>12.7</v>
      </c>
      <c r="GX14" s="3">
        <v>10.4</v>
      </c>
      <c r="GY14" s="3">
        <v>12</v>
      </c>
      <c r="GZ14" s="3">
        <v>2.6</v>
      </c>
      <c r="HA14" s="3">
        <v>2.5</v>
      </c>
      <c r="HB14" s="3">
        <v>3.9</v>
      </c>
      <c r="HC14" s="3">
        <v>39.799999999999997</v>
      </c>
      <c r="HD14" s="3">
        <v>39.299999999999997</v>
      </c>
      <c r="HE14" s="3">
        <v>0.5</v>
      </c>
      <c r="HF14" s="3"/>
      <c r="HG14" s="3">
        <v>0.7</v>
      </c>
      <c r="HH14" s="3">
        <v>6</v>
      </c>
      <c r="HI14" s="3">
        <v>7.2</v>
      </c>
      <c r="HJ14" s="3">
        <v>6.6</v>
      </c>
      <c r="HK14" s="3">
        <v>1.8</v>
      </c>
      <c r="HL14" s="3">
        <v>1.3</v>
      </c>
      <c r="HM14" s="3">
        <v>1.3</v>
      </c>
      <c r="HN14" s="3">
        <v>55.2</v>
      </c>
      <c r="HO14" s="3">
        <v>55.1</v>
      </c>
      <c r="HP14" s="3">
        <v>0.10000000000000142</v>
      </c>
      <c r="HQ14" s="3">
        <v>39.4</v>
      </c>
      <c r="HR14" s="3">
        <v>1.4</v>
      </c>
      <c r="HS14" s="3">
        <v>8.6</v>
      </c>
      <c r="HT14" s="3">
        <v>9.1999999999999993</v>
      </c>
      <c r="HU14" s="3">
        <v>8.6999999999999993</v>
      </c>
      <c r="HV14" s="3">
        <v>2.2999999999999998</v>
      </c>
      <c r="HW14" s="3">
        <v>1.6</v>
      </c>
      <c r="HX14" s="3">
        <v>3.9</v>
      </c>
      <c r="HY14" s="3">
        <v>75.7</v>
      </c>
      <c r="HZ14" s="3">
        <v>74.900000000000006</v>
      </c>
      <c r="IA14" s="3">
        <v>0.79999999999999716</v>
      </c>
      <c r="IB14" s="3">
        <v>51</v>
      </c>
      <c r="IC14" s="3">
        <v>0.9</v>
      </c>
      <c r="ID14" s="3">
        <v>12.7</v>
      </c>
      <c r="IE14" s="3">
        <v>9.8000000000000007</v>
      </c>
      <c r="IF14" s="3">
        <v>11.5</v>
      </c>
      <c r="IG14" s="3">
        <v>2.7</v>
      </c>
      <c r="IH14" s="3">
        <v>2.6</v>
      </c>
      <c r="II14" s="3">
        <v>2.6</v>
      </c>
      <c r="IJ14" s="3">
        <v>100.3</v>
      </c>
      <c r="IK14" s="3">
        <v>99.8</v>
      </c>
      <c r="IL14" s="3">
        <v>0.5</v>
      </c>
      <c r="IM14" s="3">
        <v>55.2</v>
      </c>
      <c r="IN14" s="3">
        <v>5.3</v>
      </c>
      <c r="IO14" s="3">
        <v>15.7</v>
      </c>
      <c r="IP14" s="3">
        <v>10.5</v>
      </c>
      <c r="IQ14" s="3">
        <v>14.3</v>
      </c>
      <c r="IR14" s="3">
        <v>2.6</v>
      </c>
      <c r="IS14" s="3">
        <v>3</v>
      </c>
      <c r="IT14" s="3">
        <v>3.9</v>
      </c>
      <c r="IU14" s="3">
        <v>119.4</v>
      </c>
      <c r="IV14" s="3">
        <v>118.2</v>
      </c>
      <c r="IW14" s="3">
        <v>1.2000000000000028</v>
      </c>
      <c r="IX14" s="3">
        <v>40.9</v>
      </c>
      <c r="IY14" s="3">
        <v>10.199999999999999</v>
      </c>
      <c r="IZ14" s="3">
        <v>19</v>
      </c>
      <c r="JA14" s="3">
        <v>17.7</v>
      </c>
      <c r="JB14" s="3">
        <v>15.4</v>
      </c>
      <c r="JC14" s="3">
        <v>4.2</v>
      </c>
      <c r="JD14" s="3">
        <v>4.9000000000000004</v>
      </c>
      <c r="JE14" s="3">
        <v>5.3</v>
      </c>
      <c r="JF14" s="3">
        <v>176</v>
      </c>
      <c r="JG14" s="3">
        <v>176</v>
      </c>
      <c r="JH14" s="3">
        <v>0</v>
      </c>
      <c r="JI14" s="3">
        <v>102.4</v>
      </c>
      <c r="JJ14" s="3">
        <v>13.1</v>
      </c>
      <c r="JK14" s="3">
        <v>17.600000000000001</v>
      </c>
      <c r="JL14" s="3">
        <v>12.6</v>
      </c>
      <c r="JM14" s="3">
        <v>16.100000000000001</v>
      </c>
      <c r="JN14" s="3">
        <v>3.9</v>
      </c>
      <c r="JO14" s="3">
        <v>3.7</v>
      </c>
      <c r="JP14" s="3">
        <v>27.6</v>
      </c>
      <c r="JQ14" s="3">
        <v>74.900000000000006</v>
      </c>
      <c r="JR14" s="3">
        <v>74.900000000000006</v>
      </c>
      <c r="JS14" s="3">
        <v>0</v>
      </c>
      <c r="JT14" s="3"/>
      <c r="JU14" s="3">
        <v>0.7</v>
      </c>
      <c r="JV14" s="3">
        <v>10.9</v>
      </c>
      <c r="JW14" s="3">
        <v>11.8</v>
      </c>
      <c r="JX14" s="3">
        <v>9.1999999999999993</v>
      </c>
      <c r="JY14" s="3">
        <v>1.8</v>
      </c>
      <c r="JZ14" s="3">
        <v>2.1</v>
      </c>
      <c r="KA14" s="3">
        <v>2.6</v>
      </c>
      <c r="KB14" s="3">
        <v>75.900000000000006</v>
      </c>
      <c r="KC14" s="3">
        <v>75.900000000000006</v>
      </c>
      <c r="KD14" s="3">
        <v>0</v>
      </c>
      <c r="KE14" s="3">
        <v>26.3</v>
      </c>
      <c r="KF14" s="3">
        <v>2.4</v>
      </c>
      <c r="KG14" s="3">
        <v>12.3</v>
      </c>
      <c r="KH14" s="3">
        <v>6.6</v>
      </c>
      <c r="KI14" s="3">
        <v>12.1</v>
      </c>
      <c r="KJ14" s="3">
        <v>2.6</v>
      </c>
      <c r="KK14" s="3">
        <v>2.5</v>
      </c>
      <c r="KL14" s="3">
        <v>1.6</v>
      </c>
      <c r="KM14" s="3">
        <v>91</v>
      </c>
      <c r="KN14" s="3">
        <v>90.6</v>
      </c>
      <c r="KO14" s="3">
        <v>0.40000000000000568</v>
      </c>
      <c r="KP14" s="3">
        <v>61.7</v>
      </c>
      <c r="KQ14" s="3">
        <v>7</v>
      </c>
      <c r="KR14" s="3">
        <v>13.1</v>
      </c>
      <c r="KS14" s="3">
        <v>10.5</v>
      </c>
      <c r="KT14" s="3">
        <v>12.1</v>
      </c>
      <c r="KU14" s="3">
        <v>2.9</v>
      </c>
      <c r="KV14" s="3">
        <v>2.6</v>
      </c>
      <c r="KW14" s="3">
        <v>5.3</v>
      </c>
      <c r="KX14" s="3">
        <v>118.2</v>
      </c>
      <c r="KY14" s="3">
        <v>118.2</v>
      </c>
      <c r="KZ14" s="3">
        <v>0</v>
      </c>
      <c r="LA14" s="3">
        <v>51.1</v>
      </c>
      <c r="LB14" s="3">
        <v>14.5</v>
      </c>
      <c r="LC14" s="3">
        <v>15.5</v>
      </c>
      <c r="LD14" s="3">
        <v>11</v>
      </c>
      <c r="LE14" s="3">
        <v>15</v>
      </c>
      <c r="LF14" s="3">
        <v>3.9</v>
      </c>
      <c r="LG14" s="3">
        <v>2.6</v>
      </c>
      <c r="LH14" s="3">
        <v>9.1999999999999993</v>
      </c>
      <c r="LI14" s="3">
        <v>184.3</v>
      </c>
      <c r="LJ14" s="3">
        <v>183.9</v>
      </c>
      <c r="LK14" s="3">
        <v>0.40000000000000568</v>
      </c>
      <c r="LL14" s="3">
        <v>102.4</v>
      </c>
      <c r="LM14" s="3">
        <v>26.9</v>
      </c>
      <c r="LN14" s="3">
        <v>14.9</v>
      </c>
      <c r="LO14" s="3">
        <v>18.399999999999999</v>
      </c>
      <c r="LP14" s="3">
        <v>15.2</v>
      </c>
      <c r="LQ14" s="3">
        <v>7.9</v>
      </c>
      <c r="LR14" s="3">
        <v>2.6</v>
      </c>
      <c r="LS14" s="3">
        <v>39.4</v>
      </c>
      <c r="LT14" s="3">
        <v>101.1</v>
      </c>
      <c r="LU14" s="3">
        <v>101.1</v>
      </c>
      <c r="LV14" s="3">
        <v>0</v>
      </c>
      <c r="LW14" s="3">
        <v>68.3</v>
      </c>
      <c r="LX14" s="3">
        <v>0.6</v>
      </c>
      <c r="LY14" s="3">
        <v>12.5</v>
      </c>
      <c r="LZ14" s="3">
        <v>10.5</v>
      </c>
      <c r="MA14" s="3">
        <v>11.4</v>
      </c>
      <c r="MB14" s="3">
        <v>2</v>
      </c>
      <c r="MC14" s="3">
        <v>2.6</v>
      </c>
      <c r="MD14" s="3">
        <v>2.6</v>
      </c>
      <c r="ME14" s="3">
        <v>105.1</v>
      </c>
      <c r="MF14" s="3">
        <v>105.1</v>
      </c>
      <c r="MG14" s="3">
        <v>0</v>
      </c>
      <c r="MH14" s="3">
        <v>64.3</v>
      </c>
      <c r="MI14" s="3">
        <v>0.9</v>
      </c>
      <c r="MJ14" s="3">
        <v>14.5</v>
      </c>
      <c r="MK14" s="3">
        <v>10.5</v>
      </c>
      <c r="ML14" s="3">
        <v>14</v>
      </c>
      <c r="MM14" s="3">
        <v>2.9</v>
      </c>
      <c r="MN14" s="3">
        <v>2.6</v>
      </c>
      <c r="MO14" s="3">
        <v>4.0999999999999996</v>
      </c>
      <c r="MP14" s="3">
        <v>98.5</v>
      </c>
      <c r="MQ14" s="3">
        <v>98.5</v>
      </c>
      <c r="MR14" s="3">
        <v>0</v>
      </c>
      <c r="MS14" s="3">
        <v>44</v>
      </c>
      <c r="MT14" s="3">
        <v>7</v>
      </c>
      <c r="MU14" s="3">
        <v>12.7</v>
      </c>
      <c r="MV14" s="3">
        <v>7.9</v>
      </c>
      <c r="MW14" s="3">
        <v>12.2</v>
      </c>
      <c r="MX14" s="3">
        <v>3.3</v>
      </c>
      <c r="MY14" s="3">
        <v>3</v>
      </c>
      <c r="MZ14" s="3">
        <v>6.6</v>
      </c>
      <c r="NA14" s="3">
        <v>78.2</v>
      </c>
      <c r="NB14" s="3">
        <v>77.5</v>
      </c>
      <c r="NC14" s="3">
        <v>0.70000000000000284</v>
      </c>
      <c r="ND14" s="3">
        <v>51</v>
      </c>
      <c r="NE14" s="3">
        <v>26.9</v>
      </c>
      <c r="NF14" s="3">
        <v>11.8</v>
      </c>
      <c r="NG14" s="3">
        <v>10.5</v>
      </c>
      <c r="NH14" s="3">
        <v>10.7</v>
      </c>
      <c r="NI14" s="3">
        <v>4.2</v>
      </c>
      <c r="NJ14" s="3">
        <v>2.5</v>
      </c>
      <c r="NK14" s="3">
        <v>6.6</v>
      </c>
      <c r="NL14" s="3">
        <v>57.2</v>
      </c>
      <c r="NM14" s="3">
        <v>56.5</v>
      </c>
      <c r="NN14" s="3">
        <v>0.70000000000000284</v>
      </c>
      <c r="NO14" s="3">
        <v>101.1</v>
      </c>
      <c r="NP14" s="3">
        <v>5.15</v>
      </c>
      <c r="NQ14" s="3">
        <v>9.1999999999999993</v>
      </c>
      <c r="NR14" s="3">
        <v>0</v>
      </c>
      <c r="NS14" s="3">
        <v>11.6</v>
      </c>
      <c r="NT14" s="3">
        <v>3.7</v>
      </c>
      <c r="NU14" s="3">
        <v>1.3</v>
      </c>
      <c r="NV14" s="3">
        <v>3.3</v>
      </c>
      <c r="NW14" s="3">
        <v>59.8</v>
      </c>
      <c r="NX14" s="3">
        <v>59.1</v>
      </c>
      <c r="NY14" s="3">
        <v>0.69999999999999574</v>
      </c>
      <c r="NZ14" s="3">
        <v>55.2</v>
      </c>
      <c r="OA14" s="3">
        <v>0</v>
      </c>
      <c r="OB14" s="3">
        <v>7.6</v>
      </c>
      <c r="OC14" s="3"/>
      <c r="OD14" s="3">
        <v>8.1999999999999993</v>
      </c>
      <c r="OE14" s="3">
        <v>6.45</v>
      </c>
      <c r="OF14" s="3">
        <v>0.9</v>
      </c>
      <c r="OG14" s="3">
        <v>3.3</v>
      </c>
      <c r="OH14" s="3">
        <v>120.4</v>
      </c>
      <c r="OI14" s="3">
        <v>120.1</v>
      </c>
      <c r="OJ14" s="3">
        <v>0.30000000000001137</v>
      </c>
      <c r="OK14" s="3">
        <v>97.2</v>
      </c>
      <c r="OL14" s="3">
        <v>23.7</v>
      </c>
      <c r="OM14" s="3">
        <v>19.600000000000001</v>
      </c>
      <c r="ON14" s="3">
        <v>18</v>
      </c>
      <c r="OO14" s="3">
        <v>14.8</v>
      </c>
      <c r="OP14" s="3">
        <v>14.2</v>
      </c>
      <c r="OQ14" s="3">
        <v>5.4</v>
      </c>
      <c r="OR14" s="3">
        <v>23.2</v>
      </c>
      <c r="OS14" s="3">
        <v>51.4</v>
      </c>
      <c r="OT14" s="3">
        <v>50.8</v>
      </c>
      <c r="OU14" s="3">
        <v>0.60000000000000142</v>
      </c>
      <c r="OV14" s="3">
        <v>65</v>
      </c>
      <c r="OW14" s="3">
        <v>8.1</v>
      </c>
      <c r="OX14" s="3">
        <v>11.5</v>
      </c>
      <c r="OY14" s="3">
        <v>11.9</v>
      </c>
      <c r="OZ14" s="3">
        <v>9.5</v>
      </c>
      <c r="PA14" s="3">
        <v>8.3000000000000007</v>
      </c>
      <c r="PB14" s="3">
        <v>2.7</v>
      </c>
      <c r="PC14" s="3">
        <v>2.8</v>
      </c>
      <c r="PD14" s="3">
        <v>62.8</v>
      </c>
      <c r="PE14" s="3">
        <v>61.9</v>
      </c>
      <c r="PF14" s="3">
        <v>0.89999999999999858</v>
      </c>
      <c r="PG14" s="3">
        <v>41</v>
      </c>
      <c r="PH14" s="3">
        <v>8.8000000000000007</v>
      </c>
      <c r="PI14" s="3">
        <v>13.9</v>
      </c>
      <c r="PJ14" s="3">
        <v>16.2</v>
      </c>
      <c r="PK14" s="3">
        <v>10.3</v>
      </c>
      <c r="PL14" s="3">
        <v>8.3000000000000007</v>
      </c>
      <c r="PM14" s="3">
        <v>3.7</v>
      </c>
      <c r="PN14" s="3">
        <v>11.5</v>
      </c>
      <c r="PO14" s="3">
        <v>83.6</v>
      </c>
      <c r="PP14" s="3">
        <v>83.5</v>
      </c>
      <c r="PQ14" s="3">
        <v>9.9999999999994316E-2</v>
      </c>
      <c r="PR14" s="3">
        <v>65.099999999999994</v>
      </c>
      <c r="PS14" s="3">
        <v>3.9</v>
      </c>
      <c r="PT14" s="3">
        <v>16.8</v>
      </c>
      <c r="PU14" s="3">
        <v>17.100000000000001</v>
      </c>
      <c r="PV14" s="3">
        <v>13.2</v>
      </c>
      <c r="PW14" s="3">
        <v>7.3</v>
      </c>
      <c r="PX14" s="3">
        <v>4.9000000000000004</v>
      </c>
      <c r="PY14" s="3">
        <v>7.9</v>
      </c>
      <c r="PZ14" s="3">
        <v>107.3</v>
      </c>
      <c r="QA14" s="3">
        <v>107.1</v>
      </c>
      <c r="QB14" s="3">
        <v>0.20000000000000284</v>
      </c>
      <c r="QC14" s="3">
        <v>68.099999999999994</v>
      </c>
      <c r="QD14" s="3">
        <v>23.5</v>
      </c>
      <c r="QE14" s="3">
        <v>19.8</v>
      </c>
      <c r="QF14" s="3">
        <v>15.8</v>
      </c>
      <c r="QG14" s="3">
        <v>16.100000000000001</v>
      </c>
      <c r="QH14" s="3">
        <v>9.6</v>
      </c>
      <c r="QI14" s="3">
        <v>6.2</v>
      </c>
      <c r="QJ14" s="3">
        <v>8.3000000000000007</v>
      </c>
      <c r="QK14" s="3">
        <v>137</v>
      </c>
      <c r="QL14" s="3">
        <v>136.4</v>
      </c>
      <c r="QM14" s="3">
        <v>0.59999999999999432</v>
      </c>
      <c r="QN14" s="3">
        <v>73</v>
      </c>
      <c r="QO14" s="3">
        <v>15.8</v>
      </c>
      <c r="QP14" s="3">
        <v>24.1</v>
      </c>
      <c r="QQ14" s="3">
        <v>21.7</v>
      </c>
      <c r="QR14" s="3">
        <v>19.2</v>
      </c>
      <c r="QS14" s="3">
        <v>13.1</v>
      </c>
      <c r="QT14" s="3">
        <v>9.5</v>
      </c>
      <c r="QU14" s="3">
        <v>15.1</v>
      </c>
      <c r="QV14" s="3">
        <v>239.6</v>
      </c>
      <c r="QW14" s="3">
        <v>231.5</v>
      </c>
      <c r="QX14" s="3">
        <v>8.0999999999999943</v>
      </c>
      <c r="QY14" s="3">
        <v>169.4</v>
      </c>
      <c r="QZ14" s="3">
        <v>145.80000000000001</v>
      </c>
      <c r="RA14" s="3">
        <v>41.5</v>
      </c>
      <c r="RB14" s="3">
        <v>34.200000000000003</v>
      </c>
      <c r="RC14" s="3">
        <v>20.6</v>
      </c>
      <c r="RD14" s="3">
        <v>79.5</v>
      </c>
      <c r="RE14" s="3">
        <v>8.6</v>
      </c>
      <c r="RF14" s="3">
        <v>126.7</v>
      </c>
      <c r="RG14" s="3">
        <v>77.8</v>
      </c>
      <c r="RH14" s="3">
        <v>76.900000000000006</v>
      </c>
      <c r="RI14" s="3">
        <v>0.89999999999999147</v>
      </c>
      <c r="RJ14" s="3"/>
      <c r="RK14" s="3">
        <v>5.3</v>
      </c>
      <c r="RL14" s="3">
        <v>17.5</v>
      </c>
      <c r="RM14" s="3">
        <v>18.7</v>
      </c>
      <c r="RN14" s="3">
        <v>11.5</v>
      </c>
      <c r="RO14" s="3">
        <v>7.9</v>
      </c>
      <c r="RP14" s="3">
        <v>5.0999999999999996</v>
      </c>
      <c r="RQ14" s="3">
        <v>8.1</v>
      </c>
      <c r="RR14" s="3">
        <v>84.6</v>
      </c>
      <c r="RS14" s="3">
        <v>84.5</v>
      </c>
      <c r="RT14" s="3">
        <v>9.9999999999994316E-2</v>
      </c>
      <c r="RU14" s="3">
        <v>29.9</v>
      </c>
      <c r="RV14" s="3">
        <v>5.7</v>
      </c>
      <c r="RW14" s="3">
        <v>16.3</v>
      </c>
      <c r="RX14" s="3">
        <v>12.4</v>
      </c>
      <c r="RY14" s="3">
        <v>14.7</v>
      </c>
      <c r="RZ14" s="3">
        <v>6.9</v>
      </c>
      <c r="SA14" s="3">
        <v>4.5</v>
      </c>
      <c r="SB14" s="3">
        <v>5.4</v>
      </c>
      <c r="SC14" s="3">
        <v>105.8</v>
      </c>
      <c r="SD14" s="3">
        <v>105.4</v>
      </c>
      <c r="SE14" s="3">
        <v>0.39999999999999147</v>
      </c>
      <c r="SF14" s="3">
        <v>73.599999999999994</v>
      </c>
      <c r="SG14" s="3">
        <v>10.45</v>
      </c>
      <c r="SH14" s="3">
        <v>17.600000000000001</v>
      </c>
      <c r="SI14" s="3">
        <v>15.2</v>
      </c>
      <c r="SJ14" s="3">
        <v>14.9</v>
      </c>
      <c r="SK14" s="3">
        <v>9</v>
      </c>
      <c r="SL14" s="3">
        <v>5.9</v>
      </c>
      <c r="SM14" s="3">
        <v>7.2</v>
      </c>
      <c r="SN14" s="3">
        <v>137.80000000000001</v>
      </c>
      <c r="SO14" s="3">
        <v>137.69999999999999</v>
      </c>
      <c r="SP14" s="3">
        <v>0.10000000000002274</v>
      </c>
      <c r="SQ14" s="3">
        <v>71.3</v>
      </c>
      <c r="SR14" s="3">
        <v>28.55</v>
      </c>
      <c r="SS14" s="3">
        <v>21.4</v>
      </c>
      <c r="ST14" s="3">
        <v>25.7</v>
      </c>
      <c r="SU14" s="3">
        <v>16.8</v>
      </c>
      <c r="SV14" s="3">
        <v>14.3</v>
      </c>
      <c r="SW14" s="3">
        <v>5.8</v>
      </c>
      <c r="SX14" s="3">
        <v>25.1</v>
      </c>
      <c r="SY14" s="3">
        <v>240</v>
      </c>
      <c r="SZ14" s="3">
        <v>236.9</v>
      </c>
      <c r="TA14" s="3">
        <v>3.0999999999999943</v>
      </c>
      <c r="TB14" s="3">
        <v>172.1</v>
      </c>
      <c r="TC14" s="3">
        <v>111.9</v>
      </c>
      <c r="TD14" s="3">
        <v>51.3</v>
      </c>
      <c r="TE14" s="3">
        <v>74.5</v>
      </c>
      <c r="TF14" s="3">
        <v>22.6</v>
      </c>
      <c r="TG14" s="3">
        <v>105.4</v>
      </c>
      <c r="TH14" s="3">
        <v>9.4</v>
      </c>
      <c r="TI14" s="3">
        <v>133.6</v>
      </c>
      <c r="TJ14" s="3">
        <v>119.5</v>
      </c>
      <c r="TK14" s="3">
        <v>118</v>
      </c>
      <c r="TL14" s="3">
        <v>1.5</v>
      </c>
      <c r="TM14" s="3">
        <v>92.1</v>
      </c>
      <c r="TN14" s="3">
        <v>6</v>
      </c>
      <c r="TO14" s="3">
        <v>18.3</v>
      </c>
      <c r="TP14" s="3">
        <v>16</v>
      </c>
      <c r="TQ14" s="3">
        <v>14</v>
      </c>
      <c r="TR14" s="3">
        <v>6.7</v>
      </c>
      <c r="TS14" s="3">
        <v>5.3</v>
      </c>
      <c r="TT14" s="3">
        <v>6.3</v>
      </c>
      <c r="TU14" s="3">
        <v>130.5</v>
      </c>
      <c r="TV14" s="3">
        <v>130.4</v>
      </c>
      <c r="TW14" s="3">
        <v>9.9999999999994316E-2</v>
      </c>
      <c r="TX14" s="3">
        <v>93.8</v>
      </c>
      <c r="TY14" s="3">
        <v>6.4</v>
      </c>
      <c r="TZ14" s="3">
        <v>22.4</v>
      </c>
      <c r="UA14" s="3">
        <v>26.2</v>
      </c>
      <c r="UB14" s="3">
        <v>15.7</v>
      </c>
      <c r="UC14" s="3">
        <v>16.7</v>
      </c>
      <c r="UD14" s="3">
        <v>5.7</v>
      </c>
      <c r="UE14" s="3">
        <v>14.2</v>
      </c>
      <c r="UF14" s="3">
        <v>131.9</v>
      </c>
      <c r="UG14" s="3">
        <v>128.5</v>
      </c>
      <c r="UH14" s="3">
        <v>3.4000000000000057</v>
      </c>
      <c r="UI14" s="3">
        <v>82.7</v>
      </c>
      <c r="UJ14" s="3">
        <v>21.6</v>
      </c>
      <c r="UK14" s="3">
        <v>20.399999999999999</v>
      </c>
      <c r="UL14" s="3">
        <v>13</v>
      </c>
      <c r="UM14" s="3">
        <v>16.2</v>
      </c>
      <c r="UN14" s="3">
        <v>20.6</v>
      </c>
      <c r="UO14" s="3">
        <v>5.5</v>
      </c>
      <c r="UP14" s="3">
        <v>35.9</v>
      </c>
      <c r="UQ14" s="3">
        <v>108.8</v>
      </c>
      <c r="UR14" s="3">
        <v>108.7</v>
      </c>
      <c r="US14" s="3">
        <v>9.9999999999994316E-2</v>
      </c>
      <c r="UT14" s="3">
        <v>106.9</v>
      </c>
      <c r="UU14" s="3">
        <v>42.3</v>
      </c>
      <c r="UV14" s="3">
        <v>18.100000000000001</v>
      </c>
      <c r="UW14" s="3">
        <v>19.8</v>
      </c>
      <c r="UX14" s="3">
        <v>13.4</v>
      </c>
      <c r="UY14" s="3">
        <v>21.2</v>
      </c>
      <c r="UZ14" s="3">
        <v>5.3</v>
      </c>
      <c r="VA14" s="3">
        <v>49.4</v>
      </c>
      <c r="VB14" s="3">
        <v>86.4</v>
      </c>
      <c r="VC14" s="3">
        <v>86.3</v>
      </c>
      <c r="VD14" s="3">
        <v>0.10000000000000853</v>
      </c>
      <c r="VE14" s="3">
        <v>161.4</v>
      </c>
      <c r="VF14" s="3">
        <v>232.42849999999999</v>
      </c>
      <c r="VG14" s="3">
        <v>12.2</v>
      </c>
      <c r="VH14" s="3">
        <v>0</v>
      </c>
      <c r="VI14" s="3">
        <v>12.9</v>
      </c>
      <c r="VJ14" s="3">
        <v>9.3000000000000007</v>
      </c>
      <c r="VK14" s="3">
        <v>6.8</v>
      </c>
      <c r="VL14" s="3">
        <v>19.8</v>
      </c>
      <c r="VM14" s="3">
        <v>74.2</v>
      </c>
      <c r="VN14" s="3">
        <v>74</v>
      </c>
      <c r="VO14" s="3">
        <v>0.20000000000000284</v>
      </c>
      <c r="VP14" s="3">
        <v>62.5</v>
      </c>
      <c r="VQ14" s="3"/>
      <c r="VR14" s="3">
        <v>17.899999999999999</v>
      </c>
      <c r="VS14" s="3"/>
      <c r="VT14" s="3">
        <v>9.3000000000000007</v>
      </c>
      <c r="VU14" s="3">
        <v>30.1</v>
      </c>
      <c r="VV14" s="3">
        <v>2.5</v>
      </c>
      <c r="VW14" s="3">
        <v>40.1</v>
      </c>
    </row>
    <row r="15" spans="1:595" x14ac:dyDescent="0.25">
      <c r="A15" s="4">
        <v>37621</v>
      </c>
      <c r="B15" s="3">
        <v>45.7</v>
      </c>
      <c r="C15" s="3">
        <v>44.233333333333334</v>
      </c>
      <c r="D15" s="3">
        <v>1.4666666666666686</v>
      </c>
      <c r="E15" s="3">
        <v>4.3999999999999995</v>
      </c>
      <c r="F15" s="3">
        <v>1.5333333333333334</v>
      </c>
      <c r="G15" s="3">
        <v>45.466666666666669</v>
      </c>
      <c r="H15" s="3">
        <v>12.366666666666667</v>
      </c>
      <c r="I15" s="3">
        <v>35.200000000000003</v>
      </c>
      <c r="J15" s="3">
        <v>10.166666666666666</v>
      </c>
      <c r="K15" s="3">
        <v>45</v>
      </c>
      <c r="L15" s="3">
        <v>7.333333333333333</v>
      </c>
      <c r="M15" s="3">
        <v>14.5</v>
      </c>
      <c r="N15" s="3">
        <v>13.4</v>
      </c>
      <c r="O15" s="3">
        <v>1.0999999999999996</v>
      </c>
      <c r="P15" s="3">
        <v>1.1533333333333333</v>
      </c>
      <c r="Q15" s="3">
        <v>1.3666666666666667</v>
      </c>
      <c r="R15" s="3">
        <v>25.966666666666665</v>
      </c>
      <c r="S15" s="3">
        <v>8.7666666666666675</v>
      </c>
      <c r="T15" s="3">
        <v>12.466666666666667</v>
      </c>
      <c r="U15" s="3">
        <v>9.2333333333333325</v>
      </c>
      <c r="V15" s="3">
        <v>29.8</v>
      </c>
      <c r="W15" s="3">
        <v>5.4666666666666668</v>
      </c>
      <c r="X15" s="3">
        <v>27.866666666666667</v>
      </c>
      <c r="Y15" s="3">
        <v>26.9</v>
      </c>
      <c r="Z15" s="3">
        <v>0.96666666666666856</v>
      </c>
      <c r="AA15" s="3">
        <v>1.7</v>
      </c>
      <c r="AB15" s="3">
        <v>1.5</v>
      </c>
      <c r="AC15" s="3">
        <v>42.06666666666667</v>
      </c>
      <c r="AD15" s="3">
        <v>10.533333333333333</v>
      </c>
      <c r="AE15" s="3">
        <v>29.433333333333334</v>
      </c>
      <c r="AF15" s="3">
        <v>12.9</v>
      </c>
      <c r="AG15" s="3">
        <v>43.966666666666669</v>
      </c>
      <c r="AH15" s="3">
        <v>5.6666666666666661</v>
      </c>
      <c r="AI15" s="3">
        <v>46.8</v>
      </c>
      <c r="AJ15" s="3">
        <v>45.4</v>
      </c>
      <c r="AK15" s="3">
        <v>1.3999999999999986</v>
      </c>
      <c r="AL15" s="3">
        <v>3</v>
      </c>
      <c r="AM15" s="3">
        <v>1.6</v>
      </c>
      <c r="AN15" s="3">
        <v>52.1</v>
      </c>
      <c r="AO15" s="3">
        <v>14.333333333333334</v>
      </c>
      <c r="AP15" s="3">
        <v>42.533333333333331</v>
      </c>
      <c r="AQ15" s="3">
        <v>11</v>
      </c>
      <c r="AR15" s="3">
        <v>53.566666666666663</v>
      </c>
      <c r="AS15" s="3">
        <v>7.8</v>
      </c>
      <c r="AT15" s="3">
        <v>63.133333333333333</v>
      </c>
      <c r="AU15" s="3">
        <v>61.3</v>
      </c>
      <c r="AV15" s="3">
        <v>1.8333333333333357</v>
      </c>
      <c r="AW15" s="3">
        <v>4.8999999999999995</v>
      </c>
      <c r="AX15" s="3">
        <v>1.6</v>
      </c>
      <c r="AY15" s="3">
        <v>57.1</v>
      </c>
      <c r="AZ15" s="3">
        <v>16</v>
      </c>
      <c r="BA15" s="3">
        <v>48.56666666666667</v>
      </c>
      <c r="BB15" s="3">
        <v>9.7666666666666675</v>
      </c>
      <c r="BC15" s="3">
        <v>53.766666666666666</v>
      </c>
      <c r="BD15" s="3">
        <v>7.9</v>
      </c>
      <c r="BE15" s="3">
        <v>76.866666666666674</v>
      </c>
      <c r="BF15" s="3">
        <v>74.399999999999991</v>
      </c>
      <c r="BG15" s="3">
        <v>2.4666666666666828</v>
      </c>
      <c r="BH15" s="3">
        <v>9.4</v>
      </c>
      <c r="BI15" s="3">
        <v>2.6</v>
      </c>
      <c r="BJ15" s="3">
        <v>57.133333333333333</v>
      </c>
      <c r="BK15" s="3">
        <v>12.733333333333334</v>
      </c>
      <c r="BL15" s="3">
        <v>51.066666666666663</v>
      </c>
      <c r="BM15" s="3">
        <v>9.0333333333333332</v>
      </c>
      <c r="BN15" s="3">
        <v>52.733333333333334</v>
      </c>
      <c r="BO15" s="3">
        <v>10.266666666666667</v>
      </c>
      <c r="BP15" s="3">
        <v>75.666666666666671</v>
      </c>
      <c r="BQ15" s="3">
        <v>73.966666666666669</v>
      </c>
      <c r="BR15" s="3">
        <v>1.7000000000000028</v>
      </c>
      <c r="BS15" s="3">
        <v>14.6</v>
      </c>
      <c r="BT15" s="3">
        <v>1.7666666666666666</v>
      </c>
      <c r="BU15" s="3">
        <v>42.7</v>
      </c>
      <c r="BV15" s="3">
        <v>11.266666666666667</v>
      </c>
      <c r="BW15" s="3">
        <v>34.633333333333333</v>
      </c>
      <c r="BX15" s="3">
        <v>6.8333333333333339</v>
      </c>
      <c r="BY15" s="3">
        <v>34.9</v>
      </c>
      <c r="BZ15" s="3">
        <v>9.4</v>
      </c>
      <c r="CA15" s="3">
        <v>11.5</v>
      </c>
      <c r="CB15" s="3">
        <v>11.233333333333333</v>
      </c>
      <c r="CC15" s="3">
        <v>0.2666666666666675</v>
      </c>
      <c r="CD15" s="3"/>
      <c r="CE15" s="3">
        <v>2.1</v>
      </c>
      <c r="CF15" s="3">
        <v>48.43333333333333</v>
      </c>
      <c r="CG15" s="3">
        <v>20.9</v>
      </c>
      <c r="CH15" s="3">
        <v>30.133333333333333</v>
      </c>
      <c r="CI15" s="3">
        <v>15.566666666666668</v>
      </c>
      <c r="CJ15" s="3">
        <v>43.699999999999996</v>
      </c>
      <c r="CK15" s="3">
        <v>7.6000000000000005</v>
      </c>
      <c r="CL15" s="3">
        <v>50.666666666666664</v>
      </c>
      <c r="CM15" s="3">
        <v>49.9</v>
      </c>
      <c r="CN15" s="3">
        <v>0.76666666666666572</v>
      </c>
      <c r="CO15" s="3">
        <v>1.8</v>
      </c>
      <c r="CP15" s="3">
        <v>1.3666666666666667</v>
      </c>
      <c r="CQ15" s="3">
        <v>51.533333333333331</v>
      </c>
      <c r="CR15" s="3">
        <v>12.4</v>
      </c>
      <c r="CS15" s="3">
        <v>41.533333333333331</v>
      </c>
      <c r="CT15" s="3">
        <v>11.566666666666666</v>
      </c>
      <c r="CU15" s="3">
        <v>55.93333333333333</v>
      </c>
      <c r="CV15" s="3">
        <v>7.9333333333333336</v>
      </c>
      <c r="CW15" s="3">
        <v>61.566666666666663</v>
      </c>
      <c r="CX15" s="3">
        <v>60.133333333333333</v>
      </c>
      <c r="CY15" s="3">
        <v>1.43333333333333</v>
      </c>
      <c r="CZ15" s="3">
        <v>5.166666666666667</v>
      </c>
      <c r="DA15" s="3">
        <v>1.8333333333333333</v>
      </c>
      <c r="DB15" s="3">
        <v>48.533333333333331</v>
      </c>
      <c r="DC15" s="3">
        <v>10.6</v>
      </c>
      <c r="DD15" s="3">
        <v>41.233333333333334</v>
      </c>
      <c r="DE15" s="3">
        <v>8.1333333333333329</v>
      </c>
      <c r="DF15" s="3">
        <v>47.566666666666663</v>
      </c>
      <c r="DG15" s="3">
        <v>7.0333333333333332</v>
      </c>
      <c r="DH15" s="3">
        <v>61.133333333333333</v>
      </c>
      <c r="DI15" s="3">
        <v>57.56666666666667</v>
      </c>
      <c r="DJ15" s="3">
        <v>3.5666666666666629</v>
      </c>
      <c r="DK15" s="3">
        <v>7</v>
      </c>
      <c r="DL15" s="3">
        <v>1.5333333333333332</v>
      </c>
      <c r="DM15" s="3">
        <v>38.266666666666666</v>
      </c>
      <c r="DN15" s="3">
        <v>7.166666666666667</v>
      </c>
      <c r="DO15" s="3">
        <v>32.266666666666666</v>
      </c>
      <c r="DP15" s="3">
        <v>5.4666666666666668</v>
      </c>
      <c r="DQ15" s="3">
        <v>39.43333333333333</v>
      </c>
      <c r="DR15" s="3">
        <v>5.666666666666667</v>
      </c>
      <c r="DS15" s="3">
        <v>56.166666666666664</v>
      </c>
      <c r="DT15" s="3">
        <v>52.800000000000004</v>
      </c>
      <c r="DU15" s="3">
        <v>3.36666666666666</v>
      </c>
      <c r="DV15" s="3">
        <v>15</v>
      </c>
      <c r="DW15" s="3">
        <v>1.9000000000000001</v>
      </c>
      <c r="DX15" s="3">
        <v>25.8</v>
      </c>
      <c r="DY15" s="3">
        <v>2.8333333333333335</v>
      </c>
      <c r="DZ15" s="3">
        <v>21.066666666666666</v>
      </c>
      <c r="EA15" s="3">
        <v>5.2</v>
      </c>
      <c r="EB15" s="3">
        <v>22.566666666666666</v>
      </c>
      <c r="EC15" s="3">
        <v>8.5</v>
      </c>
      <c r="ED15" s="3">
        <v>36.366666666666667</v>
      </c>
      <c r="EE15" s="3">
        <v>36.300000000000004</v>
      </c>
      <c r="EF15" s="3">
        <v>6.6666666666662877E-2</v>
      </c>
      <c r="EG15" s="3">
        <v>2.5</v>
      </c>
      <c r="EH15" s="3">
        <v>1.8666666666666667</v>
      </c>
      <c r="EI15" s="3">
        <v>62.333333333333329</v>
      </c>
      <c r="EJ15" s="3">
        <v>26.933333333333334</v>
      </c>
      <c r="EK15" s="3">
        <v>43.766666666666666</v>
      </c>
      <c r="EL15" s="3">
        <v>16.333333333333332</v>
      </c>
      <c r="EM15" s="3">
        <v>48.9</v>
      </c>
      <c r="EN15" s="3">
        <v>7.9333333333333336</v>
      </c>
      <c r="EO15" s="3">
        <v>60.666666666666664</v>
      </c>
      <c r="EP15" s="3">
        <v>59.866666666666667</v>
      </c>
      <c r="EQ15" s="3">
        <v>0.79999999999999716</v>
      </c>
      <c r="ER15" s="3">
        <v>4.6000000000000005</v>
      </c>
      <c r="ES15" s="3">
        <v>1.6333333333333333</v>
      </c>
      <c r="ET15" s="3">
        <v>56.633333333333333</v>
      </c>
      <c r="EU15" s="3">
        <v>13.2</v>
      </c>
      <c r="EV15" s="3">
        <v>45.833333333333336</v>
      </c>
      <c r="EW15" s="3">
        <v>12.633333333333335</v>
      </c>
      <c r="EX15" s="3">
        <v>55.666666666666664</v>
      </c>
      <c r="EY15" s="3">
        <v>9.1</v>
      </c>
      <c r="EZ15" s="3">
        <v>61.4</v>
      </c>
      <c r="FA15" s="3">
        <v>59.966666666666669</v>
      </c>
      <c r="FB15" s="3">
        <v>1.43333333333333</v>
      </c>
      <c r="FC15" s="3">
        <v>6.3666666666666671</v>
      </c>
      <c r="FD15" s="3">
        <v>1.9666666666666666</v>
      </c>
      <c r="FE15" s="3">
        <v>47.333333333333336</v>
      </c>
      <c r="FF15" s="3">
        <v>11.533333333333333</v>
      </c>
      <c r="FG15" s="3">
        <v>38.199999999999996</v>
      </c>
      <c r="FH15" s="3">
        <v>8.6666666666666679</v>
      </c>
      <c r="FI15" s="3">
        <v>51.6</v>
      </c>
      <c r="FJ15" s="3">
        <v>8.0666666666666664</v>
      </c>
      <c r="FK15" s="3">
        <v>49.666666666666664</v>
      </c>
      <c r="FL15" s="3">
        <v>45.633333333333333</v>
      </c>
      <c r="FM15" s="3">
        <v>4.0333333333333314</v>
      </c>
      <c r="FN15" s="3">
        <v>6.9</v>
      </c>
      <c r="FO15" s="3">
        <v>2.2999999999999998</v>
      </c>
      <c r="FP15" s="3">
        <v>40.466666666666661</v>
      </c>
      <c r="FQ15" s="3">
        <v>6.3666666666666663</v>
      </c>
      <c r="FR15" s="3">
        <v>32.833333333333336</v>
      </c>
      <c r="FS15" s="3">
        <v>7.8</v>
      </c>
      <c r="FT15" s="3">
        <v>41.766666666666666</v>
      </c>
      <c r="FU15" s="3">
        <v>7.7333333333333334</v>
      </c>
      <c r="FV15" s="3">
        <v>32.033333333333331</v>
      </c>
      <c r="FW15" s="3">
        <v>29.833333333333332</v>
      </c>
      <c r="FX15" s="3">
        <v>2.1999999999999993</v>
      </c>
      <c r="FY15" s="3">
        <v>3.3333333333333335</v>
      </c>
      <c r="FZ15" s="3">
        <v>0.56666666666666665</v>
      </c>
      <c r="GA15" s="3">
        <v>23.233333333333334</v>
      </c>
      <c r="GB15" s="3">
        <v>0</v>
      </c>
      <c r="GC15" s="3">
        <v>18.066666666666666</v>
      </c>
      <c r="GD15" s="3">
        <v>6</v>
      </c>
      <c r="GE15" s="3">
        <v>30.633333333333333</v>
      </c>
      <c r="GF15" s="3">
        <v>4.666666666666667</v>
      </c>
      <c r="GG15" s="3">
        <v>12.566666666666666</v>
      </c>
      <c r="GH15" s="3">
        <v>10.833333333333334</v>
      </c>
      <c r="GI15" s="3">
        <v>1.7333333333333325</v>
      </c>
      <c r="GJ15" s="3">
        <v>1.8333333333333333</v>
      </c>
      <c r="GK15" s="3"/>
      <c r="GL15" s="3">
        <v>10.966666666666667</v>
      </c>
      <c r="GM15" s="3"/>
      <c r="GN15" s="3">
        <v>8.7666666666666675</v>
      </c>
      <c r="GO15" s="3">
        <v>4.333333333333333</v>
      </c>
      <c r="GP15" s="3">
        <v>20.099999999999998</v>
      </c>
      <c r="GQ15" s="3">
        <v>3.2333333333333334</v>
      </c>
      <c r="GR15" s="3">
        <v>103.3</v>
      </c>
      <c r="GS15" s="3">
        <v>102.53333333333333</v>
      </c>
      <c r="GT15" s="3">
        <v>0.76666666666666572</v>
      </c>
      <c r="GU15" s="3">
        <v>70.766666666666666</v>
      </c>
      <c r="GV15" s="3">
        <v>4.6333333333333329</v>
      </c>
      <c r="GW15" s="3">
        <v>13.2</v>
      </c>
      <c r="GX15" s="3">
        <v>10.633333333333333</v>
      </c>
      <c r="GY15" s="3">
        <v>12.466666666666667</v>
      </c>
      <c r="GZ15" s="3">
        <v>2.7666666666666666</v>
      </c>
      <c r="HA15" s="3">
        <v>2.5666666666666669</v>
      </c>
      <c r="HB15" s="3">
        <v>4.2333333333333334</v>
      </c>
      <c r="HC15" s="3">
        <v>41.733333333333299</v>
      </c>
      <c r="HD15" s="3">
        <v>41.43333333333333</v>
      </c>
      <c r="HE15" s="3">
        <v>0.29999999999996874</v>
      </c>
      <c r="HF15" s="3"/>
      <c r="HG15" s="3">
        <v>0.76666666666666661</v>
      </c>
      <c r="HH15" s="3">
        <v>6.3</v>
      </c>
      <c r="HI15" s="3">
        <v>7.4</v>
      </c>
      <c r="HJ15" s="3">
        <v>6.8999999999999995</v>
      </c>
      <c r="HK15" s="3">
        <v>1.7666666666666666</v>
      </c>
      <c r="HL15" s="3">
        <v>1.2666666666666666</v>
      </c>
      <c r="HM15" s="3">
        <v>1.7</v>
      </c>
      <c r="HN15" s="3">
        <v>59.1</v>
      </c>
      <c r="HO15" s="3">
        <v>58.533333333333339</v>
      </c>
      <c r="HP15" s="3">
        <v>0.56666666666666288</v>
      </c>
      <c r="HQ15" s="3">
        <v>39.633333333333333</v>
      </c>
      <c r="HR15" s="3">
        <v>1.0666666666666667</v>
      </c>
      <c r="HS15" s="3">
        <v>9.0333333333333332</v>
      </c>
      <c r="HT15" s="3">
        <v>10.233333333333333</v>
      </c>
      <c r="HU15" s="3">
        <v>8.9666666666666668</v>
      </c>
      <c r="HV15" s="3">
        <v>2.2666666666666666</v>
      </c>
      <c r="HW15" s="3">
        <v>1.8333333333333333</v>
      </c>
      <c r="HX15" s="3">
        <v>3.6999999999999997</v>
      </c>
      <c r="HY15" s="3">
        <v>82.866666666666703</v>
      </c>
      <c r="HZ15" s="3">
        <v>82</v>
      </c>
      <c r="IA15" s="3">
        <v>0.86666666666670267</v>
      </c>
      <c r="IB15" s="3">
        <v>61.133333333333333</v>
      </c>
      <c r="IC15" s="3">
        <v>1</v>
      </c>
      <c r="ID15" s="3">
        <v>12.9</v>
      </c>
      <c r="IE15" s="3">
        <v>10.633333333333335</v>
      </c>
      <c r="IF15" s="3">
        <v>11.433333333333334</v>
      </c>
      <c r="IG15" s="3">
        <v>2.8666666666666667</v>
      </c>
      <c r="IH15" s="3">
        <v>2.6333333333333333</v>
      </c>
      <c r="II15" s="3">
        <v>2.6666666666666665</v>
      </c>
      <c r="IJ15" s="3">
        <v>106.666666666667</v>
      </c>
      <c r="IK15" s="3">
        <v>106.39999999999999</v>
      </c>
      <c r="IL15" s="3">
        <v>0.26666666666700678</v>
      </c>
      <c r="IM15" s="3">
        <v>62.300000000000004</v>
      </c>
      <c r="IN15" s="3">
        <v>6.3999999999999995</v>
      </c>
      <c r="IO15" s="3">
        <v>16.166666666666668</v>
      </c>
      <c r="IP15" s="3">
        <v>10.3</v>
      </c>
      <c r="IQ15" s="3">
        <v>14.766666666666667</v>
      </c>
      <c r="IR15" s="3">
        <v>2.8000000000000003</v>
      </c>
      <c r="IS15" s="3">
        <v>3.2333333333333334</v>
      </c>
      <c r="IT15" s="3">
        <v>4.0333333333333332</v>
      </c>
      <c r="IU15" s="3">
        <v>134.26666666666668</v>
      </c>
      <c r="IV15" s="3">
        <v>132.23333333333335</v>
      </c>
      <c r="IW15" s="3">
        <v>2.0333333333333314</v>
      </c>
      <c r="IX15" s="3">
        <v>59.333333333333329</v>
      </c>
      <c r="IY15" s="3">
        <v>12.566666666666666</v>
      </c>
      <c r="IZ15" s="3">
        <v>18.866666666666667</v>
      </c>
      <c r="JA15" s="3">
        <v>16.066666666666666</v>
      </c>
      <c r="JB15" s="3">
        <v>16.066666666666666</v>
      </c>
      <c r="JC15" s="3">
        <v>4.8666666666666671</v>
      </c>
      <c r="JD15" s="3">
        <v>4.3666666666666671</v>
      </c>
      <c r="JE15" s="3">
        <v>5.6</v>
      </c>
      <c r="JF15" s="3">
        <v>193.36666666666667</v>
      </c>
      <c r="JG15" s="3">
        <v>192.96666666666667</v>
      </c>
      <c r="JH15" s="3">
        <v>0.40000000000000568</v>
      </c>
      <c r="JI15" s="3">
        <v>133.63333333333333</v>
      </c>
      <c r="JJ15" s="3">
        <v>25.166666666666664</v>
      </c>
      <c r="JK15" s="3">
        <v>19.133333333333333</v>
      </c>
      <c r="JL15" s="3">
        <v>12.5</v>
      </c>
      <c r="JM15" s="3">
        <v>17.766666666666669</v>
      </c>
      <c r="JN15" s="3">
        <v>4.5333333333333332</v>
      </c>
      <c r="JO15" s="3">
        <v>4.1000000000000005</v>
      </c>
      <c r="JP15" s="3">
        <v>22.266666666666669</v>
      </c>
      <c r="JQ15" s="3">
        <v>81.133333333333297</v>
      </c>
      <c r="JR15" s="3">
        <v>80.766666666666666</v>
      </c>
      <c r="JS15" s="3">
        <v>0.36666666666663161</v>
      </c>
      <c r="JT15" s="3"/>
      <c r="JU15" s="3">
        <v>0.6</v>
      </c>
      <c r="JV15" s="3">
        <v>11.566666666666666</v>
      </c>
      <c r="JW15" s="3">
        <v>11.966666666666667</v>
      </c>
      <c r="JX15" s="3">
        <v>9.7999999999999989</v>
      </c>
      <c r="JY15" s="3">
        <v>2.2333333333333334</v>
      </c>
      <c r="JZ15" s="3">
        <v>2.1333333333333333</v>
      </c>
      <c r="KA15" s="3">
        <v>3.3666666666666667</v>
      </c>
      <c r="KB15" s="3">
        <v>81.766666666666694</v>
      </c>
      <c r="KC15" s="3">
        <v>81.433333333333337</v>
      </c>
      <c r="KD15" s="3">
        <v>0.33333333333335702</v>
      </c>
      <c r="KE15" s="3">
        <v>28.366666666666667</v>
      </c>
      <c r="KF15" s="3">
        <v>2</v>
      </c>
      <c r="KG15" s="3">
        <v>12</v>
      </c>
      <c r="KH15" s="3">
        <v>7.2666666666666666</v>
      </c>
      <c r="KI15" s="3">
        <v>11.566666666666666</v>
      </c>
      <c r="KJ15" s="3">
        <v>2.4</v>
      </c>
      <c r="KK15" s="3">
        <v>2.5</v>
      </c>
      <c r="KL15" s="3">
        <v>1.9000000000000001</v>
      </c>
      <c r="KM15" s="3">
        <v>101.533333333333</v>
      </c>
      <c r="KN15" s="3">
        <v>100.26666666666667</v>
      </c>
      <c r="KO15" s="3">
        <v>1.2666666666663389</v>
      </c>
      <c r="KP15" s="3">
        <v>61.033333333333339</v>
      </c>
      <c r="KQ15" s="3">
        <v>7.8999999999999995</v>
      </c>
      <c r="KR15" s="3">
        <v>14.166666666666666</v>
      </c>
      <c r="KS15" s="3">
        <v>11.1</v>
      </c>
      <c r="KT15" s="3">
        <v>13.299999999999999</v>
      </c>
      <c r="KU15" s="3">
        <v>3</v>
      </c>
      <c r="KV15" s="3">
        <v>2.7666666666666666</v>
      </c>
      <c r="KW15" s="3">
        <v>5.166666666666667</v>
      </c>
      <c r="KX15" s="3">
        <v>127.4</v>
      </c>
      <c r="KY15" s="3">
        <v>126.9</v>
      </c>
      <c r="KZ15" s="3">
        <v>0.5</v>
      </c>
      <c r="LA15" s="3">
        <v>74.766666666666666</v>
      </c>
      <c r="LB15" s="3">
        <v>18.7</v>
      </c>
      <c r="LC15" s="3">
        <v>15.799999999999999</v>
      </c>
      <c r="LD15" s="3">
        <v>10.633333333333333</v>
      </c>
      <c r="LE15" s="3">
        <v>15.066666666666666</v>
      </c>
      <c r="LF15" s="3">
        <v>5.333333333333333</v>
      </c>
      <c r="LG15" s="3">
        <v>2.9666666666666668</v>
      </c>
      <c r="LH15" s="3">
        <v>8.1999999999999993</v>
      </c>
      <c r="LI15" s="3">
        <v>199.666666666667</v>
      </c>
      <c r="LJ15" s="3">
        <v>199.46666666666667</v>
      </c>
      <c r="LK15" s="3">
        <v>0.20000000000032969</v>
      </c>
      <c r="LL15" s="3">
        <v>129.1</v>
      </c>
      <c r="LM15" s="3">
        <v>38.5</v>
      </c>
      <c r="LN15" s="3">
        <v>17.133333333333333</v>
      </c>
      <c r="LO15" s="3">
        <v>15.333333333333332</v>
      </c>
      <c r="LP15" s="3">
        <v>16.833333333333332</v>
      </c>
      <c r="LQ15" s="3">
        <v>13.366666666666667</v>
      </c>
      <c r="LR15" s="3">
        <v>3</v>
      </c>
      <c r="LS15" s="3">
        <v>34.5</v>
      </c>
      <c r="LT15" s="3">
        <v>111.36666666666666</v>
      </c>
      <c r="LU15" s="3">
        <v>108.89999999999999</v>
      </c>
      <c r="LV15" s="3">
        <v>2.4666666666666686</v>
      </c>
      <c r="LW15" s="3">
        <v>71.233333333333334</v>
      </c>
      <c r="LX15" s="3">
        <v>0.79999999999999993</v>
      </c>
      <c r="LY15" s="3">
        <v>13.233333333333333</v>
      </c>
      <c r="LZ15" s="3">
        <v>10.766666666666667</v>
      </c>
      <c r="MA15" s="3">
        <v>11.633333333333333</v>
      </c>
      <c r="MB15" s="3">
        <v>1.9333333333333333</v>
      </c>
      <c r="MC15" s="3">
        <v>2.3333333333333335</v>
      </c>
      <c r="MD15" s="3">
        <v>2.9666666666666668</v>
      </c>
      <c r="ME15" s="3">
        <v>115.26666666666667</v>
      </c>
      <c r="MF15" s="3">
        <v>115.26666666666667</v>
      </c>
      <c r="MG15" s="3">
        <v>0</v>
      </c>
      <c r="MH15" s="3">
        <v>73.7</v>
      </c>
      <c r="MI15" s="3">
        <v>1.4</v>
      </c>
      <c r="MJ15" s="3">
        <v>14.6</v>
      </c>
      <c r="MK15" s="3">
        <v>10.966666666666667</v>
      </c>
      <c r="ML15" s="3">
        <v>13.933333333333334</v>
      </c>
      <c r="MM15" s="3">
        <v>3.7666666666666666</v>
      </c>
      <c r="MN15" s="3">
        <v>2.7666666666666666</v>
      </c>
      <c r="MO15" s="3">
        <v>4.3666666666666663</v>
      </c>
      <c r="MP15" s="3">
        <v>105.53333333333333</v>
      </c>
      <c r="MQ15" s="3">
        <v>104.7</v>
      </c>
      <c r="MR15" s="3">
        <v>0.8333333333333286</v>
      </c>
      <c r="MS15" s="3">
        <v>65.099999999999994</v>
      </c>
      <c r="MT15" s="3">
        <v>7.5333333333333332</v>
      </c>
      <c r="MU15" s="3">
        <v>13.366666666666665</v>
      </c>
      <c r="MV15" s="3">
        <v>8.1</v>
      </c>
      <c r="MW15" s="3">
        <v>12.966666666666667</v>
      </c>
      <c r="MX15" s="3">
        <v>3.4</v>
      </c>
      <c r="MY15" s="3">
        <v>3.2</v>
      </c>
      <c r="MZ15" s="3">
        <v>6.0333333333333332</v>
      </c>
      <c r="NA15" s="3">
        <v>87.266666666666694</v>
      </c>
      <c r="NB15" s="3">
        <v>86.6</v>
      </c>
      <c r="NC15" s="3">
        <v>0.66666666666669983</v>
      </c>
      <c r="ND15" s="3">
        <v>78.733333333333334</v>
      </c>
      <c r="NE15" s="3">
        <v>23.7</v>
      </c>
      <c r="NF15" s="3">
        <v>13.166666666666668</v>
      </c>
      <c r="NG15" s="3">
        <v>10.7</v>
      </c>
      <c r="NH15" s="3">
        <v>12.566666666666666</v>
      </c>
      <c r="NI15" s="3">
        <v>4.2666666666666666</v>
      </c>
      <c r="NJ15" s="3">
        <v>2.5666666666666669</v>
      </c>
      <c r="NK15" s="3">
        <v>6.6666666666666661</v>
      </c>
      <c r="NL15" s="3">
        <v>61.4</v>
      </c>
      <c r="NM15" s="3">
        <v>61.199999999999996</v>
      </c>
      <c r="NN15" s="3">
        <v>0.20000000000000284</v>
      </c>
      <c r="NO15" s="3">
        <v>108.5</v>
      </c>
      <c r="NP15" s="3">
        <v>5.0666666666666673</v>
      </c>
      <c r="NQ15" s="3">
        <v>9.5333333333333332</v>
      </c>
      <c r="NR15" s="3">
        <v>0</v>
      </c>
      <c r="NS15" s="3">
        <v>11.466666666666667</v>
      </c>
      <c r="NT15" s="3">
        <v>3.4666666666666668</v>
      </c>
      <c r="NU15" s="3">
        <v>1.7666666666666668</v>
      </c>
      <c r="NV15" s="3">
        <v>4.2666666666666666</v>
      </c>
      <c r="NW15" s="3">
        <v>55.933333333333302</v>
      </c>
      <c r="NX15" s="3">
        <v>55.800000000000004</v>
      </c>
      <c r="NY15" s="3">
        <v>0.13333333333329733</v>
      </c>
      <c r="NZ15" s="3">
        <v>52.833333333333336</v>
      </c>
      <c r="OA15" s="3">
        <v>0</v>
      </c>
      <c r="OB15" s="3">
        <v>7.833333333333333</v>
      </c>
      <c r="OC15" s="3"/>
      <c r="OD15" s="3">
        <v>8.1999999999999993</v>
      </c>
      <c r="OE15" s="3">
        <v>6.5933333333333337</v>
      </c>
      <c r="OF15" s="3">
        <v>1</v>
      </c>
      <c r="OG15" s="3">
        <v>3.0333333333333332</v>
      </c>
      <c r="OH15" s="3">
        <v>131.26666666666668</v>
      </c>
      <c r="OI15" s="3">
        <v>130.16666666666666</v>
      </c>
      <c r="OJ15" s="3">
        <v>1.1000000000000227</v>
      </c>
      <c r="OK15" s="3">
        <v>133.33333333333334</v>
      </c>
      <c r="OL15" s="3">
        <v>30.833333333333332</v>
      </c>
      <c r="OM15" s="3">
        <v>20.8</v>
      </c>
      <c r="ON15" s="3">
        <v>18.866666666666667</v>
      </c>
      <c r="OO15" s="3">
        <v>15.433333333333334</v>
      </c>
      <c r="OP15" s="3">
        <v>17.166666666666668</v>
      </c>
      <c r="OQ15" s="3">
        <v>5.7</v>
      </c>
      <c r="OR15" s="3">
        <v>22.466666666666665</v>
      </c>
      <c r="OS15" s="3">
        <v>55.8333333333333</v>
      </c>
      <c r="OT15" s="3">
        <v>55.43333333333333</v>
      </c>
      <c r="OU15" s="3">
        <v>0.39999999999997016</v>
      </c>
      <c r="OV15" s="3">
        <v>73.349999999999994</v>
      </c>
      <c r="OW15" s="3">
        <v>16.2</v>
      </c>
      <c r="OX15" s="3">
        <v>12.133333333333333</v>
      </c>
      <c r="OY15" s="3">
        <v>14.1</v>
      </c>
      <c r="OZ15" s="3">
        <v>9.5333333333333332</v>
      </c>
      <c r="PA15" s="3">
        <v>7.2333333333333334</v>
      </c>
      <c r="PB15" s="3">
        <v>2.9333333333333336</v>
      </c>
      <c r="PC15" s="3">
        <v>5.6</v>
      </c>
      <c r="PD15" s="3">
        <v>69.599999999999994</v>
      </c>
      <c r="PE15" s="3">
        <v>69.033333333333331</v>
      </c>
      <c r="PF15" s="3">
        <v>0.56666666666666288</v>
      </c>
      <c r="PG15" s="3">
        <v>57.333333333333329</v>
      </c>
      <c r="PH15" s="3">
        <v>8.6</v>
      </c>
      <c r="PI15" s="3">
        <v>15.166666666666666</v>
      </c>
      <c r="PJ15" s="3">
        <v>17.7</v>
      </c>
      <c r="PK15" s="3">
        <v>10.433333333333334</v>
      </c>
      <c r="PL15" s="3">
        <v>11.433333333333334</v>
      </c>
      <c r="PM15" s="3">
        <v>4.0333333333333332</v>
      </c>
      <c r="PN15" s="3">
        <v>10.833333333333334</v>
      </c>
      <c r="PO15" s="3">
        <v>90.933333333333323</v>
      </c>
      <c r="PP15" s="3">
        <v>90.933333333333337</v>
      </c>
      <c r="PQ15" s="3">
        <v>0</v>
      </c>
      <c r="PR15" s="3">
        <v>73.86666666666666</v>
      </c>
      <c r="PS15" s="3">
        <v>3.8333333333333335</v>
      </c>
      <c r="PT15" s="3">
        <v>17.766666666666666</v>
      </c>
      <c r="PU15" s="3">
        <v>17.766666666666669</v>
      </c>
      <c r="PV15" s="3">
        <v>13.299999999999999</v>
      </c>
      <c r="PW15" s="3">
        <v>9.6999999999999993</v>
      </c>
      <c r="PX15" s="3">
        <v>5.4</v>
      </c>
      <c r="PY15" s="3">
        <v>8.0666666666666664</v>
      </c>
      <c r="PZ15" s="3">
        <v>118</v>
      </c>
      <c r="QA15" s="3">
        <v>117.86666666666666</v>
      </c>
      <c r="QB15" s="3">
        <v>0.13333333333333997</v>
      </c>
      <c r="QC15" s="3">
        <v>86</v>
      </c>
      <c r="QD15" s="3">
        <v>22.2</v>
      </c>
      <c r="QE15" s="3">
        <v>21.6</v>
      </c>
      <c r="QF15" s="3">
        <v>17.233333333333334</v>
      </c>
      <c r="QG15" s="3">
        <v>16.833333333333336</v>
      </c>
      <c r="QH15" s="3">
        <v>15</v>
      </c>
      <c r="QI15" s="3">
        <v>6.4</v>
      </c>
      <c r="QJ15" s="3">
        <v>7.9333333333333336</v>
      </c>
      <c r="QK15" s="3">
        <v>153.69999999999999</v>
      </c>
      <c r="QL15" s="3">
        <v>152.56666666666666</v>
      </c>
      <c r="QM15" s="3">
        <v>1.1333333333333258</v>
      </c>
      <c r="QN15" s="3">
        <v>84.666666666666671</v>
      </c>
      <c r="QO15" s="3">
        <v>24.433333333333337</v>
      </c>
      <c r="QP15" s="3">
        <v>25.5</v>
      </c>
      <c r="QQ15" s="3">
        <v>21.266666666666666</v>
      </c>
      <c r="QR15" s="3">
        <v>19.599999999999998</v>
      </c>
      <c r="QS15" s="3">
        <v>23.2</v>
      </c>
      <c r="QT15" s="3">
        <v>9</v>
      </c>
      <c r="QU15" s="3">
        <v>17.466666666666665</v>
      </c>
      <c r="QV15" s="3">
        <v>257.93333333333334</v>
      </c>
      <c r="QW15" s="3">
        <v>248.5</v>
      </c>
      <c r="QX15" s="3">
        <v>9.4333333333333371</v>
      </c>
      <c r="QY15" s="3">
        <v>231.93333333333334</v>
      </c>
      <c r="QZ15" s="3">
        <v>160.20000000000002</v>
      </c>
      <c r="RA15" s="3">
        <v>41.333333333333336</v>
      </c>
      <c r="RB15" s="3">
        <v>32.700000000000003</v>
      </c>
      <c r="RC15" s="3">
        <v>22.866666666666667</v>
      </c>
      <c r="RD15" s="3">
        <v>93.666666666666671</v>
      </c>
      <c r="RE15" s="3">
        <v>9.2666666666666657</v>
      </c>
      <c r="RF15" s="3">
        <v>111.60000000000001</v>
      </c>
      <c r="RG15" s="3">
        <v>84.2</v>
      </c>
      <c r="RH15" s="3">
        <v>83.566666666666677</v>
      </c>
      <c r="RI15" s="3">
        <v>0.63333333333332575</v>
      </c>
      <c r="RJ15" s="3"/>
      <c r="RK15" s="3">
        <v>7.3000000000000007</v>
      </c>
      <c r="RL15" s="3">
        <v>19.600000000000001</v>
      </c>
      <c r="RM15" s="3">
        <v>19.766666666666666</v>
      </c>
      <c r="RN15" s="3">
        <v>12.066666666666666</v>
      </c>
      <c r="RO15" s="3">
        <v>11.333333333333334</v>
      </c>
      <c r="RP15" s="3">
        <v>5.0999999999999996</v>
      </c>
      <c r="RQ15" s="3">
        <v>8.1333333333333329</v>
      </c>
      <c r="RR15" s="3">
        <v>91</v>
      </c>
      <c r="RS15" s="3">
        <v>90.766666666666666</v>
      </c>
      <c r="RT15" s="3">
        <v>0.23333333333333428</v>
      </c>
      <c r="RU15" s="3">
        <v>42.266666666666666</v>
      </c>
      <c r="RV15" s="3">
        <v>6.8</v>
      </c>
      <c r="RW15" s="3">
        <v>16.233333333333334</v>
      </c>
      <c r="RX15" s="3">
        <v>13.633333333333335</v>
      </c>
      <c r="RY15" s="3">
        <v>14.299999999999999</v>
      </c>
      <c r="RZ15" s="3">
        <v>6.0666666666666673</v>
      </c>
      <c r="SA15" s="3">
        <v>4.8666666666666663</v>
      </c>
      <c r="SB15" s="3">
        <v>5.666666666666667</v>
      </c>
      <c r="SC15" s="3">
        <v>117.46666666666667</v>
      </c>
      <c r="SD15" s="3">
        <v>117.33333333333333</v>
      </c>
      <c r="SE15" s="3">
        <v>0.13333333333333997</v>
      </c>
      <c r="SF15" s="3">
        <v>76.86666666666666</v>
      </c>
      <c r="SG15" s="3">
        <v>11.633333333333333</v>
      </c>
      <c r="SH15" s="3">
        <v>19.566666666666666</v>
      </c>
      <c r="SI15" s="3">
        <v>17.899999999999999</v>
      </c>
      <c r="SJ15" s="3">
        <v>16.166666666666668</v>
      </c>
      <c r="SK15" s="3">
        <v>11.700000000000001</v>
      </c>
      <c r="SL15" s="3">
        <v>6.3</v>
      </c>
      <c r="SM15" s="3">
        <v>8.7333333333333343</v>
      </c>
      <c r="SN15" s="3">
        <v>149.4</v>
      </c>
      <c r="SO15" s="3">
        <v>148.83333333333331</v>
      </c>
      <c r="SP15" s="3">
        <v>0.5666666666666913</v>
      </c>
      <c r="SQ15" s="3">
        <v>92.7</v>
      </c>
      <c r="SR15" s="3">
        <v>36.56666666666667</v>
      </c>
      <c r="SS15" s="3">
        <v>21.566666666666666</v>
      </c>
      <c r="ST15" s="3">
        <v>25.433333333333334</v>
      </c>
      <c r="SU15" s="3">
        <v>17.366666666666667</v>
      </c>
      <c r="SV15" s="3">
        <v>15.700000000000001</v>
      </c>
      <c r="SW15" s="3">
        <v>6.2666666666666666</v>
      </c>
      <c r="SX15" s="3">
        <v>20.400000000000002</v>
      </c>
      <c r="SY15" s="3">
        <v>258.10000000000002</v>
      </c>
      <c r="SZ15" s="3">
        <v>254.26666666666668</v>
      </c>
      <c r="TA15" s="3">
        <v>3.8333333333333428</v>
      </c>
      <c r="TB15" s="3">
        <v>233.33333333333334</v>
      </c>
      <c r="TC15" s="3">
        <v>179.36666666666667</v>
      </c>
      <c r="TD15" s="3">
        <v>53.199999999999996</v>
      </c>
      <c r="TE15" s="3">
        <v>54.099999999999994</v>
      </c>
      <c r="TF15" s="3">
        <v>24.400000000000002</v>
      </c>
      <c r="TG15" s="3">
        <v>184.7</v>
      </c>
      <c r="TH15" s="3">
        <v>9.3666666666666671</v>
      </c>
      <c r="TI15" s="3">
        <v>125.8</v>
      </c>
      <c r="TJ15" s="3">
        <v>132.06666666666666</v>
      </c>
      <c r="TK15" s="3">
        <v>129.63333333333333</v>
      </c>
      <c r="TL15" s="3">
        <v>2.4333333333333371</v>
      </c>
      <c r="TM15" s="3">
        <v>103</v>
      </c>
      <c r="TN15" s="3">
        <v>11.933333333333334</v>
      </c>
      <c r="TO15" s="3">
        <v>19.766666666666666</v>
      </c>
      <c r="TP15" s="3">
        <v>17.366666666666667</v>
      </c>
      <c r="TQ15" s="3">
        <v>14.333333333333334</v>
      </c>
      <c r="TR15" s="3">
        <v>8.3666666666666671</v>
      </c>
      <c r="TS15" s="3">
        <v>5.0666666666666664</v>
      </c>
      <c r="TT15" s="3">
        <v>6.7</v>
      </c>
      <c r="TU15" s="3">
        <v>142.86666666666667</v>
      </c>
      <c r="TV15" s="3">
        <v>141.06666666666666</v>
      </c>
      <c r="TW15" s="3">
        <v>1.8000000000000114</v>
      </c>
      <c r="TX15" s="3">
        <v>115.16666666666667</v>
      </c>
      <c r="TY15" s="3">
        <v>11.2</v>
      </c>
      <c r="TZ15" s="3">
        <v>22.599999999999998</v>
      </c>
      <c r="UA15" s="3">
        <v>25.166666666666668</v>
      </c>
      <c r="UB15" s="3">
        <v>16.2</v>
      </c>
      <c r="UC15" s="3">
        <v>16.2</v>
      </c>
      <c r="UD15" s="3">
        <v>5.9333333333333336</v>
      </c>
      <c r="UE15" s="3">
        <v>13.433333333333334</v>
      </c>
      <c r="UF15" s="3">
        <v>143.43333333333334</v>
      </c>
      <c r="UG15" s="3">
        <v>139.5</v>
      </c>
      <c r="UH15" s="3">
        <v>3.9333333333333371</v>
      </c>
      <c r="UI15" s="3">
        <v>137.43333333333334</v>
      </c>
      <c r="UJ15" s="3">
        <v>24.533333333333335</v>
      </c>
      <c r="UK15" s="3">
        <v>20.599999999999998</v>
      </c>
      <c r="UL15" s="3">
        <v>15.266666666666667</v>
      </c>
      <c r="UM15" s="3">
        <v>16.5</v>
      </c>
      <c r="UN15" s="3">
        <v>19.166666666666668</v>
      </c>
      <c r="UO15" s="3">
        <v>6.2333333333333334</v>
      </c>
      <c r="UP15" s="3">
        <v>29.5</v>
      </c>
      <c r="UQ15" s="3">
        <v>121.1</v>
      </c>
      <c r="UR15" s="3">
        <v>120.56666666666668</v>
      </c>
      <c r="US15" s="3">
        <v>0.53333333333331723</v>
      </c>
      <c r="UT15" s="3">
        <v>157.23333333333332</v>
      </c>
      <c r="UU15" s="3">
        <v>76.23333333333332</v>
      </c>
      <c r="UV15" s="3">
        <v>19.733333333333334</v>
      </c>
      <c r="UW15" s="3">
        <v>19.2</v>
      </c>
      <c r="UX15" s="3">
        <v>15.4</v>
      </c>
      <c r="UY15" s="3">
        <v>22.166666666666668</v>
      </c>
      <c r="UZ15" s="3">
        <v>5.8666666666666663</v>
      </c>
      <c r="VA15" s="3">
        <v>47.533333333333331</v>
      </c>
      <c r="VB15" s="3">
        <v>89.533333333333303</v>
      </c>
      <c r="VC15" s="3">
        <v>89.5</v>
      </c>
      <c r="VD15" s="3">
        <v>3.3333333333303017E-2</v>
      </c>
      <c r="VE15" s="3">
        <v>169.36666666666667</v>
      </c>
      <c r="VF15" s="3">
        <v>259.28566666666666</v>
      </c>
      <c r="VG15" s="3">
        <v>13.866666666666665</v>
      </c>
      <c r="VH15" s="3">
        <v>0</v>
      </c>
      <c r="VI15" s="3">
        <v>13.3</v>
      </c>
      <c r="VJ15" s="3">
        <v>15.566666666666666</v>
      </c>
      <c r="VK15" s="3">
        <v>6.7333333333333334</v>
      </c>
      <c r="VL15" s="3">
        <v>29.6</v>
      </c>
      <c r="VM15" s="3">
        <v>76.6666666666667</v>
      </c>
      <c r="VN15" s="3">
        <v>76.666666666666671</v>
      </c>
      <c r="VO15" s="3">
        <v>0</v>
      </c>
      <c r="VP15" s="3">
        <v>76.900000000000006</v>
      </c>
      <c r="VQ15" s="3"/>
      <c r="VR15" s="3">
        <v>31.4</v>
      </c>
      <c r="VS15" s="3"/>
      <c r="VT15" s="3">
        <v>11.200000000000001</v>
      </c>
      <c r="VU15" s="3">
        <v>32.9</v>
      </c>
      <c r="VV15" s="3">
        <v>3.4333333333333331</v>
      </c>
      <c r="VW15" s="3">
        <v>43.033333333333331</v>
      </c>
    </row>
    <row r="16" spans="1:595" x14ac:dyDescent="0.25">
      <c r="A16" s="4">
        <v>37986</v>
      </c>
      <c r="B16" s="3">
        <v>46.8</v>
      </c>
      <c r="C16" s="3">
        <v>45.066666666666663</v>
      </c>
      <c r="D16" s="3">
        <v>1.7333333333333343</v>
      </c>
      <c r="E16" s="3">
        <v>4.1999999999999993</v>
      </c>
      <c r="F16" s="3">
        <v>1.5666666666666669</v>
      </c>
      <c r="G16" s="3">
        <v>45.733333333333334</v>
      </c>
      <c r="H16" s="3">
        <v>12.933333333333334</v>
      </c>
      <c r="I16" s="3">
        <v>35.400000000000006</v>
      </c>
      <c r="J16" s="3">
        <v>9.3333333333333321</v>
      </c>
      <c r="K16" s="3">
        <v>45.6</v>
      </c>
      <c r="L16" s="3">
        <v>7.4666666666666668</v>
      </c>
      <c r="M16" s="3">
        <v>15.2</v>
      </c>
      <c r="N16" s="3">
        <v>14</v>
      </c>
      <c r="O16" s="3">
        <v>1.1999999999999993</v>
      </c>
      <c r="P16" s="3">
        <v>1.2066666666666666</v>
      </c>
      <c r="Q16" s="3">
        <v>1.4333333333333333</v>
      </c>
      <c r="R16" s="3">
        <v>26.43333333333333</v>
      </c>
      <c r="S16" s="3">
        <v>9.8333333333333339</v>
      </c>
      <c r="T16" s="3">
        <v>12.633333333333333</v>
      </c>
      <c r="U16" s="3">
        <v>8.2666666666666657</v>
      </c>
      <c r="V16" s="3">
        <v>29.3</v>
      </c>
      <c r="W16" s="3">
        <v>5.0333333333333332</v>
      </c>
      <c r="X16" s="3">
        <v>28.733333333333334</v>
      </c>
      <c r="Y16" s="3">
        <v>27.9</v>
      </c>
      <c r="Z16" s="3">
        <v>0.8333333333333357</v>
      </c>
      <c r="AA16" s="3">
        <v>1.6</v>
      </c>
      <c r="AB16" s="3">
        <v>1.5</v>
      </c>
      <c r="AC16" s="3">
        <v>40.933333333333337</v>
      </c>
      <c r="AD16" s="3">
        <v>10.466666666666667</v>
      </c>
      <c r="AE16" s="3">
        <v>28.066666666666666</v>
      </c>
      <c r="AF16" s="3">
        <v>12.2</v>
      </c>
      <c r="AG16" s="3">
        <v>43.433333333333337</v>
      </c>
      <c r="AH16" s="3">
        <v>5.7333333333333325</v>
      </c>
      <c r="AI16" s="3">
        <v>49.2</v>
      </c>
      <c r="AJ16" s="3">
        <v>47.7</v>
      </c>
      <c r="AK16" s="3">
        <v>1.5</v>
      </c>
      <c r="AL16" s="3">
        <v>2.8</v>
      </c>
      <c r="AM16" s="3">
        <v>1.7000000000000002</v>
      </c>
      <c r="AN16" s="3">
        <v>52.3</v>
      </c>
      <c r="AO16" s="3">
        <v>15.066666666666666</v>
      </c>
      <c r="AP16" s="3">
        <v>43.066666666666663</v>
      </c>
      <c r="AQ16" s="3">
        <v>10.5</v>
      </c>
      <c r="AR16" s="3">
        <v>54.333333333333329</v>
      </c>
      <c r="AS16" s="3">
        <v>7.9</v>
      </c>
      <c r="AT16" s="3">
        <v>64.466666666666669</v>
      </c>
      <c r="AU16" s="3">
        <v>62.099999999999994</v>
      </c>
      <c r="AV16" s="3">
        <v>2.3666666666666742</v>
      </c>
      <c r="AW16" s="3">
        <v>4.5</v>
      </c>
      <c r="AX16" s="3">
        <v>1.7000000000000002</v>
      </c>
      <c r="AY16" s="3">
        <v>57.5</v>
      </c>
      <c r="AZ16" s="3">
        <v>16.600000000000001</v>
      </c>
      <c r="BA16" s="3">
        <v>48.63333333333334</v>
      </c>
      <c r="BB16" s="3">
        <v>9.1333333333333329</v>
      </c>
      <c r="BC16" s="3">
        <v>54.933333333333337</v>
      </c>
      <c r="BD16" s="3">
        <v>8.1000000000000014</v>
      </c>
      <c r="BE16" s="3">
        <v>76.833333333333343</v>
      </c>
      <c r="BF16" s="3">
        <v>74.199999999999989</v>
      </c>
      <c r="BG16" s="3">
        <v>2.6333333333333542</v>
      </c>
      <c r="BH16" s="3">
        <v>8.5</v>
      </c>
      <c r="BI16" s="3">
        <v>2.6</v>
      </c>
      <c r="BJ16" s="3">
        <v>58.566666666666663</v>
      </c>
      <c r="BK16" s="3">
        <v>13.566666666666666</v>
      </c>
      <c r="BL16" s="3">
        <v>52.333333333333329</v>
      </c>
      <c r="BM16" s="3">
        <v>8.0666666666666664</v>
      </c>
      <c r="BN16" s="3">
        <v>55.166666666666671</v>
      </c>
      <c r="BO16" s="3">
        <v>11.233333333333334</v>
      </c>
      <c r="BP16" s="3">
        <v>75.933333333333337</v>
      </c>
      <c r="BQ16" s="3">
        <v>73.333333333333343</v>
      </c>
      <c r="BR16" s="3">
        <v>2.5999999999999943</v>
      </c>
      <c r="BS16" s="3">
        <v>15</v>
      </c>
      <c r="BT16" s="3">
        <v>2.1333333333333333</v>
      </c>
      <c r="BU16" s="3">
        <v>44.2</v>
      </c>
      <c r="BV16" s="3">
        <v>11.633333333333333</v>
      </c>
      <c r="BW16" s="3">
        <v>36.766666666666666</v>
      </c>
      <c r="BX16" s="3">
        <v>5.2666666666666675</v>
      </c>
      <c r="BY16" s="3">
        <v>36.700000000000003</v>
      </c>
      <c r="BZ16" s="3">
        <v>10</v>
      </c>
      <c r="CA16" s="3">
        <v>11.9</v>
      </c>
      <c r="CB16" s="3">
        <v>11.466666666666665</v>
      </c>
      <c r="CC16" s="3">
        <v>0.43333333333333535</v>
      </c>
      <c r="CD16" s="3"/>
      <c r="CE16" s="3">
        <v>1.7000000000000002</v>
      </c>
      <c r="CF16" s="3">
        <v>47.966666666666669</v>
      </c>
      <c r="CG16" s="3">
        <v>22.1</v>
      </c>
      <c r="CH16" s="3">
        <v>29.166666666666664</v>
      </c>
      <c r="CI16" s="3">
        <v>14.533333333333335</v>
      </c>
      <c r="CJ16" s="3">
        <v>42</v>
      </c>
      <c r="CK16" s="3">
        <v>6.9</v>
      </c>
      <c r="CL16" s="3">
        <v>51.733333333333334</v>
      </c>
      <c r="CM16" s="3">
        <v>51</v>
      </c>
      <c r="CN16" s="3">
        <v>0.73333333333333428</v>
      </c>
      <c r="CO16" s="3">
        <v>1.6</v>
      </c>
      <c r="CP16" s="3">
        <v>1.5333333333333332</v>
      </c>
      <c r="CQ16" s="3">
        <v>51.966666666666669</v>
      </c>
      <c r="CR16" s="3">
        <v>13.3</v>
      </c>
      <c r="CS16" s="3">
        <v>41.966666666666669</v>
      </c>
      <c r="CT16" s="3">
        <v>10.633333333333333</v>
      </c>
      <c r="CU16" s="3">
        <v>56.966666666666669</v>
      </c>
      <c r="CV16" s="3">
        <v>8.6666666666666679</v>
      </c>
      <c r="CW16" s="3">
        <v>63.833333333333329</v>
      </c>
      <c r="CX16" s="3">
        <v>62.266666666666666</v>
      </c>
      <c r="CY16" s="3">
        <v>1.5666666666666629</v>
      </c>
      <c r="CZ16" s="3">
        <v>4.8333333333333339</v>
      </c>
      <c r="DA16" s="3">
        <v>1.8666666666666667</v>
      </c>
      <c r="DB16" s="3">
        <v>48.766666666666666</v>
      </c>
      <c r="DC16" s="3">
        <v>10.6</v>
      </c>
      <c r="DD16" s="3">
        <v>41.266666666666666</v>
      </c>
      <c r="DE16" s="3">
        <v>7.8666666666666663</v>
      </c>
      <c r="DF16" s="3">
        <v>50.233333333333334</v>
      </c>
      <c r="DG16" s="3">
        <v>6.9666666666666668</v>
      </c>
      <c r="DH16" s="3">
        <v>61.366666666666667</v>
      </c>
      <c r="DI16" s="3">
        <v>57.433333333333337</v>
      </c>
      <c r="DJ16" s="3">
        <v>3.93333333333333</v>
      </c>
      <c r="DK16" s="3">
        <v>6.4</v>
      </c>
      <c r="DL16" s="3">
        <v>1.4166666666666665</v>
      </c>
      <c r="DM16" s="3">
        <v>39.333333333333329</v>
      </c>
      <c r="DN16" s="3">
        <v>6.9333333333333336</v>
      </c>
      <c r="DO16" s="3">
        <v>33.533333333333331</v>
      </c>
      <c r="DP16" s="3">
        <v>4.7333333333333334</v>
      </c>
      <c r="DQ16" s="3">
        <v>39.86666666666666</v>
      </c>
      <c r="DR16" s="3">
        <v>6.4333333333333336</v>
      </c>
      <c r="DS16" s="3">
        <v>57.333333333333329</v>
      </c>
      <c r="DT16" s="3">
        <v>52.900000000000006</v>
      </c>
      <c r="DU16" s="3">
        <v>4.4333333333333229</v>
      </c>
      <c r="DV16" s="3">
        <v>15.8</v>
      </c>
      <c r="DW16" s="3">
        <v>1.7000000000000002</v>
      </c>
      <c r="DX16" s="3">
        <v>26.5</v>
      </c>
      <c r="DY16" s="3">
        <v>3.666666666666667</v>
      </c>
      <c r="DZ16" s="3">
        <v>22.533333333333331</v>
      </c>
      <c r="EA16" s="3">
        <v>3.8</v>
      </c>
      <c r="EB16" s="3">
        <v>23.033333333333331</v>
      </c>
      <c r="EC16" s="3">
        <v>8.8000000000000007</v>
      </c>
      <c r="ED16" s="3">
        <v>37.033333333333331</v>
      </c>
      <c r="EE16" s="3">
        <v>37</v>
      </c>
      <c r="EF16" s="3">
        <v>3.3333333333331439E-2</v>
      </c>
      <c r="EG16" s="3">
        <v>2.2999999999999998</v>
      </c>
      <c r="EH16" s="3">
        <v>2.0333333333333332</v>
      </c>
      <c r="EI16" s="3">
        <v>60.86666666666666</v>
      </c>
      <c r="EJ16" s="3">
        <v>27.766666666666666</v>
      </c>
      <c r="EK16" s="3">
        <v>42.533333333333331</v>
      </c>
      <c r="EL16" s="3">
        <v>14.766666666666666</v>
      </c>
      <c r="EM16" s="3">
        <v>48.2</v>
      </c>
      <c r="EN16" s="3">
        <v>7.0666666666666664</v>
      </c>
      <c r="EO16" s="3">
        <v>61.733333333333334</v>
      </c>
      <c r="EP16" s="3">
        <v>61.033333333333331</v>
      </c>
      <c r="EQ16" s="3">
        <v>0.70000000000000284</v>
      </c>
      <c r="ER16" s="3">
        <v>4.3000000000000007</v>
      </c>
      <c r="ES16" s="3">
        <v>1.5666666666666667</v>
      </c>
      <c r="ET16" s="3">
        <v>56.166666666666671</v>
      </c>
      <c r="EU16" s="3">
        <v>13.899999999999999</v>
      </c>
      <c r="EV16" s="3">
        <v>45.666666666666671</v>
      </c>
      <c r="EW16" s="3">
        <v>11.466666666666669</v>
      </c>
      <c r="EX16" s="3">
        <v>57.233333333333334</v>
      </c>
      <c r="EY16" s="3">
        <v>10.199999999999999</v>
      </c>
      <c r="EZ16" s="3">
        <v>63</v>
      </c>
      <c r="FA16" s="3">
        <v>61.233333333333334</v>
      </c>
      <c r="FB16" s="3">
        <v>1.7666666666666657</v>
      </c>
      <c r="FC16" s="3">
        <v>6.3333333333333339</v>
      </c>
      <c r="FD16" s="3">
        <v>2.4333333333333331</v>
      </c>
      <c r="FE16" s="3">
        <v>48.766666666666666</v>
      </c>
      <c r="FF16" s="3">
        <v>12.066666666666666</v>
      </c>
      <c r="FG16" s="3">
        <v>38.599999999999994</v>
      </c>
      <c r="FH16" s="3">
        <v>8.533333333333335</v>
      </c>
      <c r="FI16" s="3">
        <v>52.8</v>
      </c>
      <c r="FJ16" s="3">
        <v>8.7333333333333343</v>
      </c>
      <c r="FK16" s="3">
        <v>50.333333333333329</v>
      </c>
      <c r="FL16" s="3">
        <v>45.966666666666669</v>
      </c>
      <c r="FM16" s="3">
        <v>4.36666666666666</v>
      </c>
      <c r="FN16" s="3">
        <v>6.4</v>
      </c>
      <c r="FO16" s="3">
        <v>1.5</v>
      </c>
      <c r="FP16" s="3">
        <v>41.633333333333326</v>
      </c>
      <c r="FQ16" s="3">
        <v>7.5333333333333332</v>
      </c>
      <c r="FR16" s="3">
        <v>33.766666666666666</v>
      </c>
      <c r="FS16" s="3">
        <v>7.1</v>
      </c>
      <c r="FT16" s="3">
        <v>41.933333333333337</v>
      </c>
      <c r="FU16" s="3">
        <v>8.0666666666666664</v>
      </c>
      <c r="FV16" s="3">
        <v>32.066666666666663</v>
      </c>
      <c r="FW16" s="3">
        <v>29.466666666666669</v>
      </c>
      <c r="FX16" s="3">
        <v>2.5999999999999943</v>
      </c>
      <c r="FY16" s="3">
        <v>3.2666666666666666</v>
      </c>
      <c r="FZ16" s="3">
        <v>0.48333333333333334</v>
      </c>
      <c r="GA16" s="3">
        <v>25.366666666666667</v>
      </c>
      <c r="GB16" s="3">
        <v>0</v>
      </c>
      <c r="GC16" s="3">
        <v>21.133333333333333</v>
      </c>
      <c r="GD16" s="3">
        <v>5.3</v>
      </c>
      <c r="GE16" s="3">
        <v>31.266666666666666</v>
      </c>
      <c r="GF16" s="3">
        <v>4.3333333333333339</v>
      </c>
      <c r="GG16" s="3">
        <v>15.633333333333333</v>
      </c>
      <c r="GH16" s="3">
        <v>13.266666666666666</v>
      </c>
      <c r="GI16" s="3">
        <v>2.3666666666666671</v>
      </c>
      <c r="GJ16" s="3">
        <v>1.6666666666666665</v>
      </c>
      <c r="GK16" s="3"/>
      <c r="GL16" s="3">
        <v>12.433333333333334</v>
      </c>
      <c r="GM16" s="3"/>
      <c r="GN16" s="3">
        <v>9.6333333333333329</v>
      </c>
      <c r="GO16" s="3">
        <v>4.1666666666666661</v>
      </c>
      <c r="GP16" s="3">
        <v>21.799999999999997</v>
      </c>
      <c r="GQ16" s="3">
        <v>2.8666666666666667</v>
      </c>
      <c r="GR16" s="3">
        <v>110.7</v>
      </c>
      <c r="GS16" s="3">
        <v>110.46666666666667</v>
      </c>
      <c r="GT16" s="3">
        <v>0.23333333333333428</v>
      </c>
      <c r="GU16" s="3">
        <v>89.033333333333331</v>
      </c>
      <c r="GV16" s="3">
        <v>4.1666666666666661</v>
      </c>
      <c r="GW16" s="3">
        <v>13.7</v>
      </c>
      <c r="GX16" s="3">
        <v>10.866666666666667</v>
      </c>
      <c r="GY16" s="3">
        <v>12.933333333333334</v>
      </c>
      <c r="GZ16" s="3">
        <v>2.9333333333333336</v>
      </c>
      <c r="HA16" s="3">
        <v>2.6333333333333337</v>
      </c>
      <c r="HB16" s="3">
        <v>4.5666666666666664</v>
      </c>
      <c r="HC16" s="3">
        <v>43.6666666666667</v>
      </c>
      <c r="HD16" s="3">
        <v>43.566666666666663</v>
      </c>
      <c r="HE16" s="3">
        <v>0.10000000000003695</v>
      </c>
      <c r="HF16" s="3"/>
      <c r="HG16" s="3">
        <v>0.83333333333333326</v>
      </c>
      <c r="HH16" s="3">
        <v>6.6</v>
      </c>
      <c r="HI16" s="3">
        <v>7.6</v>
      </c>
      <c r="HJ16" s="3">
        <v>7.1999999999999993</v>
      </c>
      <c r="HK16" s="3">
        <v>1.7333333333333334</v>
      </c>
      <c r="HL16" s="3">
        <v>1.2333333333333334</v>
      </c>
      <c r="HM16" s="3">
        <v>2.1</v>
      </c>
      <c r="HN16" s="3">
        <v>62.4</v>
      </c>
      <c r="HO16" s="3">
        <v>61.966666666666669</v>
      </c>
      <c r="HP16" s="3">
        <v>0.43333333333333002</v>
      </c>
      <c r="HQ16" s="3">
        <v>39.866666666666667</v>
      </c>
      <c r="HR16" s="3">
        <v>0.73333333333333339</v>
      </c>
      <c r="HS16" s="3">
        <v>9.4666666666666668</v>
      </c>
      <c r="HT16" s="3">
        <v>11.266666666666666</v>
      </c>
      <c r="HU16" s="3">
        <v>9.2333333333333343</v>
      </c>
      <c r="HV16" s="3">
        <v>2.2333333333333334</v>
      </c>
      <c r="HW16" s="3">
        <v>2.0666666666666664</v>
      </c>
      <c r="HX16" s="3">
        <v>3.5</v>
      </c>
      <c r="HY16" s="3">
        <v>89.433333333333294</v>
      </c>
      <c r="HZ16" s="3">
        <v>89.1</v>
      </c>
      <c r="IA16" s="3">
        <v>0.33333333333330017</v>
      </c>
      <c r="IB16" s="3">
        <v>71.266666666666666</v>
      </c>
      <c r="IC16" s="3">
        <v>1.1000000000000001</v>
      </c>
      <c r="ID16" s="3">
        <v>13.100000000000001</v>
      </c>
      <c r="IE16" s="3">
        <v>11.466666666666669</v>
      </c>
      <c r="IF16" s="3">
        <v>11.366666666666667</v>
      </c>
      <c r="IG16" s="3">
        <v>3.0333333333333332</v>
      </c>
      <c r="IH16" s="3">
        <v>2.666666666666667</v>
      </c>
      <c r="II16" s="3">
        <v>2.7333333333333334</v>
      </c>
      <c r="IJ16" s="3">
        <v>113.133333333333</v>
      </c>
      <c r="IK16" s="3">
        <v>113</v>
      </c>
      <c r="IL16" s="3">
        <v>0.1333333333329989</v>
      </c>
      <c r="IM16" s="3">
        <v>69.400000000000006</v>
      </c>
      <c r="IN16" s="3">
        <v>7.5</v>
      </c>
      <c r="IO16" s="3">
        <v>16.633333333333333</v>
      </c>
      <c r="IP16" s="3">
        <v>10.100000000000001</v>
      </c>
      <c r="IQ16" s="3">
        <v>15.233333333333334</v>
      </c>
      <c r="IR16" s="3">
        <v>3</v>
      </c>
      <c r="IS16" s="3">
        <v>3.4666666666666668</v>
      </c>
      <c r="IT16" s="3">
        <v>4.1666666666666661</v>
      </c>
      <c r="IU16" s="3">
        <v>149.13333333333333</v>
      </c>
      <c r="IV16" s="3">
        <v>146.26666666666668</v>
      </c>
      <c r="IW16" s="3">
        <v>2.8666666666666458</v>
      </c>
      <c r="IX16" s="3">
        <v>77.766666666666666</v>
      </c>
      <c r="IY16" s="3">
        <v>14.933333333333334</v>
      </c>
      <c r="IZ16" s="3">
        <v>18.733333333333334</v>
      </c>
      <c r="JA16" s="3">
        <v>14.433333333333334</v>
      </c>
      <c r="JB16" s="3">
        <v>16.733333333333334</v>
      </c>
      <c r="JC16" s="3">
        <v>5.5333333333333332</v>
      </c>
      <c r="JD16" s="3">
        <v>3.8333333333333335</v>
      </c>
      <c r="JE16" s="3">
        <v>5.9</v>
      </c>
      <c r="JF16" s="3">
        <v>210.73333333333335</v>
      </c>
      <c r="JG16" s="3">
        <v>209.93333333333334</v>
      </c>
      <c r="JH16" s="3">
        <v>0.80000000000001137</v>
      </c>
      <c r="JI16" s="3">
        <v>164.86666666666667</v>
      </c>
      <c r="JJ16" s="3">
        <v>37.233333333333334</v>
      </c>
      <c r="JK16" s="3">
        <v>20.666666666666664</v>
      </c>
      <c r="JL16" s="3">
        <v>12.4</v>
      </c>
      <c r="JM16" s="3">
        <v>19.433333333333337</v>
      </c>
      <c r="JN16" s="3">
        <v>5.1666666666666661</v>
      </c>
      <c r="JO16" s="3">
        <v>4.5</v>
      </c>
      <c r="JP16" s="3">
        <v>16.933333333333334</v>
      </c>
      <c r="JQ16" s="3">
        <v>86.866666666666703</v>
      </c>
      <c r="JR16" s="3">
        <v>86.633333333333326</v>
      </c>
      <c r="JS16" s="3">
        <v>0.23333333333337691</v>
      </c>
      <c r="JT16" s="3"/>
      <c r="JU16" s="3">
        <v>0.5</v>
      </c>
      <c r="JV16" s="3">
        <v>12.233333333333334</v>
      </c>
      <c r="JW16" s="3">
        <v>12.133333333333333</v>
      </c>
      <c r="JX16" s="3">
        <v>10.399999999999999</v>
      </c>
      <c r="JY16" s="3">
        <v>2.666666666666667</v>
      </c>
      <c r="JZ16" s="3">
        <v>2.166666666666667</v>
      </c>
      <c r="KA16" s="3">
        <v>4.1333333333333337</v>
      </c>
      <c r="KB16" s="3">
        <v>87.633333333333297</v>
      </c>
      <c r="KC16" s="3">
        <v>86.966666666666669</v>
      </c>
      <c r="KD16" s="3">
        <v>0.66666666666662877</v>
      </c>
      <c r="KE16" s="3">
        <v>30.433333333333334</v>
      </c>
      <c r="KF16" s="3">
        <v>1.6</v>
      </c>
      <c r="KG16" s="3">
        <v>11.7</v>
      </c>
      <c r="KH16" s="3">
        <v>7.9333333333333336</v>
      </c>
      <c r="KI16" s="3">
        <v>11.033333333333333</v>
      </c>
      <c r="KJ16" s="3">
        <v>2.2000000000000002</v>
      </c>
      <c r="KK16" s="3">
        <v>2.5</v>
      </c>
      <c r="KL16" s="3">
        <v>2.2000000000000002</v>
      </c>
      <c r="KM16" s="3">
        <v>111.066666666667</v>
      </c>
      <c r="KN16" s="3">
        <v>109.93333333333334</v>
      </c>
      <c r="KO16" s="3">
        <v>1.1333333333336668</v>
      </c>
      <c r="KP16" s="3">
        <v>60.366666666666674</v>
      </c>
      <c r="KQ16" s="3">
        <v>8.7999999999999989</v>
      </c>
      <c r="KR16" s="3">
        <v>15.233333333333334</v>
      </c>
      <c r="KS16" s="3">
        <v>11.7</v>
      </c>
      <c r="KT16" s="3">
        <v>14.5</v>
      </c>
      <c r="KU16" s="3">
        <v>3.1</v>
      </c>
      <c r="KV16" s="3">
        <v>2.9333333333333336</v>
      </c>
      <c r="KW16" s="3">
        <v>5.0333333333333332</v>
      </c>
      <c r="KX16" s="3">
        <v>135.6</v>
      </c>
      <c r="KY16" s="3">
        <v>135.60000000000002</v>
      </c>
      <c r="KZ16" s="3">
        <v>0</v>
      </c>
      <c r="LA16" s="3">
        <v>98.433333333333337</v>
      </c>
      <c r="LB16" s="3">
        <v>22.9</v>
      </c>
      <c r="LC16" s="3">
        <v>16.099999999999998</v>
      </c>
      <c r="LD16" s="3">
        <v>10.266666666666666</v>
      </c>
      <c r="LE16" s="3">
        <v>15.133333333333333</v>
      </c>
      <c r="LF16" s="3">
        <v>6.7666666666666657</v>
      </c>
      <c r="LG16" s="3">
        <v>3.3333333333333335</v>
      </c>
      <c r="LH16" s="3">
        <v>7.1999999999999993</v>
      </c>
      <c r="LI16" s="3">
        <v>215.03333333333299</v>
      </c>
      <c r="LJ16" s="3">
        <v>215.03333333333333</v>
      </c>
      <c r="LK16" s="3">
        <v>-3.4106051316484809E-13</v>
      </c>
      <c r="LL16" s="3">
        <v>155.80000000000001</v>
      </c>
      <c r="LM16" s="3">
        <v>50.1</v>
      </c>
      <c r="LN16" s="3">
        <v>19.366666666666667</v>
      </c>
      <c r="LO16" s="3">
        <v>12.266666666666666</v>
      </c>
      <c r="LP16" s="3">
        <v>18.466666666666669</v>
      </c>
      <c r="LQ16" s="3">
        <v>18.833333333333336</v>
      </c>
      <c r="LR16" s="3">
        <v>3.4</v>
      </c>
      <c r="LS16" s="3">
        <v>29.6</v>
      </c>
      <c r="LT16" s="3">
        <v>121.63333333333333</v>
      </c>
      <c r="LU16" s="3">
        <v>116.69999999999999</v>
      </c>
      <c r="LV16" s="3">
        <v>4.9333333333333371</v>
      </c>
      <c r="LW16" s="3">
        <v>74.166666666666657</v>
      </c>
      <c r="LX16" s="3">
        <v>1</v>
      </c>
      <c r="LY16" s="3">
        <v>13.966666666666665</v>
      </c>
      <c r="LZ16" s="3">
        <v>11.033333333333335</v>
      </c>
      <c r="MA16" s="3">
        <v>11.866666666666667</v>
      </c>
      <c r="MB16" s="3">
        <v>1.8666666666666667</v>
      </c>
      <c r="MC16" s="3">
        <v>2.0666666666666669</v>
      </c>
      <c r="MD16" s="3">
        <v>3.3333333333333335</v>
      </c>
      <c r="ME16" s="3">
        <v>125.43333333333334</v>
      </c>
      <c r="MF16" s="3">
        <v>125.43333333333334</v>
      </c>
      <c r="MG16" s="3">
        <v>0</v>
      </c>
      <c r="MH16" s="3">
        <v>83.1</v>
      </c>
      <c r="MI16" s="3">
        <v>1.9</v>
      </c>
      <c r="MJ16" s="3">
        <v>14.7</v>
      </c>
      <c r="MK16" s="3">
        <v>11.433333333333334</v>
      </c>
      <c r="ML16" s="3">
        <v>13.866666666666667</v>
      </c>
      <c r="MM16" s="3">
        <v>4.6333333333333329</v>
      </c>
      <c r="MN16" s="3">
        <v>2.9333333333333336</v>
      </c>
      <c r="MO16" s="3">
        <v>4.6333333333333329</v>
      </c>
      <c r="MP16" s="3">
        <v>112.56666666666666</v>
      </c>
      <c r="MQ16" s="3">
        <v>110.9</v>
      </c>
      <c r="MR16" s="3">
        <v>1.6666666666666572</v>
      </c>
      <c r="MS16" s="3">
        <v>86.199999999999989</v>
      </c>
      <c r="MT16" s="3">
        <v>8.0666666666666664</v>
      </c>
      <c r="MU16" s="3">
        <v>14.033333333333331</v>
      </c>
      <c r="MV16" s="3">
        <v>8.3000000000000007</v>
      </c>
      <c r="MW16" s="3">
        <v>13.733333333333334</v>
      </c>
      <c r="MX16" s="3">
        <v>3.5</v>
      </c>
      <c r="MY16" s="3">
        <v>3.4000000000000004</v>
      </c>
      <c r="MZ16" s="3">
        <v>5.4666666666666668</v>
      </c>
      <c r="NA16" s="3">
        <v>96.3333333333333</v>
      </c>
      <c r="NB16" s="3">
        <v>95.699999999999989</v>
      </c>
      <c r="NC16" s="3">
        <v>0.63333333333331154</v>
      </c>
      <c r="ND16" s="3">
        <v>106.46666666666667</v>
      </c>
      <c r="NE16" s="3">
        <v>20.5</v>
      </c>
      <c r="NF16" s="3">
        <v>14.533333333333335</v>
      </c>
      <c r="NG16" s="3">
        <v>10.899999999999999</v>
      </c>
      <c r="NH16" s="3">
        <v>14.433333333333334</v>
      </c>
      <c r="NI16" s="3">
        <v>4.3333333333333339</v>
      </c>
      <c r="NJ16" s="3">
        <v>2.6333333333333337</v>
      </c>
      <c r="NK16" s="3">
        <v>6.7333333333333325</v>
      </c>
      <c r="NL16" s="3">
        <v>66</v>
      </c>
      <c r="NM16" s="3">
        <v>65.899999999999991</v>
      </c>
      <c r="NN16" s="3">
        <v>0.10000000000000853</v>
      </c>
      <c r="NO16" s="3">
        <v>115.9</v>
      </c>
      <c r="NP16" s="3">
        <v>4.9833333333333343</v>
      </c>
      <c r="NQ16" s="3">
        <v>9.8666666666666671</v>
      </c>
      <c r="NR16" s="3">
        <v>0</v>
      </c>
      <c r="NS16" s="3">
        <v>11.333333333333332</v>
      </c>
      <c r="NT16" s="3">
        <v>3.2333333333333334</v>
      </c>
      <c r="NU16" s="3">
        <v>2.2333333333333334</v>
      </c>
      <c r="NV16" s="3">
        <v>5.2333333333333334</v>
      </c>
      <c r="NW16" s="3">
        <v>53.066666666666698</v>
      </c>
      <c r="NX16" s="3">
        <v>52.5</v>
      </c>
      <c r="NY16" s="3">
        <v>0.5666666666666984</v>
      </c>
      <c r="NZ16" s="3">
        <v>50.466666666666669</v>
      </c>
      <c r="OA16" s="3">
        <v>0</v>
      </c>
      <c r="OB16" s="3">
        <v>8.0666666666666664</v>
      </c>
      <c r="OC16" s="3"/>
      <c r="OD16" s="3">
        <v>8.1999999999999993</v>
      </c>
      <c r="OE16" s="3">
        <v>6.7366666666666664</v>
      </c>
      <c r="OF16" s="3">
        <v>1.1000000000000001</v>
      </c>
      <c r="OG16" s="3">
        <v>2.7666666666666666</v>
      </c>
      <c r="OH16" s="3">
        <v>142.13333333333333</v>
      </c>
      <c r="OI16" s="3">
        <v>140.23333333333335</v>
      </c>
      <c r="OJ16" s="3">
        <v>1.8999999999999773</v>
      </c>
      <c r="OK16" s="3">
        <v>169.46666666666667</v>
      </c>
      <c r="OL16" s="3">
        <v>37.966666666666669</v>
      </c>
      <c r="OM16" s="3">
        <v>22</v>
      </c>
      <c r="ON16" s="3">
        <v>19.733333333333334</v>
      </c>
      <c r="OO16" s="3">
        <v>16.066666666666666</v>
      </c>
      <c r="OP16" s="3">
        <v>20.133333333333333</v>
      </c>
      <c r="OQ16" s="3">
        <v>6</v>
      </c>
      <c r="OR16" s="3">
        <v>21.733333333333334</v>
      </c>
      <c r="OS16" s="3">
        <v>60.266666666666701</v>
      </c>
      <c r="OT16" s="3">
        <v>60.066666666666663</v>
      </c>
      <c r="OU16" s="3">
        <v>0.20000000000003837</v>
      </c>
      <c r="OV16" s="3">
        <v>81.699999999999989</v>
      </c>
      <c r="OW16" s="3">
        <v>24.299999999999997</v>
      </c>
      <c r="OX16" s="3">
        <v>12.766666666666666</v>
      </c>
      <c r="OY16" s="3">
        <v>16.3</v>
      </c>
      <c r="OZ16" s="3">
        <v>9.5666666666666664</v>
      </c>
      <c r="PA16" s="3">
        <v>6.1666666666666661</v>
      </c>
      <c r="PB16" s="3">
        <v>3.166666666666667</v>
      </c>
      <c r="PC16" s="3">
        <v>8.3999999999999986</v>
      </c>
      <c r="PD16" s="3">
        <v>76.400000000000006</v>
      </c>
      <c r="PE16" s="3">
        <v>76.166666666666657</v>
      </c>
      <c r="PF16" s="3">
        <v>0.23333333333334849</v>
      </c>
      <c r="PG16" s="3">
        <v>73.666666666666657</v>
      </c>
      <c r="PH16" s="3">
        <v>8.3999999999999986</v>
      </c>
      <c r="PI16" s="3">
        <v>16.433333333333334</v>
      </c>
      <c r="PJ16" s="3">
        <v>19.2</v>
      </c>
      <c r="PK16" s="3">
        <v>10.566666666666666</v>
      </c>
      <c r="PL16" s="3">
        <v>14.566666666666666</v>
      </c>
      <c r="PM16" s="3">
        <v>4.3666666666666671</v>
      </c>
      <c r="PN16" s="3">
        <v>10.166666666666668</v>
      </c>
      <c r="PO16" s="3">
        <v>99.266666666666652</v>
      </c>
      <c r="PP16" s="3">
        <v>98.366666666666674</v>
      </c>
      <c r="PQ16" s="3">
        <v>0.89999999999997726</v>
      </c>
      <c r="PR16" s="3">
        <v>82.633333333333326</v>
      </c>
      <c r="PS16" s="3">
        <v>3.7666666666666666</v>
      </c>
      <c r="PT16" s="3">
        <v>18.733333333333334</v>
      </c>
      <c r="PU16" s="3">
        <v>18.433333333333337</v>
      </c>
      <c r="PV16" s="3">
        <v>13.399999999999999</v>
      </c>
      <c r="PW16" s="3">
        <v>12.1</v>
      </c>
      <c r="PX16" s="3">
        <v>5.9</v>
      </c>
      <c r="PY16" s="3">
        <v>8.2333333333333343</v>
      </c>
      <c r="PZ16" s="3">
        <v>128.66666666666666</v>
      </c>
      <c r="QA16" s="3">
        <v>128.63333333333333</v>
      </c>
      <c r="QB16" s="3">
        <v>3.3333333333331439E-2</v>
      </c>
      <c r="QC16" s="3">
        <v>103.9</v>
      </c>
      <c r="QD16" s="3">
        <v>20.9</v>
      </c>
      <c r="QE16" s="3">
        <v>23.4</v>
      </c>
      <c r="QF16" s="3">
        <v>18.666666666666668</v>
      </c>
      <c r="QG16" s="3">
        <v>17.56666666666667</v>
      </c>
      <c r="QH16" s="3">
        <v>20.399999999999999</v>
      </c>
      <c r="QI16" s="3">
        <v>6.6</v>
      </c>
      <c r="QJ16" s="3">
        <v>7.5666666666666664</v>
      </c>
      <c r="QK16" s="3">
        <v>170.39999999999998</v>
      </c>
      <c r="QL16" s="3">
        <v>168.73333333333335</v>
      </c>
      <c r="QM16" s="3">
        <v>1.6666666666666288</v>
      </c>
      <c r="QN16" s="3">
        <v>96.333333333333343</v>
      </c>
      <c r="QO16" s="3">
        <v>33.06666666666667</v>
      </c>
      <c r="QP16" s="3">
        <v>26.9</v>
      </c>
      <c r="QQ16" s="3">
        <v>20.833333333333332</v>
      </c>
      <c r="QR16" s="3">
        <v>20</v>
      </c>
      <c r="QS16" s="3">
        <v>33.299999999999997</v>
      </c>
      <c r="QT16" s="3">
        <v>8.5</v>
      </c>
      <c r="QU16" s="3">
        <v>19.833333333333332</v>
      </c>
      <c r="QV16" s="3">
        <v>276.26666666666665</v>
      </c>
      <c r="QW16" s="3">
        <v>265.5</v>
      </c>
      <c r="QX16" s="3">
        <v>10.766666666666652</v>
      </c>
      <c r="QY16" s="3">
        <v>294.4666666666667</v>
      </c>
      <c r="QZ16" s="3">
        <v>174.60000000000002</v>
      </c>
      <c r="RA16" s="3">
        <v>41.166666666666671</v>
      </c>
      <c r="RB16" s="3">
        <v>31.200000000000003</v>
      </c>
      <c r="RC16" s="3">
        <v>25.133333333333333</v>
      </c>
      <c r="RD16" s="3">
        <v>107.83333333333334</v>
      </c>
      <c r="RE16" s="3">
        <v>9.9333333333333336</v>
      </c>
      <c r="RF16" s="3">
        <v>96.5</v>
      </c>
      <c r="RG16" s="3">
        <v>90.6</v>
      </c>
      <c r="RH16" s="3">
        <v>90.233333333333348</v>
      </c>
      <c r="RI16" s="3">
        <v>0.36666666666664582</v>
      </c>
      <c r="RJ16" s="3"/>
      <c r="RK16" s="3">
        <v>9.3000000000000007</v>
      </c>
      <c r="RL16" s="3">
        <v>21.700000000000003</v>
      </c>
      <c r="RM16" s="3">
        <v>20.833333333333332</v>
      </c>
      <c r="RN16" s="3">
        <v>12.633333333333333</v>
      </c>
      <c r="RO16" s="3">
        <v>14.766666666666666</v>
      </c>
      <c r="RP16" s="3">
        <v>5.0999999999999996</v>
      </c>
      <c r="RQ16" s="3">
        <v>8.1666666666666661</v>
      </c>
      <c r="RR16" s="3">
        <v>97.7</v>
      </c>
      <c r="RS16" s="3">
        <v>97.033333333333331</v>
      </c>
      <c r="RT16" s="3">
        <v>0.6666666666666714</v>
      </c>
      <c r="RU16" s="3">
        <v>54.633333333333333</v>
      </c>
      <c r="RV16" s="3">
        <v>7.9</v>
      </c>
      <c r="RW16" s="3">
        <v>16.166666666666668</v>
      </c>
      <c r="RX16" s="3">
        <v>14.866666666666667</v>
      </c>
      <c r="RY16" s="3">
        <v>13.899999999999999</v>
      </c>
      <c r="RZ16" s="3">
        <v>5.2333333333333343</v>
      </c>
      <c r="SA16" s="3">
        <v>5.2333333333333325</v>
      </c>
      <c r="SB16" s="3">
        <v>5.9333333333333336</v>
      </c>
      <c r="SC16" s="3">
        <v>130.13333333333333</v>
      </c>
      <c r="SD16" s="3">
        <v>129.26666666666665</v>
      </c>
      <c r="SE16" s="3">
        <v>0.86666666666667425</v>
      </c>
      <c r="SF16" s="3">
        <v>80.133333333333326</v>
      </c>
      <c r="SG16" s="3">
        <v>12.816666666666666</v>
      </c>
      <c r="SH16" s="3">
        <v>21.533333333333331</v>
      </c>
      <c r="SI16" s="3">
        <v>20.6</v>
      </c>
      <c r="SJ16" s="3">
        <v>17.433333333333334</v>
      </c>
      <c r="SK16" s="3">
        <v>14.400000000000002</v>
      </c>
      <c r="SL16" s="3">
        <v>6.6999999999999993</v>
      </c>
      <c r="SM16" s="3">
        <v>10.266666666666667</v>
      </c>
      <c r="SN16" s="3">
        <v>160</v>
      </c>
      <c r="SO16" s="3">
        <v>159.96666666666664</v>
      </c>
      <c r="SP16" s="3">
        <v>3.333333333335986E-2</v>
      </c>
      <c r="SQ16" s="3">
        <v>114.1</v>
      </c>
      <c r="SR16" s="3">
        <v>44.583333333333336</v>
      </c>
      <c r="SS16" s="3">
        <v>21.733333333333334</v>
      </c>
      <c r="ST16" s="3">
        <v>25.166666666666664</v>
      </c>
      <c r="SU16" s="3">
        <v>17.933333333333334</v>
      </c>
      <c r="SV16" s="3">
        <v>17.100000000000001</v>
      </c>
      <c r="SW16" s="3">
        <v>6.7333333333333334</v>
      </c>
      <c r="SX16" s="3">
        <v>15.700000000000001</v>
      </c>
      <c r="SY16" s="3">
        <v>276.20000000000005</v>
      </c>
      <c r="SZ16" s="3">
        <v>271.63333333333333</v>
      </c>
      <c r="TA16" s="3">
        <v>4.5666666666667197</v>
      </c>
      <c r="TB16" s="3">
        <v>294.56666666666666</v>
      </c>
      <c r="TC16" s="3">
        <v>246.83333333333334</v>
      </c>
      <c r="TD16" s="3">
        <v>55.099999999999994</v>
      </c>
      <c r="TE16" s="3">
        <v>33.699999999999996</v>
      </c>
      <c r="TF16" s="3">
        <v>26.200000000000003</v>
      </c>
      <c r="TG16" s="3">
        <v>264</v>
      </c>
      <c r="TH16" s="3">
        <v>9.3333333333333339</v>
      </c>
      <c r="TI16" s="3">
        <v>118</v>
      </c>
      <c r="TJ16" s="3">
        <v>144.63333333333333</v>
      </c>
      <c r="TK16" s="3">
        <v>141.26666666666665</v>
      </c>
      <c r="TL16" s="3">
        <v>3.3666666666666742</v>
      </c>
      <c r="TM16" s="3">
        <v>113.9</v>
      </c>
      <c r="TN16" s="3">
        <v>17.866666666666667</v>
      </c>
      <c r="TO16" s="3">
        <v>21.233333333333334</v>
      </c>
      <c r="TP16" s="3">
        <v>18.733333333333334</v>
      </c>
      <c r="TQ16" s="3">
        <v>14.666666666666668</v>
      </c>
      <c r="TR16" s="3">
        <v>10.033333333333333</v>
      </c>
      <c r="TS16" s="3">
        <v>4.833333333333333</v>
      </c>
      <c r="TT16" s="3">
        <v>7.1</v>
      </c>
      <c r="TU16" s="3">
        <v>155.23333333333335</v>
      </c>
      <c r="TV16" s="3">
        <v>151.73333333333335</v>
      </c>
      <c r="TW16" s="3">
        <v>3.5</v>
      </c>
      <c r="TX16" s="3">
        <v>136.53333333333333</v>
      </c>
      <c r="TY16" s="3">
        <v>16</v>
      </c>
      <c r="TZ16" s="3">
        <v>22.799999999999997</v>
      </c>
      <c r="UA16" s="3">
        <v>24.133333333333333</v>
      </c>
      <c r="UB16" s="3">
        <v>16.7</v>
      </c>
      <c r="UC16" s="3">
        <v>15.7</v>
      </c>
      <c r="UD16" s="3">
        <v>6.166666666666667</v>
      </c>
      <c r="UE16" s="3">
        <v>12.666666666666668</v>
      </c>
      <c r="UF16" s="3">
        <v>154.96666666666667</v>
      </c>
      <c r="UG16" s="3">
        <v>150.5</v>
      </c>
      <c r="UH16" s="3">
        <v>4.4666666666666686</v>
      </c>
      <c r="UI16" s="3">
        <v>192.16666666666669</v>
      </c>
      <c r="UJ16" s="3">
        <v>27.466666666666669</v>
      </c>
      <c r="UK16" s="3">
        <v>20.799999999999997</v>
      </c>
      <c r="UL16" s="3">
        <v>17.533333333333335</v>
      </c>
      <c r="UM16" s="3">
        <v>16.8</v>
      </c>
      <c r="UN16" s="3">
        <v>17.733333333333334</v>
      </c>
      <c r="UO16" s="3">
        <v>6.9666666666666668</v>
      </c>
      <c r="UP16" s="3">
        <v>23.1</v>
      </c>
      <c r="UQ16" s="3">
        <v>132.39999999999998</v>
      </c>
      <c r="UR16" s="3">
        <v>132.43333333333334</v>
      </c>
      <c r="US16" s="3">
        <v>-3.333333333335986E-2</v>
      </c>
      <c r="UT16" s="3">
        <v>207.56666666666666</v>
      </c>
      <c r="UU16" s="3">
        <v>110.16666666666666</v>
      </c>
      <c r="UV16" s="3">
        <v>21.366666666666667</v>
      </c>
      <c r="UW16" s="3">
        <v>18.600000000000001</v>
      </c>
      <c r="UX16" s="3">
        <v>17.399999999999999</v>
      </c>
      <c r="UY16" s="3">
        <v>23.133333333333333</v>
      </c>
      <c r="UZ16" s="3">
        <v>6.4333333333333336</v>
      </c>
      <c r="VA16" s="3">
        <v>45.666666666666664</v>
      </c>
      <c r="VB16" s="3">
        <v>92.6666666666667</v>
      </c>
      <c r="VC16" s="3">
        <v>92.7</v>
      </c>
      <c r="VD16" s="3">
        <v>-3.3333333333303017E-2</v>
      </c>
      <c r="VE16" s="3">
        <v>177.33333333333334</v>
      </c>
      <c r="VF16" s="3">
        <v>286.14283333333333</v>
      </c>
      <c r="VG16" s="3">
        <v>15.533333333333331</v>
      </c>
      <c r="VH16" s="3">
        <v>0</v>
      </c>
      <c r="VI16" s="3">
        <v>13.7</v>
      </c>
      <c r="VJ16" s="3">
        <v>21.833333333333336</v>
      </c>
      <c r="VK16" s="3">
        <v>6.6666666666666661</v>
      </c>
      <c r="VL16" s="3">
        <v>39.400000000000006</v>
      </c>
      <c r="VM16" s="3">
        <v>79.3333333333333</v>
      </c>
      <c r="VN16" s="3">
        <v>79.333333333333343</v>
      </c>
      <c r="VO16" s="3">
        <v>0</v>
      </c>
      <c r="VP16" s="3">
        <v>91.300000000000011</v>
      </c>
      <c r="VQ16" s="3"/>
      <c r="VR16" s="3">
        <v>44.9</v>
      </c>
      <c r="VS16" s="3"/>
      <c r="VT16" s="3">
        <v>13.100000000000001</v>
      </c>
      <c r="VU16" s="3">
        <v>35.700000000000003</v>
      </c>
      <c r="VV16" s="3">
        <v>4.3666666666666663</v>
      </c>
      <c r="VW16" s="3">
        <v>45.966666666666669</v>
      </c>
    </row>
    <row r="17" spans="1:595" x14ac:dyDescent="0.25">
      <c r="A17" s="4">
        <v>38352</v>
      </c>
      <c r="B17" s="3">
        <v>47.9</v>
      </c>
      <c r="C17" s="3">
        <v>45.9</v>
      </c>
      <c r="D17" s="3">
        <v>2</v>
      </c>
      <c r="E17" s="3">
        <v>4</v>
      </c>
      <c r="F17" s="3">
        <v>1.6</v>
      </c>
      <c r="G17" s="3">
        <v>46</v>
      </c>
      <c r="H17" s="3">
        <v>13.5</v>
      </c>
      <c r="I17" s="3">
        <v>35.6</v>
      </c>
      <c r="J17" s="3">
        <v>8.5</v>
      </c>
      <c r="K17" s="3">
        <v>46.2</v>
      </c>
      <c r="L17" s="3">
        <v>7.6</v>
      </c>
      <c r="M17" s="3">
        <v>15.9</v>
      </c>
      <c r="N17" s="3">
        <v>14.6</v>
      </c>
      <c r="O17" s="3">
        <v>1.3000000000000007</v>
      </c>
      <c r="P17" s="3">
        <v>1.26</v>
      </c>
      <c r="Q17" s="3">
        <v>1.5</v>
      </c>
      <c r="R17" s="3">
        <v>26.9</v>
      </c>
      <c r="S17" s="3">
        <v>10.9</v>
      </c>
      <c r="T17" s="3">
        <v>12.8</v>
      </c>
      <c r="U17" s="3">
        <v>7.3</v>
      </c>
      <c r="V17" s="3">
        <v>28.8</v>
      </c>
      <c r="W17" s="3">
        <v>4.5999999999999996</v>
      </c>
      <c r="X17" s="3">
        <v>29.6</v>
      </c>
      <c r="Y17" s="3">
        <v>28.9</v>
      </c>
      <c r="Z17" s="3">
        <v>0.70000000000000284</v>
      </c>
      <c r="AA17" s="3">
        <v>1.5</v>
      </c>
      <c r="AB17" s="3">
        <v>1.5</v>
      </c>
      <c r="AC17" s="3">
        <v>39.799999999999997</v>
      </c>
      <c r="AD17" s="3">
        <v>10.4</v>
      </c>
      <c r="AE17" s="3">
        <v>26.7</v>
      </c>
      <c r="AF17" s="3">
        <v>11.5</v>
      </c>
      <c r="AG17" s="3">
        <v>42.9</v>
      </c>
      <c r="AH17" s="3">
        <v>5.8</v>
      </c>
      <c r="AI17" s="3">
        <v>51.6</v>
      </c>
      <c r="AJ17" s="3">
        <v>50</v>
      </c>
      <c r="AK17" s="3">
        <v>1.6000000000000014</v>
      </c>
      <c r="AL17" s="3">
        <v>2.6</v>
      </c>
      <c r="AM17" s="3">
        <v>1.8</v>
      </c>
      <c r="AN17" s="3">
        <v>52.5</v>
      </c>
      <c r="AO17" s="3">
        <v>15.8</v>
      </c>
      <c r="AP17" s="3">
        <v>43.6</v>
      </c>
      <c r="AQ17" s="3">
        <v>10</v>
      </c>
      <c r="AR17" s="3">
        <v>55.1</v>
      </c>
      <c r="AS17" s="3">
        <v>8</v>
      </c>
      <c r="AT17" s="3">
        <v>65.8</v>
      </c>
      <c r="AU17" s="3">
        <v>62.9</v>
      </c>
      <c r="AV17" s="3">
        <v>2.8999999999999986</v>
      </c>
      <c r="AW17" s="3">
        <v>4.0999999999999996</v>
      </c>
      <c r="AX17" s="3">
        <v>1.8</v>
      </c>
      <c r="AY17" s="3">
        <v>57.9</v>
      </c>
      <c r="AZ17" s="3">
        <v>17.2</v>
      </c>
      <c r="BA17" s="3">
        <v>48.7</v>
      </c>
      <c r="BB17" s="3">
        <v>8.5</v>
      </c>
      <c r="BC17" s="3">
        <v>56.1</v>
      </c>
      <c r="BD17" s="3">
        <v>8.3000000000000007</v>
      </c>
      <c r="BE17" s="3">
        <v>76.8</v>
      </c>
      <c r="BF17" s="3">
        <v>74</v>
      </c>
      <c r="BG17" s="3">
        <v>2.7999999999999972</v>
      </c>
      <c r="BH17" s="3">
        <v>7.6</v>
      </c>
      <c r="BI17" s="3">
        <v>2.6</v>
      </c>
      <c r="BJ17" s="3">
        <v>60</v>
      </c>
      <c r="BK17" s="3">
        <v>14.4</v>
      </c>
      <c r="BL17" s="3">
        <v>53.6</v>
      </c>
      <c r="BM17" s="3">
        <v>7.1</v>
      </c>
      <c r="BN17" s="3">
        <v>57.6</v>
      </c>
      <c r="BO17" s="3">
        <v>12.2</v>
      </c>
      <c r="BP17" s="3">
        <v>76.2</v>
      </c>
      <c r="BQ17" s="3">
        <v>72.7</v>
      </c>
      <c r="BR17" s="3">
        <v>3.5</v>
      </c>
      <c r="BS17" s="3">
        <v>15.4</v>
      </c>
      <c r="BT17" s="3">
        <v>2.5</v>
      </c>
      <c r="BU17" s="3">
        <v>45.7</v>
      </c>
      <c r="BV17" s="3">
        <v>12</v>
      </c>
      <c r="BW17" s="3">
        <v>38.9</v>
      </c>
      <c r="BX17" s="3">
        <v>3.7</v>
      </c>
      <c r="BY17" s="3">
        <v>38.5</v>
      </c>
      <c r="BZ17" s="3">
        <v>10.6</v>
      </c>
      <c r="CA17" s="3">
        <v>12.3</v>
      </c>
      <c r="CB17" s="3">
        <v>11.7</v>
      </c>
      <c r="CC17" s="3">
        <v>0.60000000000000142</v>
      </c>
      <c r="CD17" s="3"/>
      <c r="CE17" s="3">
        <v>1.3</v>
      </c>
      <c r="CF17" s="3">
        <v>47.5</v>
      </c>
      <c r="CG17" s="3">
        <v>23.3</v>
      </c>
      <c r="CH17" s="3">
        <v>28.2</v>
      </c>
      <c r="CI17" s="3">
        <v>13.5</v>
      </c>
      <c r="CJ17" s="3">
        <v>40.299999999999997</v>
      </c>
      <c r="CK17" s="3">
        <v>6.2</v>
      </c>
      <c r="CL17" s="3">
        <v>52.8</v>
      </c>
      <c r="CM17" s="3">
        <v>52.1</v>
      </c>
      <c r="CN17" s="3">
        <v>0.69999999999999574</v>
      </c>
      <c r="CO17" s="3">
        <v>1.4</v>
      </c>
      <c r="CP17" s="3">
        <v>1.7</v>
      </c>
      <c r="CQ17" s="3">
        <v>52.4</v>
      </c>
      <c r="CR17" s="3">
        <v>14.2</v>
      </c>
      <c r="CS17" s="3">
        <v>42.4</v>
      </c>
      <c r="CT17" s="3">
        <v>9.6999999999999993</v>
      </c>
      <c r="CU17" s="3">
        <v>58</v>
      </c>
      <c r="CV17" s="3">
        <v>9.4</v>
      </c>
      <c r="CW17" s="3">
        <v>66.099999999999994</v>
      </c>
      <c r="CX17" s="3">
        <v>64.400000000000006</v>
      </c>
      <c r="CY17" s="3">
        <v>1.6999999999999886</v>
      </c>
      <c r="CZ17" s="3">
        <v>4.5</v>
      </c>
      <c r="DA17" s="3">
        <v>1.9</v>
      </c>
      <c r="DB17" s="3">
        <v>49</v>
      </c>
      <c r="DC17" s="3">
        <v>10.6</v>
      </c>
      <c r="DD17" s="3">
        <v>41.3</v>
      </c>
      <c r="DE17" s="3">
        <v>7.6</v>
      </c>
      <c r="DF17" s="3">
        <v>52.9</v>
      </c>
      <c r="DG17" s="3">
        <v>6.9</v>
      </c>
      <c r="DH17" s="3">
        <v>61.6</v>
      </c>
      <c r="DI17" s="3">
        <v>57.3</v>
      </c>
      <c r="DJ17" s="3">
        <v>4.3000000000000043</v>
      </c>
      <c r="DK17" s="3">
        <v>5.8</v>
      </c>
      <c r="DL17" s="3">
        <v>1.3</v>
      </c>
      <c r="DM17" s="3">
        <v>40.4</v>
      </c>
      <c r="DN17" s="3">
        <v>6.7</v>
      </c>
      <c r="DO17" s="3">
        <v>34.799999999999997</v>
      </c>
      <c r="DP17" s="3">
        <v>4</v>
      </c>
      <c r="DQ17" s="3">
        <v>40.299999999999997</v>
      </c>
      <c r="DR17" s="3">
        <v>7.2</v>
      </c>
      <c r="DS17" s="3">
        <v>58.5</v>
      </c>
      <c r="DT17" s="3">
        <v>53</v>
      </c>
      <c r="DU17" s="3">
        <v>5.5</v>
      </c>
      <c r="DV17" s="3">
        <v>16.600000000000001</v>
      </c>
      <c r="DW17" s="3">
        <v>1.5</v>
      </c>
      <c r="DX17" s="3">
        <v>27.2</v>
      </c>
      <c r="DY17" s="3">
        <v>4.5</v>
      </c>
      <c r="DZ17" s="3">
        <v>24</v>
      </c>
      <c r="EA17" s="3">
        <v>2.4</v>
      </c>
      <c r="EB17" s="3">
        <v>23.5</v>
      </c>
      <c r="EC17" s="3">
        <v>9.1</v>
      </c>
      <c r="ED17" s="3">
        <v>37.700000000000003</v>
      </c>
      <c r="EE17" s="3">
        <v>37.700000000000003</v>
      </c>
      <c r="EF17" s="3">
        <v>0</v>
      </c>
      <c r="EG17" s="3">
        <v>2.1</v>
      </c>
      <c r="EH17" s="3">
        <v>2.2000000000000002</v>
      </c>
      <c r="EI17" s="3">
        <v>59.4</v>
      </c>
      <c r="EJ17" s="3">
        <v>28.6</v>
      </c>
      <c r="EK17" s="3">
        <v>41.3</v>
      </c>
      <c r="EL17" s="3">
        <v>13.2</v>
      </c>
      <c r="EM17" s="3">
        <v>47.5</v>
      </c>
      <c r="EN17" s="3">
        <v>6.2</v>
      </c>
      <c r="EO17" s="3">
        <v>62.8</v>
      </c>
      <c r="EP17" s="3">
        <v>62.2</v>
      </c>
      <c r="EQ17" s="3">
        <v>0.59999999999999432</v>
      </c>
      <c r="ER17" s="3">
        <v>4</v>
      </c>
      <c r="ES17" s="3">
        <v>1.5</v>
      </c>
      <c r="ET17" s="3">
        <v>55.7</v>
      </c>
      <c r="EU17" s="3">
        <v>14.6</v>
      </c>
      <c r="EV17" s="3">
        <v>45.5</v>
      </c>
      <c r="EW17" s="3">
        <v>10.3</v>
      </c>
      <c r="EX17" s="3">
        <v>58.8</v>
      </c>
      <c r="EY17" s="3">
        <v>11.3</v>
      </c>
      <c r="EZ17" s="3">
        <v>64.599999999999994</v>
      </c>
      <c r="FA17" s="3">
        <v>62.5</v>
      </c>
      <c r="FB17" s="3">
        <v>2.0999999999999943</v>
      </c>
      <c r="FC17" s="3">
        <v>6.3</v>
      </c>
      <c r="FD17" s="3">
        <v>2.9</v>
      </c>
      <c r="FE17" s="3">
        <v>50.2</v>
      </c>
      <c r="FF17" s="3">
        <v>12.6</v>
      </c>
      <c r="FG17" s="3">
        <v>39</v>
      </c>
      <c r="FH17" s="3">
        <v>8.4</v>
      </c>
      <c r="FI17" s="3">
        <v>54</v>
      </c>
      <c r="FJ17" s="3">
        <v>9.4</v>
      </c>
      <c r="FK17" s="3">
        <v>51</v>
      </c>
      <c r="FL17" s="3">
        <v>46.3</v>
      </c>
      <c r="FM17" s="3">
        <v>4.7000000000000028</v>
      </c>
      <c r="FN17" s="3">
        <v>5.9</v>
      </c>
      <c r="FO17" s="3">
        <v>0.7</v>
      </c>
      <c r="FP17" s="3">
        <v>42.8</v>
      </c>
      <c r="FQ17" s="3">
        <v>8.6999999999999993</v>
      </c>
      <c r="FR17" s="3">
        <v>34.700000000000003</v>
      </c>
      <c r="FS17" s="3">
        <v>6.4</v>
      </c>
      <c r="FT17" s="3">
        <v>42.1</v>
      </c>
      <c r="FU17" s="3">
        <v>8.4</v>
      </c>
      <c r="FV17" s="3">
        <v>32.1</v>
      </c>
      <c r="FW17" s="3">
        <v>29.1</v>
      </c>
      <c r="FX17" s="3">
        <v>3</v>
      </c>
      <c r="FY17" s="3">
        <v>3.2</v>
      </c>
      <c r="FZ17" s="3">
        <v>0.4</v>
      </c>
      <c r="GA17" s="3">
        <v>27.5</v>
      </c>
      <c r="GB17" s="3">
        <v>0</v>
      </c>
      <c r="GC17" s="3">
        <v>24.2</v>
      </c>
      <c r="GD17" s="3">
        <v>4.5999999999999996</v>
      </c>
      <c r="GE17" s="3">
        <v>31.9</v>
      </c>
      <c r="GF17" s="3">
        <v>4</v>
      </c>
      <c r="GG17" s="3">
        <v>18.7</v>
      </c>
      <c r="GH17" s="3">
        <v>15.7</v>
      </c>
      <c r="GI17" s="3">
        <v>3</v>
      </c>
      <c r="GJ17" s="3">
        <v>1.5</v>
      </c>
      <c r="GK17" s="3"/>
      <c r="GL17" s="3">
        <v>13.9</v>
      </c>
      <c r="GM17" s="3"/>
      <c r="GN17" s="3">
        <v>10.5</v>
      </c>
      <c r="GO17" s="3">
        <v>4</v>
      </c>
      <c r="GP17" s="3">
        <v>23.5</v>
      </c>
      <c r="GQ17" s="3">
        <v>2.5</v>
      </c>
      <c r="GR17" s="3">
        <v>119.1</v>
      </c>
      <c r="GS17" s="3">
        <v>118.4</v>
      </c>
      <c r="GT17" s="3">
        <v>0.69999999999998863</v>
      </c>
      <c r="GU17" s="3">
        <v>107.3</v>
      </c>
      <c r="GV17" s="3">
        <v>3.7</v>
      </c>
      <c r="GW17" s="3">
        <v>14.2</v>
      </c>
      <c r="GX17" s="3">
        <v>11.1</v>
      </c>
      <c r="GY17" s="3">
        <v>13.4</v>
      </c>
      <c r="GZ17" s="3">
        <v>3.1</v>
      </c>
      <c r="HA17" s="3">
        <v>2.7</v>
      </c>
      <c r="HB17" s="3">
        <v>4.9000000000000004</v>
      </c>
      <c r="HC17" s="3">
        <v>45.8</v>
      </c>
      <c r="HD17" s="3">
        <v>45.7</v>
      </c>
      <c r="HE17" s="3">
        <v>9.9999999999994316E-2</v>
      </c>
      <c r="HF17" s="3"/>
      <c r="HG17" s="3">
        <v>0.9</v>
      </c>
      <c r="HH17" s="3">
        <v>6.9</v>
      </c>
      <c r="HI17" s="3">
        <v>7.8</v>
      </c>
      <c r="HJ17" s="3">
        <v>7.5</v>
      </c>
      <c r="HK17" s="3">
        <v>1.7</v>
      </c>
      <c r="HL17" s="3">
        <v>1.2</v>
      </c>
      <c r="HM17" s="3">
        <v>2.5</v>
      </c>
      <c r="HN17" s="3">
        <v>66.599999999999994</v>
      </c>
      <c r="HO17" s="3">
        <v>65.400000000000006</v>
      </c>
      <c r="HP17" s="3">
        <v>1.1999999999999886</v>
      </c>
      <c r="HQ17" s="3">
        <v>40.1</v>
      </c>
      <c r="HR17" s="3">
        <v>0.4</v>
      </c>
      <c r="HS17" s="3">
        <v>9.9</v>
      </c>
      <c r="HT17" s="3">
        <v>12.3</v>
      </c>
      <c r="HU17" s="3">
        <v>9.5</v>
      </c>
      <c r="HV17" s="3">
        <v>2.2000000000000002</v>
      </c>
      <c r="HW17" s="3">
        <v>2.2999999999999998</v>
      </c>
      <c r="HX17" s="3">
        <v>3.3</v>
      </c>
      <c r="HY17" s="3">
        <v>96.2</v>
      </c>
      <c r="HZ17" s="3">
        <v>96.2</v>
      </c>
      <c r="IA17" s="3">
        <v>0</v>
      </c>
      <c r="IB17" s="3">
        <v>81.400000000000006</v>
      </c>
      <c r="IC17" s="3">
        <v>1.2</v>
      </c>
      <c r="ID17" s="3">
        <v>13.3</v>
      </c>
      <c r="IE17" s="3">
        <v>12.3</v>
      </c>
      <c r="IF17" s="3">
        <v>11.3</v>
      </c>
      <c r="IG17" s="3">
        <v>3.2</v>
      </c>
      <c r="IH17" s="3">
        <v>2.7</v>
      </c>
      <c r="II17" s="3">
        <v>2.8</v>
      </c>
      <c r="IJ17" s="3">
        <v>119.6</v>
      </c>
      <c r="IK17" s="3">
        <v>119.6</v>
      </c>
      <c r="IL17" s="3">
        <v>0</v>
      </c>
      <c r="IM17" s="3">
        <v>76.5</v>
      </c>
      <c r="IN17" s="3">
        <v>8.6</v>
      </c>
      <c r="IO17" s="3">
        <v>17.100000000000001</v>
      </c>
      <c r="IP17" s="3">
        <v>9.9</v>
      </c>
      <c r="IQ17" s="3">
        <v>15.7</v>
      </c>
      <c r="IR17" s="3">
        <v>3.2</v>
      </c>
      <c r="IS17" s="3">
        <v>3.7</v>
      </c>
      <c r="IT17" s="3">
        <v>4.3</v>
      </c>
      <c r="IU17" s="3">
        <v>164</v>
      </c>
      <c r="IV17" s="3">
        <v>160.30000000000001</v>
      </c>
      <c r="IW17" s="3">
        <v>3.6999999999999886</v>
      </c>
      <c r="IX17" s="3">
        <v>96.2</v>
      </c>
      <c r="IY17" s="3">
        <v>17.3</v>
      </c>
      <c r="IZ17" s="3">
        <v>18.600000000000001</v>
      </c>
      <c r="JA17" s="3">
        <v>12.8</v>
      </c>
      <c r="JB17" s="3">
        <v>17.399999999999999</v>
      </c>
      <c r="JC17" s="3">
        <v>6.2</v>
      </c>
      <c r="JD17" s="3">
        <v>3.3</v>
      </c>
      <c r="JE17" s="3">
        <v>6.2</v>
      </c>
      <c r="JF17" s="3">
        <v>228.1</v>
      </c>
      <c r="JG17" s="3">
        <v>226.9</v>
      </c>
      <c r="JH17" s="3">
        <v>1.1999999999999886</v>
      </c>
      <c r="JI17" s="3">
        <v>196.1</v>
      </c>
      <c r="JJ17" s="3">
        <v>49.3</v>
      </c>
      <c r="JK17" s="3">
        <v>22.2</v>
      </c>
      <c r="JL17" s="3">
        <v>12.3</v>
      </c>
      <c r="JM17" s="3">
        <v>21.1</v>
      </c>
      <c r="JN17" s="3">
        <v>5.8</v>
      </c>
      <c r="JO17" s="3">
        <v>4.9000000000000004</v>
      </c>
      <c r="JP17" s="3">
        <v>11.6</v>
      </c>
      <c r="JQ17" s="3">
        <v>92.6</v>
      </c>
      <c r="JR17" s="3">
        <v>92.5</v>
      </c>
      <c r="JS17" s="3">
        <v>9.9999999999994316E-2</v>
      </c>
      <c r="JT17" s="3"/>
      <c r="JU17" s="3">
        <v>0.4</v>
      </c>
      <c r="JV17" s="3">
        <v>12.9</v>
      </c>
      <c r="JW17" s="3">
        <v>12.3</v>
      </c>
      <c r="JX17" s="3">
        <v>11</v>
      </c>
      <c r="JY17" s="3">
        <v>3.1</v>
      </c>
      <c r="JZ17" s="3">
        <v>2.2000000000000002</v>
      </c>
      <c r="KA17" s="3">
        <v>4.9000000000000004</v>
      </c>
      <c r="KB17" s="3">
        <v>92.5</v>
      </c>
      <c r="KC17" s="3">
        <v>92.5</v>
      </c>
      <c r="KD17" s="3">
        <v>0</v>
      </c>
      <c r="KE17" s="3">
        <v>32.5</v>
      </c>
      <c r="KF17" s="3">
        <v>1.2</v>
      </c>
      <c r="KG17" s="3">
        <v>11.4</v>
      </c>
      <c r="KH17" s="3">
        <v>8.6</v>
      </c>
      <c r="KI17" s="3">
        <v>10.5</v>
      </c>
      <c r="KJ17" s="3">
        <v>2</v>
      </c>
      <c r="KK17" s="3">
        <v>2.5</v>
      </c>
      <c r="KL17" s="3">
        <v>2.5</v>
      </c>
      <c r="KM17" s="3">
        <v>119.6</v>
      </c>
      <c r="KN17" s="3">
        <v>119.6</v>
      </c>
      <c r="KO17" s="3">
        <v>0</v>
      </c>
      <c r="KP17" s="3">
        <v>59.7</v>
      </c>
      <c r="KQ17" s="3">
        <v>9.6999999999999993</v>
      </c>
      <c r="KR17" s="3">
        <v>16.3</v>
      </c>
      <c r="KS17" s="3">
        <v>12.3</v>
      </c>
      <c r="KT17" s="3">
        <v>15.7</v>
      </c>
      <c r="KU17" s="3">
        <v>3.2</v>
      </c>
      <c r="KV17" s="3">
        <v>3.1</v>
      </c>
      <c r="KW17" s="3">
        <v>4.9000000000000004</v>
      </c>
      <c r="KX17" s="3">
        <v>144.5</v>
      </c>
      <c r="KY17" s="3">
        <v>144.30000000000001</v>
      </c>
      <c r="KZ17" s="3">
        <v>0.19999999999998863</v>
      </c>
      <c r="LA17" s="3">
        <v>122.1</v>
      </c>
      <c r="LB17" s="3">
        <v>27.1</v>
      </c>
      <c r="LC17" s="3">
        <v>16.399999999999999</v>
      </c>
      <c r="LD17" s="3">
        <v>9.9</v>
      </c>
      <c r="LE17" s="3">
        <v>15.2</v>
      </c>
      <c r="LF17" s="3">
        <v>8.1999999999999993</v>
      </c>
      <c r="LG17" s="3">
        <v>3.7</v>
      </c>
      <c r="LH17" s="3">
        <v>6.2</v>
      </c>
      <c r="LI17" s="3">
        <v>231.4</v>
      </c>
      <c r="LJ17" s="3">
        <v>230.6</v>
      </c>
      <c r="LK17" s="3">
        <v>0.80000000000001137</v>
      </c>
      <c r="LL17" s="3">
        <v>182.5</v>
      </c>
      <c r="LM17" s="3">
        <v>61.7</v>
      </c>
      <c r="LN17" s="3">
        <v>21.6</v>
      </c>
      <c r="LO17" s="3">
        <v>9.1999999999999993</v>
      </c>
      <c r="LP17" s="3">
        <v>20.100000000000001</v>
      </c>
      <c r="LQ17" s="3">
        <v>24.3</v>
      </c>
      <c r="LR17" s="3">
        <v>3.8</v>
      </c>
      <c r="LS17" s="3">
        <v>24.7</v>
      </c>
      <c r="LT17" s="3">
        <v>131.9</v>
      </c>
      <c r="LU17" s="3">
        <v>124.5</v>
      </c>
      <c r="LV17" s="3">
        <v>7.4000000000000057</v>
      </c>
      <c r="LW17" s="3">
        <v>77.099999999999994</v>
      </c>
      <c r="LX17" s="3">
        <v>1.2</v>
      </c>
      <c r="LY17" s="3">
        <v>14.7</v>
      </c>
      <c r="LZ17" s="3">
        <v>11.3</v>
      </c>
      <c r="MA17" s="3">
        <v>12.1</v>
      </c>
      <c r="MB17" s="3">
        <v>1.8</v>
      </c>
      <c r="MC17" s="3">
        <v>1.8</v>
      </c>
      <c r="MD17" s="3">
        <v>3.7</v>
      </c>
      <c r="ME17" s="3">
        <v>135.6</v>
      </c>
      <c r="MF17" s="3">
        <v>135.6</v>
      </c>
      <c r="MG17" s="3">
        <v>0</v>
      </c>
      <c r="MH17" s="3">
        <v>92.5</v>
      </c>
      <c r="MI17" s="3">
        <v>2.4</v>
      </c>
      <c r="MJ17" s="3">
        <v>14.8</v>
      </c>
      <c r="MK17" s="3">
        <v>11.9</v>
      </c>
      <c r="ML17" s="3">
        <v>13.8</v>
      </c>
      <c r="MM17" s="3">
        <v>5.5</v>
      </c>
      <c r="MN17" s="3">
        <v>3.1</v>
      </c>
      <c r="MO17" s="3">
        <v>4.9000000000000004</v>
      </c>
      <c r="MP17" s="3">
        <v>119.6</v>
      </c>
      <c r="MQ17" s="3">
        <v>117.1</v>
      </c>
      <c r="MR17" s="3">
        <v>2.5</v>
      </c>
      <c r="MS17" s="3">
        <v>107.3</v>
      </c>
      <c r="MT17" s="3">
        <v>8.6</v>
      </c>
      <c r="MU17" s="3">
        <v>14.7</v>
      </c>
      <c r="MV17" s="3">
        <v>8.5</v>
      </c>
      <c r="MW17" s="3">
        <v>14.5</v>
      </c>
      <c r="MX17" s="3">
        <v>3.6</v>
      </c>
      <c r="MY17" s="3">
        <v>3.6</v>
      </c>
      <c r="MZ17" s="3">
        <v>4.9000000000000004</v>
      </c>
      <c r="NA17" s="3">
        <v>105.4</v>
      </c>
      <c r="NB17" s="3">
        <v>104.8</v>
      </c>
      <c r="NC17" s="3">
        <v>0.60000000000000853</v>
      </c>
      <c r="ND17" s="3">
        <v>134.19999999999999</v>
      </c>
      <c r="NE17" s="3">
        <v>17.3</v>
      </c>
      <c r="NF17" s="3">
        <v>15.9</v>
      </c>
      <c r="NG17" s="3">
        <v>11.1</v>
      </c>
      <c r="NH17" s="3">
        <v>16.3</v>
      </c>
      <c r="NI17" s="3">
        <v>4.4000000000000004</v>
      </c>
      <c r="NJ17" s="3">
        <v>2.7</v>
      </c>
      <c r="NK17" s="3">
        <v>6.8</v>
      </c>
      <c r="NL17" s="3">
        <v>70.900000000000006</v>
      </c>
      <c r="NM17" s="3">
        <v>70.599999999999994</v>
      </c>
      <c r="NN17" s="3">
        <v>0.30000000000001137</v>
      </c>
      <c r="NO17" s="3">
        <v>123.3</v>
      </c>
      <c r="NP17" s="3">
        <v>4.9000000000000004</v>
      </c>
      <c r="NQ17" s="3">
        <v>10.199999999999999</v>
      </c>
      <c r="NR17" s="3">
        <v>0</v>
      </c>
      <c r="NS17" s="3">
        <v>11.2</v>
      </c>
      <c r="NT17" s="3">
        <v>3</v>
      </c>
      <c r="NU17" s="3">
        <v>2.7</v>
      </c>
      <c r="NV17" s="3">
        <v>6.2</v>
      </c>
      <c r="NW17" s="3">
        <v>50</v>
      </c>
      <c r="NX17" s="3">
        <v>49.2</v>
      </c>
      <c r="NY17" s="3">
        <v>0.79999999999999716</v>
      </c>
      <c r="NZ17" s="3">
        <v>48.1</v>
      </c>
      <c r="OA17" s="3">
        <v>0</v>
      </c>
      <c r="OB17" s="3">
        <v>8.3000000000000007</v>
      </c>
      <c r="OC17" s="3"/>
      <c r="OD17" s="3">
        <v>8.1999999999999993</v>
      </c>
      <c r="OE17" s="3">
        <v>6.88</v>
      </c>
      <c r="OF17" s="3">
        <v>1.2</v>
      </c>
      <c r="OG17" s="3">
        <v>2.5</v>
      </c>
      <c r="OH17" s="3">
        <v>153</v>
      </c>
      <c r="OI17" s="3">
        <v>150.30000000000001</v>
      </c>
      <c r="OJ17" s="3">
        <v>2.6999999999999886</v>
      </c>
      <c r="OK17" s="3">
        <v>205.6</v>
      </c>
      <c r="OL17" s="3">
        <v>45.1</v>
      </c>
      <c r="OM17" s="3">
        <v>23.2</v>
      </c>
      <c r="ON17" s="3">
        <v>20.6</v>
      </c>
      <c r="OO17" s="3">
        <v>16.7</v>
      </c>
      <c r="OP17" s="3">
        <v>23.1</v>
      </c>
      <c r="OQ17" s="3">
        <v>6.3</v>
      </c>
      <c r="OR17" s="3">
        <v>21</v>
      </c>
      <c r="OS17" s="3">
        <v>64.7</v>
      </c>
      <c r="OT17" s="3">
        <v>64.7</v>
      </c>
      <c r="OU17" s="3">
        <v>0</v>
      </c>
      <c r="OV17" s="3">
        <v>90.05</v>
      </c>
      <c r="OW17" s="3">
        <v>32.4</v>
      </c>
      <c r="OX17" s="3">
        <v>13.4</v>
      </c>
      <c r="OY17" s="3">
        <v>18.5</v>
      </c>
      <c r="OZ17" s="3">
        <v>9.6</v>
      </c>
      <c r="PA17" s="3">
        <v>5.0999999999999996</v>
      </c>
      <c r="PB17" s="3">
        <v>3.4</v>
      </c>
      <c r="PC17" s="3">
        <v>11.2</v>
      </c>
      <c r="PD17" s="3">
        <v>84.2</v>
      </c>
      <c r="PE17" s="3">
        <v>83.3</v>
      </c>
      <c r="PF17" s="3">
        <v>0.90000000000000568</v>
      </c>
      <c r="PG17" s="3">
        <v>90</v>
      </c>
      <c r="PH17" s="3">
        <v>8.1999999999999993</v>
      </c>
      <c r="PI17" s="3">
        <v>17.7</v>
      </c>
      <c r="PJ17" s="3">
        <v>20.7</v>
      </c>
      <c r="PK17" s="3">
        <v>10.7</v>
      </c>
      <c r="PL17" s="3">
        <v>17.7</v>
      </c>
      <c r="PM17" s="3">
        <v>4.7</v>
      </c>
      <c r="PN17" s="3">
        <v>9.5</v>
      </c>
      <c r="PO17" s="3">
        <v>107.6</v>
      </c>
      <c r="PP17" s="3">
        <v>105.8</v>
      </c>
      <c r="PQ17" s="3">
        <v>1.7999999999999972</v>
      </c>
      <c r="PR17" s="3">
        <v>91.4</v>
      </c>
      <c r="PS17" s="3">
        <v>3.7</v>
      </c>
      <c r="PT17" s="3">
        <v>19.7</v>
      </c>
      <c r="PU17" s="3">
        <v>19.100000000000001</v>
      </c>
      <c r="PV17" s="3">
        <v>13.5</v>
      </c>
      <c r="PW17" s="3">
        <v>14.5</v>
      </c>
      <c r="PX17" s="3">
        <v>6.4</v>
      </c>
      <c r="PY17" s="3">
        <v>8.4</v>
      </c>
      <c r="PZ17" s="3">
        <v>139.6</v>
      </c>
      <c r="QA17" s="3">
        <v>139.4</v>
      </c>
      <c r="QB17" s="3">
        <v>0.19999999999998863</v>
      </c>
      <c r="QC17" s="3">
        <v>121.8</v>
      </c>
      <c r="QD17" s="3">
        <v>19.600000000000001</v>
      </c>
      <c r="QE17" s="3">
        <v>25.2</v>
      </c>
      <c r="QF17" s="3">
        <v>20.100000000000001</v>
      </c>
      <c r="QG17" s="3">
        <v>18.3</v>
      </c>
      <c r="QH17" s="3">
        <v>25.8</v>
      </c>
      <c r="QI17" s="3">
        <v>6.8</v>
      </c>
      <c r="QJ17" s="3">
        <v>7.2</v>
      </c>
      <c r="QK17" s="3">
        <v>187.1</v>
      </c>
      <c r="QL17" s="3">
        <v>184.9</v>
      </c>
      <c r="QM17" s="3">
        <v>2.1999999999999886</v>
      </c>
      <c r="QN17" s="3">
        <v>108</v>
      </c>
      <c r="QO17" s="3">
        <v>41.7</v>
      </c>
      <c r="QP17" s="3">
        <v>28.3</v>
      </c>
      <c r="QQ17" s="3">
        <v>20.399999999999999</v>
      </c>
      <c r="QR17" s="3">
        <v>20.399999999999999</v>
      </c>
      <c r="QS17" s="3">
        <v>43.4</v>
      </c>
      <c r="QT17" s="3">
        <v>8</v>
      </c>
      <c r="QU17" s="3">
        <v>22.2</v>
      </c>
      <c r="QV17" s="3">
        <v>294.60000000000002</v>
      </c>
      <c r="QW17" s="3">
        <v>282.5</v>
      </c>
      <c r="QX17" s="3">
        <v>12.100000000000023</v>
      </c>
      <c r="QY17" s="3">
        <v>357</v>
      </c>
      <c r="QZ17" s="3">
        <v>189</v>
      </c>
      <c r="RA17" s="3">
        <v>41</v>
      </c>
      <c r="RB17" s="3">
        <v>29.7</v>
      </c>
      <c r="RC17" s="3">
        <v>27.4</v>
      </c>
      <c r="RD17" s="3">
        <v>122</v>
      </c>
      <c r="RE17" s="3">
        <v>10.6</v>
      </c>
      <c r="RF17" s="3">
        <v>81.400000000000006</v>
      </c>
      <c r="RG17" s="3">
        <v>97</v>
      </c>
      <c r="RH17" s="3">
        <v>96.9</v>
      </c>
      <c r="RI17" s="3">
        <v>9.9999999999994316E-2</v>
      </c>
      <c r="RJ17" s="3"/>
      <c r="RK17" s="3">
        <v>11.3</v>
      </c>
      <c r="RL17" s="3">
        <v>23.8</v>
      </c>
      <c r="RM17" s="3">
        <v>21.9</v>
      </c>
      <c r="RN17" s="3">
        <v>13.2</v>
      </c>
      <c r="RO17" s="3">
        <v>18.2</v>
      </c>
      <c r="RP17" s="3">
        <v>5.0999999999999996</v>
      </c>
      <c r="RQ17" s="3">
        <v>8.1999999999999993</v>
      </c>
      <c r="RR17" s="3">
        <v>104.4</v>
      </c>
      <c r="RS17" s="3">
        <v>103.3</v>
      </c>
      <c r="RT17" s="3">
        <v>1.1000000000000085</v>
      </c>
      <c r="RU17" s="3">
        <v>67</v>
      </c>
      <c r="RV17" s="3">
        <v>9</v>
      </c>
      <c r="RW17" s="3">
        <v>16.100000000000001</v>
      </c>
      <c r="RX17" s="3">
        <v>16.100000000000001</v>
      </c>
      <c r="RY17" s="3">
        <v>13.5</v>
      </c>
      <c r="RZ17" s="3">
        <v>4.4000000000000004</v>
      </c>
      <c r="SA17" s="3">
        <v>5.6</v>
      </c>
      <c r="SB17" s="3">
        <v>6.2</v>
      </c>
      <c r="SC17" s="3">
        <v>142.80000000000001</v>
      </c>
      <c r="SD17" s="3">
        <v>141.19999999999999</v>
      </c>
      <c r="SE17" s="3">
        <v>1.6000000000000227</v>
      </c>
      <c r="SF17" s="3">
        <v>83.4</v>
      </c>
      <c r="SG17" s="3">
        <v>14</v>
      </c>
      <c r="SH17" s="3">
        <v>23.5</v>
      </c>
      <c r="SI17" s="3">
        <v>23.3</v>
      </c>
      <c r="SJ17" s="3">
        <v>18.7</v>
      </c>
      <c r="SK17" s="3">
        <v>17.100000000000001</v>
      </c>
      <c r="SL17" s="3">
        <v>7.1</v>
      </c>
      <c r="SM17" s="3">
        <v>11.8</v>
      </c>
      <c r="SN17" s="3">
        <v>171.6</v>
      </c>
      <c r="SO17" s="3">
        <v>171.1</v>
      </c>
      <c r="SP17" s="3">
        <v>0.5</v>
      </c>
      <c r="SQ17" s="3">
        <v>135.5</v>
      </c>
      <c r="SR17" s="3">
        <v>52.6</v>
      </c>
      <c r="SS17" s="3">
        <v>21.9</v>
      </c>
      <c r="ST17" s="3">
        <v>24.9</v>
      </c>
      <c r="SU17" s="3">
        <v>18.5</v>
      </c>
      <c r="SV17" s="3">
        <v>18.5</v>
      </c>
      <c r="SW17" s="3">
        <v>7.2</v>
      </c>
      <c r="SX17" s="3">
        <v>11</v>
      </c>
      <c r="SY17" s="3">
        <v>294.3</v>
      </c>
      <c r="SZ17" s="3">
        <v>289</v>
      </c>
      <c r="TA17" s="3">
        <v>5.3000000000000114</v>
      </c>
      <c r="TB17" s="3">
        <v>355.8</v>
      </c>
      <c r="TC17" s="3">
        <v>314.3</v>
      </c>
      <c r="TD17" s="3">
        <v>57</v>
      </c>
      <c r="TE17" s="3">
        <v>13.3</v>
      </c>
      <c r="TF17" s="3">
        <v>28</v>
      </c>
      <c r="TG17" s="3">
        <v>343.3</v>
      </c>
      <c r="TH17" s="3">
        <v>9.3000000000000007</v>
      </c>
      <c r="TI17" s="3">
        <v>110.2</v>
      </c>
      <c r="TJ17" s="3">
        <v>157.19999999999999</v>
      </c>
      <c r="TK17" s="3">
        <v>152.9</v>
      </c>
      <c r="TL17" s="3">
        <v>4.2999999999999829</v>
      </c>
      <c r="TM17" s="3">
        <v>124.8</v>
      </c>
      <c r="TN17" s="3">
        <v>23.8</v>
      </c>
      <c r="TO17" s="3">
        <v>22.7</v>
      </c>
      <c r="TP17" s="3">
        <v>20.100000000000001</v>
      </c>
      <c r="TQ17" s="3">
        <v>15</v>
      </c>
      <c r="TR17" s="3">
        <v>11.7</v>
      </c>
      <c r="TS17" s="3">
        <v>4.5999999999999996</v>
      </c>
      <c r="TT17" s="3">
        <v>7.5</v>
      </c>
      <c r="TU17" s="3">
        <v>167.6</v>
      </c>
      <c r="TV17" s="3">
        <v>162.4</v>
      </c>
      <c r="TW17" s="3">
        <v>5.1999999999999886</v>
      </c>
      <c r="TX17" s="3">
        <v>157.9</v>
      </c>
      <c r="TY17" s="3">
        <v>20.8</v>
      </c>
      <c r="TZ17" s="3">
        <v>23</v>
      </c>
      <c r="UA17" s="3">
        <v>23.1</v>
      </c>
      <c r="UB17" s="3">
        <v>17.2</v>
      </c>
      <c r="UC17" s="3">
        <v>15.2</v>
      </c>
      <c r="UD17" s="3">
        <v>6.4</v>
      </c>
      <c r="UE17" s="3">
        <v>11.9</v>
      </c>
      <c r="UF17" s="3">
        <v>166.5</v>
      </c>
      <c r="UG17" s="3">
        <v>161.5</v>
      </c>
      <c r="UH17" s="3">
        <v>5</v>
      </c>
      <c r="UI17" s="3">
        <v>246.9</v>
      </c>
      <c r="UJ17" s="3">
        <v>30.4</v>
      </c>
      <c r="UK17" s="3">
        <v>21</v>
      </c>
      <c r="UL17" s="3">
        <v>19.8</v>
      </c>
      <c r="UM17" s="3">
        <v>17.100000000000001</v>
      </c>
      <c r="UN17" s="3">
        <v>16.3</v>
      </c>
      <c r="UO17" s="3">
        <v>7.7</v>
      </c>
      <c r="UP17" s="3">
        <v>16.7</v>
      </c>
      <c r="UQ17" s="3">
        <v>145.69999999999999</v>
      </c>
      <c r="UR17" s="3">
        <v>144.30000000000001</v>
      </c>
      <c r="US17" s="3">
        <v>1.3999999999999773</v>
      </c>
      <c r="UT17" s="3">
        <v>257.89999999999998</v>
      </c>
      <c r="UU17" s="3">
        <v>144.1</v>
      </c>
      <c r="UV17" s="3">
        <v>23</v>
      </c>
      <c r="UW17" s="3">
        <v>18</v>
      </c>
      <c r="UX17" s="3">
        <v>19.399999999999999</v>
      </c>
      <c r="UY17" s="3">
        <v>24.1</v>
      </c>
      <c r="UZ17" s="3">
        <v>7</v>
      </c>
      <c r="VA17" s="3">
        <v>43.8</v>
      </c>
      <c r="VB17" s="3">
        <v>96</v>
      </c>
      <c r="VC17" s="3">
        <v>95.9</v>
      </c>
      <c r="VD17" s="3">
        <v>9.9999999999994316E-2</v>
      </c>
      <c r="VE17" s="3">
        <v>185.3</v>
      </c>
      <c r="VF17" s="3">
        <v>313</v>
      </c>
      <c r="VG17" s="3">
        <v>17.2</v>
      </c>
      <c r="VH17" s="3">
        <v>0</v>
      </c>
      <c r="VI17" s="3">
        <v>14.1</v>
      </c>
      <c r="VJ17" s="3">
        <v>28.1</v>
      </c>
      <c r="VK17" s="3">
        <v>6.6</v>
      </c>
      <c r="VL17" s="3">
        <v>49.2</v>
      </c>
      <c r="VM17" s="3">
        <v>82</v>
      </c>
      <c r="VN17" s="3">
        <v>82</v>
      </c>
      <c r="VO17" s="3">
        <v>0</v>
      </c>
      <c r="VP17" s="3">
        <v>105.7</v>
      </c>
      <c r="VQ17" s="3"/>
      <c r="VR17" s="3">
        <v>58.4</v>
      </c>
      <c r="VS17" s="3"/>
      <c r="VT17" s="3">
        <v>15</v>
      </c>
      <c r="VU17" s="3">
        <v>38.5</v>
      </c>
      <c r="VV17" s="3">
        <v>5.3</v>
      </c>
      <c r="VW17" s="3">
        <v>48.9</v>
      </c>
    </row>
    <row r="18" spans="1:595" x14ac:dyDescent="0.25">
      <c r="A18" s="4">
        <v>38717</v>
      </c>
      <c r="B18" s="3">
        <v>48.166666666666664</v>
      </c>
      <c r="C18" s="3">
        <v>46.033333333333331</v>
      </c>
      <c r="D18" s="3">
        <v>2.1333333333333329</v>
      </c>
      <c r="E18" s="3">
        <v>4.5</v>
      </c>
      <c r="F18" s="3">
        <v>1.6333333333333333</v>
      </c>
      <c r="G18" s="3">
        <v>46.3</v>
      </c>
      <c r="H18" s="3">
        <v>14.066666666666666</v>
      </c>
      <c r="I18" s="3">
        <v>35.366666666666667</v>
      </c>
      <c r="J18" s="3">
        <v>9.0333333333333332</v>
      </c>
      <c r="K18" s="3">
        <v>46.166666666666671</v>
      </c>
      <c r="L18" s="3">
        <v>7.333333333333333</v>
      </c>
      <c r="M18" s="3">
        <v>15.566666666666666</v>
      </c>
      <c r="N18" s="3">
        <v>14.299999999999999</v>
      </c>
      <c r="O18" s="3">
        <v>1.2666666666666675</v>
      </c>
      <c r="P18" s="3">
        <v>1.2066666666666668</v>
      </c>
      <c r="Q18" s="3">
        <v>1.5666666666666667</v>
      </c>
      <c r="R18" s="3">
        <v>27.2</v>
      </c>
      <c r="S18" s="3">
        <v>10.833333333333334</v>
      </c>
      <c r="T18" s="3">
        <v>12.866666666666667</v>
      </c>
      <c r="U18" s="3">
        <v>8.1333333333333329</v>
      </c>
      <c r="V18" s="3">
        <v>27.766666666666666</v>
      </c>
      <c r="W18" s="3">
        <v>4.3666666666666663</v>
      </c>
      <c r="X18" s="3">
        <v>29.6</v>
      </c>
      <c r="Y18" s="3">
        <v>28.033333333333331</v>
      </c>
      <c r="Z18" s="3">
        <v>1.56666666666667</v>
      </c>
      <c r="AA18" s="3">
        <v>1.6333333333333333</v>
      </c>
      <c r="AB18" s="3">
        <v>1.6</v>
      </c>
      <c r="AC18" s="3">
        <v>40.666666666666664</v>
      </c>
      <c r="AD18" s="3">
        <v>11.266666666666667</v>
      </c>
      <c r="AE18" s="3">
        <v>26.8</v>
      </c>
      <c r="AF18" s="3">
        <v>11.833333333333334</v>
      </c>
      <c r="AG18" s="3">
        <v>41.766666666666666</v>
      </c>
      <c r="AH18" s="3">
        <v>6.1333333333333329</v>
      </c>
      <c r="AI18" s="3">
        <v>51.233333333333334</v>
      </c>
      <c r="AJ18" s="3">
        <v>49.56666666666667</v>
      </c>
      <c r="AK18" s="3">
        <v>1.6666666666666643</v>
      </c>
      <c r="AL18" s="3">
        <v>2.6</v>
      </c>
      <c r="AM18" s="3">
        <v>1.85</v>
      </c>
      <c r="AN18" s="3">
        <v>52.966666666666669</v>
      </c>
      <c r="AO18" s="3">
        <v>16.066666666666666</v>
      </c>
      <c r="AP18" s="3">
        <v>42.766666666666666</v>
      </c>
      <c r="AQ18" s="3">
        <v>10.866666666666667</v>
      </c>
      <c r="AR18" s="3">
        <v>55</v>
      </c>
      <c r="AS18" s="3">
        <v>7.4666666666666668</v>
      </c>
      <c r="AT18" s="3">
        <v>67.099999999999994</v>
      </c>
      <c r="AU18" s="3">
        <v>64.533333333333331</v>
      </c>
      <c r="AV18" s="3">
        <v>2.5666666666666629</v>
      </c>
      <c r="AW18" s="3">
        <v>5.0333333333333332</v>
      </c>
      <c r="AX18" s="3">
        <v>1.9000000000000001</v>
      </c>
      <c r="AY18" s="3">
        <v>58.333333333333336</v>
      </c>
      <c r="AZ18" s="3">
        <v>17.8</v>
      </c>
      <c r="BA18" s="3">
        <v>49.6</v>
      </c>
      <c r="BB18" s="3">
        <v>8.6333333333333329</v>
      </c>
      <c r="BC18" s="3">
        <v>58.1</v>
      </c>
      <c r="BD18" s="3">
        <v>8.4333333333333336</v>
      </c>
      <c r="BE18" s="3">
        <v>78.133333333333326</v>
      </c>
      <c r="BF18" s="3">
        <v>75</v>
      </c>
      <c r="BG18" s="3">
        <v>3.1333333333333258</v>
      </c>
      <c r="BH18" s="3">
        <v>7.8999999999999995</v>
      </c>
      <c r="BI18" s="3">
        <v>2.5</v>
      </c>
      <c r="BJ18" s="3">
        <v>59.133333333333333</v>
      </c>
      <c r="BK18" s="3">
        <v>16.666666666666668</v>
      </c>
      <c r="BL18" s="3">
        <v>51.300000000000004</v>
      </c>
      <c r="BM18" s="3">
        <v>7.5</v>
      </c>
      <c r="BN18" s="3">
        <v>57</v>
      </c>
      <c r="BO18" s="3">
        <v>11.333333333333332</v>
      </c>
      <c r="BP18" s="3">
        <v>76.266666666666666</v>
      </c>
      <c r="BQ18" s="3">
        <v>72.600000000000009</v>
      </c>
      <c r="BR18" s="3">
        <v>3.6666666666666572</v>
      </c>
      <c r="BS18" s="3">
        <v>17.566666666666666</v>
      </c>
      <c r="BT18" s="3">
        <v>2.3666666666666667</v>
      </c>
      <c r="BU18" s="3">
        <v>45.466666666666669</v>
      </c>
      <c r="BV18" s="3">
        <v>12.2</v>
      </c>
      <c r="BW18" s="3">
        <v>38.466666666666669</v>
      </c>
      <c r="BX18" s="3">
        <v>4.2333333333333334</v>
      </c>
      <c r="BY18" s="3">
        <v>39.200000000000003</v>
      </c>
      <c r="BZ18" s="3">
        <v>9.4</v>
      </c>
      <c r="CA18" s="3">
        <v>11.866666666666667</v>
      </c>
      <c r="CB18" s="3">
        <v>11.466666666666667</v>
      </c>
      <c r="CC18" s="3">
        <v>0.40000000000000036</v>
      </c>
      <c r="CD18" s="3"/>
      <c r="CE18" s="3">
        <v>1.7333333333333334</v>
      </c>
      <c r="CF18" s="3">
        <v>49.733333333333334</v>
      </c>
      <c r="CG18" s="3">
        <v>24.1</v>
      </c>
      <c r="CH18" s="3">
        <v>29</v>
      </c>
      <c r="CI18" s="3">
        <v>14.466666666666667</v>
      </c>
      <c r="CJ18" s="3">
        <v>40.533333333333331</v>
      </c>
      <c r="CK18" s="3">
        <v>6.3666666666666671</v>
      </c>
      <c r="CL18" s="3">
        <v>53.93333333333333</v>
      </c>
      <c r="CM18" s="3">
        <v>53</v>
      </c>
      <c r="CN18" s="3">
        <v>0.93333333333333002</v>
      </c>
      <c r="CO18" s="3">
        <v>2</v>
      </c>
      <c r="CP18" s="3">
        <v>1.5666666666666667</v>
      </c>
      <c r="CQ18" s="3">
        <v>52.333333333333336</v>
      </c>
      <c r="CR18" s="3">
        <v>14.533333333333333</v>
      </c>
      <c r="CS18" s="3">
        <v>42.199999999999996</v>
      </c>
      <c r="CT18" s="3">
        <v>10.666666666666666</v>
      </c>
      <c r="CU18" s="3">
        <v>56.3</v>
      </c>
      <c r="CV18" s="3">
        <v>9</v>
      </c>
      <c r="CW18" s="3">
        <v>65.533333333333331</v>
      </c>
      <c r="CX18" s="3">
        <v>63.233333333333334</v>
      </c>
      <c r="CY18" s="3">
        <v>2.2999999999999972</v>
      </c>
      <c r="CZ18" s="3">
        <v>4.6333333333333337</v>
      </c>
      <c r="DA18" s="3">
        <v>1.8</v>
      </c>
      <c r="DB18" s="3">
        <v>48.06666666666667</v>
      </c>
      <c r="DC18" s="3">
        <v>11.433333333333334</v>
      </c>
      <c r="DD18" s="3">
        <v>40.266666666666666</v>
      </c>
      <c r="DE18" s="3">
        <v>7.2666666666666666</v>
      </c>
      <c r="DF18" s="3">
        <v>52.5</v>
      </c>
      <c r="DG18" s="3">
        <v>7.0666666666666673</v>
      </c>
      <c r="DH18" s="3">
        <v>62.300000000000004</v>
      </c>
      <c r="DI18" s="3">
        <v>58.033333333333331</v>
      </c>
      <c r="DJ18" s="3">
        <v>4.2666666666666728</v>
      </c>
      <c r="DK18" s="3">
        <v>6.7</v>
      </c>
      <c r="DL18" s="3">
        <v>1.3666666666666667</v>
      </c>
      <c r="DM18" s="3">
        <v>40.166666666666664</v>
      </c>
      <c r="DN18" s="3">
        <v>7.1000000000000005</v>
      </c>
      <c r="DO18" s="3">
        <v>34.033333333333331</v>
      </c>
      <c r="DP18" s="3">
        <v>4.4666666666666668</v>
      </c>
      <c r="DQ18" s="3">
        <v>41.566666666666663</v>
      </c>
      <c r="DR18" s="3">
        <v>6.0666666666666664</v>
      </c>
      <c r="DS18" s="3">
        <v>59.733333333333334</v>
      </c>
      <c r="DT18" s="3">
        <v>54.2</v>
      </c>
      <c r="DU18" s="3">
        <v>5.5333333333333314</v>
      </c>
      <c r="DV18" s="3">
        <v>18.333333333333336</v>
      </c>
      <c r="DW18" s="3">
        <v>1.5</v>
      </c>
      <c r="DX18" s="3">
        <v>27.533333333333331</v>
      </c>
      <c r="DY18" s="3">
        <v>4.9000000000000004</v>
      </c>
      <c r="DZ18" s="3">
        <v>23.866666666666667</v>
      </c>
      <c r="EA18" s="3">
        <v>3.0333333333333332</v>
      </c>
      <c r="EB18" s="3">
        <v>25.833333333333332</v>
      </c>
      <c r="EC18" s="3">
        <v>8.3333333333333321</v>
      </c>
      <c r="ED18" s="3">
        <v>37.56666666666667</v>
      </c>
      <c r="EE18" s="3">
        <v>37.533333333333339</v>
      </c>
      <c r="EF18" s="3">
        <v>3.3333333333331439E-2</v>
      </c>
      <c r="EG18" s="3">
        <v>2.5</v>
      </c>
      <c r="EH18" s="3">
        <v>2.166666666666667</v>
      </c>
      <c r="EI18" s="3">
        <v>61.333333333333336</v>
      </c>
      <c r="EJ18" s="3">
        <v>30.333333333333332</v>
      </c>
      <c r="EK18" s="3">
        <v>42.3</v>
      </c>
      <c r="EL18" s="3">
        <v>13.299999999999999</v>
      </c>
      <c r="EM18" s="3">
        <v>47.833333333333336</v>
      </c>
      <c r="EN18" s="3">
        <v>6.1000000000000005</v>
      </c>
      <c r="EO18" s="3">
        <v>61.699999999999996</v>
      </c>
      <c r="EP18" s="3">
        <v>61.233333333333334</v>
      </c>
      <c r="EQ18" s="3">
        <v>0.46666666666666146</v>
      </c>
      <c r="ER18" s="3">
        <v>4.833333333333333</v>
      </c>
      <c r="ES18" s="3">
        <v>1.7333333333333334</v>
      </c>
      <c r="ET18" s="3">
        <v>55.866666666666667</v>
      </c>
      <c r="EU18" s="3">
        <v>14.7</v>
      </c>
      <c r="EV18" s="3">
        <v>44.533333333333331</v>
      </c>
      <c r="EW18" s="3">
        <v>11.633333333333335</v>
      </c>
      <c r="EX18" s="3">
        <v>56.43333333333333</v>
      </c>
      <c r="EY18" s="3">
        <v>10.033333333333333</v>
      </c>
      <c r="EZ18" s="3">
        <v>64.899999999999991</v>
      </c>
      <c r="FA18" s="3">
        <v>62.93333333333333</v>
      </c>
      <c r="FB18" s="3">
        <v>1.9666666666666615</v>
      </c>
      <c r="FC18" s="3">
        <v>6.8666666666666663</v>
      </c>
      <c r="FD18" s="3">
        <v>2.5666666666666664</v>
      </c>
      <c r="FE18" s="3">
        <v>50.766666666666666</v>
      </c>
      <c r="FF18" s="3">
        <v>13.233333333333333</v>
      </c>
      <c r="FG18" s="3">
        <v>39.033333333333331</v>
      </c>
      <c r="FH18" s="3">
        <v>9.1666666666666661</v>
      </c>
      <c r="FI18" s="3">
        <v>53.866666666666667</v>
      </c>
      <c r="FJ18" s="3">
        <v>9.5333333333333332</v>
      </c>
      <c r="FK18" s="3">
        <v>52.43333333333333</v>
      </c>
      <c r="FL18" s="3">
        <v>47.6</v>
      </c>
      <c r="FM18" s="3">
        <v>4.8333333333333286</v>
      </c>
      <c r="FN18" s="3">
        <v>6.5333333333333332</v>
      </c>
      <c r="FO18" s="3">
        <v>0.86666666666666659</v>
      </c>
      <c r="FP18" s="3">
        <v>43.4</v>
      </c>
      <c r="FQ18" s="3">
        <v>9.3333333333333321</v>
      </c>
      <c r="FR18" s="3">
        <v>34.866666666666667</v>
      </c>
      <c r="FS18" s="3">
        <v>7.166666666666667</v>
      </c>
      <c r="FT18" s="3">
        <v>44.7</v>
      </c>
      <c r="FU18" s="3">
        <v>8.5</v>
      </c>
      <c r="FV18" s="3">
        <v>35.700000000000003</v>
      </c>
      <c r="FW18" s="3">
        <v>31.233333333333334</v>
      </c>
      <c r="FX18" s="3">
        <v>4.4666666666666686</v>
      </c>
      <c r="FY18" s="3">
        <v>3.8000000000000003</v>
      </c>
      <c r="FZ18" s="3">
        <v>0.76666666666666672</v>
      </c>
      <c r="GA18" s="3">
        <v>27.033333333333335</v>
      </c>
      <c r="GB18" s="3">
        <v>0</v>
      </c>
      <c r="GC18" s="3">
        <v>23.333333333333332</v>
      </c>
      <c r="GD18" s="3">
        <v>5.0666666666666664</v>
      </c>
      <c r="GE18" s="3">
        <v>33.6</v>
      </c>
      <c r="GF18" s="3">
        <v>4.1333333333333337</v>
      </c>
      <c r="GG18" s="3">
        <v>17.100000000000001</v>
      </c>
      <c r="GH18" s="3">
        <v>14.133333333333333</v>
      </c>
      <c r="GI18" s="3">
        <v>2.9666666666666686</v>
      </c>
      <c r="GJ18" s="3">
        <v>1.2</v>
      </c>
      <c r="GK18" s="3"/>
      <c r="GL18" s="3">
        <v>11.6</v>
      </c>
      <c r="GM18" s="3"/>
      <c r="GN18" s="3">
        <v>9.0333333333333332</v>
      </c>
      <c r="GO18" s="3">
        <v>4.1333333333333337</v>
      </c>
      <c r="GP18" s="3">
        <v>21.933333333333334</v>
      </c>
      <c r="GQ18" s="3">
        <v>2.1</v>
      </c>
      <c r="GR18" s="3">
        <v>120.1</v>
      </c>
      <c r="GS18" s="3">
        <v>120.10000000000001</v>
      </c>
      <c r="GT18" s="3">
        <v>0</v>
      </c>
      <c r="GU18" s="3">
        <v>108.96666666666667</v>
      </c>
      <c r="GV18" s="3">
        <v>3.9</v>
      </c>
      <c r="GW18" s="3">
        <v>14.333333333333332</v>
      </c>
      <c r="GX18" s="3">
        <v>11.9</v>
      </c>
      <c r="GY18" s="3">
        <v>13.266666666666667</v>
      </c>
      <c r="GZ18" s="3">
        <v>3.1</v>
      </c>
      <c r="HA18" s="3">
        <v>2.9333333333333336</v>
      </c>
      <c r="HB18" s="3">
        <v>5.1333333333333337</v>
      </c>
      <c r="HC18" s="3">
        <v>47.366666666666703</v>
      </c>
      <c r="HD18" s="3">
        <v>46.56666666666667</v>
      </c>
      <c r="HE18" s="3">
        <v>0.80000000000003268</v>
      </c>
      <c r="HF18" s="3"/>
      <c r="HG18" s="3">
        <v>0.93333333333333335</v>
      </c>
      <c r="HH18" s="3">
        <v>7.0333333333333332</v>
      </c>
      <c r="HI18" s="3">
        <v>8.4666666666666668</v>
      </c>
      <c r="HJ18" s="3">
        <v>7.0333333333333332</v>
      </c>
      <c r="HK18" s="3">
        <v>1.9666666666666666</v>
      </c>
      <c r="HL18" s="3">
        <v>1.1666666666666667</v>
      </c>
      <c r="HM18" s="3">
        <v>2.8</v>
      </c>
      <c r="HN18" s="3">
        <v>65.5</v>
      </c>
      <c r="HO18" s="3">
        <v>65.3</v>
      </c>
      <c r="HP18" s="3">
        <v>0.20000000000000284</v>
      </c>
      <c r="HQ18" s="3">
        <v>42.466666666666669</v>
      </c>
      <c r="HR18" s="3">
        <v>0.76666666666666672</v>
      </c>
      <c r="HS18" s="3">
        <v>10.266666666666667</v>
      </c>
      <c r="HT18" s="3">
        <v>11.833333333333334</v>
      </c>
      <c r="HU18" s="3">
        <v>9.8000000000000007</v>
      </c>
      <c r="HV18" s="3">
        <v>2.0666666666666669</v>
      </c>
      <c r="HW18" s="3">
        <v>2.1999999999999997</v>
      </c>
      <c r="HX18" s="3">
        <v>3.6999999999999997</v>
      </c>
      <c r="HY18" s="3">
        <v>97.6666666666667</v>
      </c>
      <c r="HZ18" s="3">
        <v>97.63333333333334</v>
      </c>
      <c r="IA18" s="3">
        <v>3.333333333335986E-2</v>
      </c>
      <c r="IB18" s="3">
        <v>80.033333333333331</v>
      </c>
      <c r="IC18" s="3">
        <v>1.9000000000000001</v>
      </c>
      <c r="ID18" s="3">
        <v>13.666666666666668</v>
      </c>
      <c r="IE18" s="3">
        <v>11.933333333333334</v>
      </c>
      <c r="IF18" s="3">
        <v>11.9</v>
      </c>
      <c r="IG18" s="3">
        <v>3.2</v>
      </c>
      <c r="IH18" s="3">
        <v>2.7</v>
      </c>
      <c r="II18" s="3">
        <v>3.3666666666666667</v>
      </c>
      <c r="IJ18" s="3">
        <v>122.76666666666667</v>
      </c>
      <c r="IK18" s="3">
        <v>122.76666666666667</v>
      </c>
      <c r="IL18" s="3">
        <v>0</v>
      </c>
      <c r="IM18" s="3">
        <v>82.066666666666663</v>
      </c>
      <c r="IN18" s="3">
        <v>7.6666666666666661</v>
      </c>
      <c r="IO18" s="3">
        <v>17.5</v>
      </c>
      <c r="IP18" s="3">
        <v>12.966666666666667</v>
      </c>
      <c r="IQ18" s="3">
        <v>15.299999999999999</v>
      </c>
      <c r="IR18" s="3">
        <v>3.3333333333333335</v>
      </c>
      <c r="IS18" s="3">
        <v>3.9666666666666668</v>
      </c>
      <c r="IT18" s="3">
        <v>4.8666666666666663</v>
      </c>
      <c r="IU18" s="3">
        <v>170.7</v>
      </c>
      <c r="IV18" s="3">
        <v>168.23333333333335</v>
      </c>
      <c r="IW18" s="3">
        <v>2.4666666666666401</v>
      </c>
      <c r="IX18" s="3">
        <v>110.9</v>
      </c>
      <c r="IY18" s="3">
        <v>17</v>
      </c>
      <c r="IZ18" s="3">
        <v>18.866666666666667</v>
      </c>
      <c r="JA18" s="3">
        <v>13.033333333333333</v>
      </c>
      <c r="JB18" s="3">
        <v>16.333333333333332</v>
      </c>
      <c r="JC18" s="3">
        <v>5.7</v>
      </c>
      <c r="JD18" s="3">
        <v>4.2666666666666666</v>
      </c>
      <c r="JE18" s="3">
        <v>6</v>
      </c>
      <c r="JF18" s="3">
        <v>227.29999999999998</v>
      </c>
      <c r="JG18" s="3">
        <v>226.13333333333333</v>
      </c>
      <c r="JH18" s="3">
        <v>1.1666666666666572</v>
      </c>
      <c r="JI18" s="3">
        <v>185.93333333333334</v>
      </c>
      <c r="JJ18" s="3">
        <v>39.366666666666667</v>
      </c>
      <c r="JK18" s="3">
        <v>21.666666666666668</v>
      </c>
      <c r="JL18" s="3">
        <v>14.266666666666667</v>
      </c>
      <c r="JM18" s="3">
        <v>20.5</v>
      </c>
      <c r="JN18" s="3">
        <v>6.2333333333333334</v>
      </c>
      <c r="JO18" s="3">
        <v>6.0666666666666673</v>
      </c>
      <c r="JP18" s="3">
        <v>10.533333333333333</v>
      </c>
      <c r="JQ18" s="3">
        <v>101.833333333333</v>
      </c>
      <c r="JR18" s="3">
        <v>101.7</v>
      </c>
      <c r="JS18" s="3">
        <v>0.1333333333329989</v>
      </c>
      <c r="JT18" s="3"/>
      <c r="JU18" s="3">
        <v>0.63333333333333341</v>
      </c>
      <c r="JV18" s="3">
        <v>12.866666666666667</v>
      </c>
      <c r="JW18" s="3">
        <v>12.700000000000001</v>
      </c>
      <c r="JX18" s="3">
        <v>10.9</v>
      </c>
      <c r="JY18" s="3">
        <v>2.8000000000000003</v>
      </c>
      <c r="JZ18" s="3">
        <v>2.0333333333333332</v>
      </c>
      <c r="KA18" s="3">
        <v>5.1333333333333337</v>
      </c>
      <c r="KB18" s="3">
        <v>94.1666666666667</v>
      </c>
      <c r="KC18" s="3">
        <v>93.466666666666669</v>
      </c>
      <c r="KD18" s="3">
        <v>0.70000000000003126</v>
      </c>
      <c r="KE18" s="3">
        <v>49.36666666666666</v>
      </c>
      <c r="KF18" s="3">
        <v>1.5333333333333334</v>
      </c>
      <c r="KG18" s="3">
        <v>12.466666666666667</v>
      </c>
      <c r="KH18" s="3">
        <v>10.233333333333333</v>
      </c>
      <c r="KI18" s="3">
        <v>11.433333333333334</v>
      </c>
      <c r="KJ18" s="3">
        <v>2.0666666666666669</v>
      </c>
      <c r="KK18" s="3">
        <v>2.7</v>
      </c>
      <c r="KL18" s="3">
        <v>3.1333333333333333</v>
      </c>
      <c r="KM18" s="3">
        <v>120.666666666667</v>
      </c>
      <c r="KN18" s="3">
        <v>120.53333333333333</v>
      </c>
      <c r="KO18" s="3">
        <v>0.13333333333366681</v>
      </c>
      <c r="KP18" s="3">
        <v>66.733333333333334</v>
      </c>
      <c r="KQ18" s="3">
        <v>8.0333333333333332</v>
      </c>
      <c r="KR18" s="3">
        <v>16.100000000000001</v>
      </c>
      <c r="KS18" s="3">
        <v>11.933333333333334</v>
      </c>
      <c r="KT18" s="3">
        <v>14.866666666666665</v>
      </c>
      <c r="KU18" s="3">
        <v>4</v>
      </c>
      <c r="KV18" s="3">
        <v>3.4</v>
      </c>
      <c r="KW18" s="3">
        <v>5.1333333333333337</v>
      </c>
      <c r="KX18" s="3">
        <v>142.43333333333334</v>
      </c>
      <c r="KY18" s="3">
        <v>141.70000000000002</v>
      </c>
      <c r="KZ18" s="3">
        <v>0.73333333333332007</v>
      </c>
      <c r="LA18" s="3">
        <v>116.56666666666666</v>
      </c>
      <c r="LB18" s="3">
        <v>21.900000000000002</v>
      </c>
      <c r="LC18" s="3">
        <v>15.433333333333332</v>
      </c>
      <c r="LD18" s="3">
        <v>11.1</v>
      </c>
      <c r="LE18" s="3">
        <v>14.533333333333333</v>
      </c>
      <c r="LF18" s="3">
        <v>7.0333333333333332</v>
      </c>
      <c r="LG18" s="3">
        <v>3.9666666666666668</v>
      </c>
      <c r="LH18" s="3">
        <v>6</v>
      </c>
      <c r="LI18" s="3">
        <v>229.3</v>
      </c>
      <c r="LJ18" s="3">
        <v>228.6</v>
      </c>
      <c r="LK18" s="3">
        <v>0.70000000000001705</v>
      </c>
      <c r="LL18" s="3">
        <v>181.53333333333333</v>
      </c>
      <c r="LM18" s="3">
        <v>57.233333333333334</v>
      </c>
      <c r="LN18" s="3">
        <v>20.8</v>
      </c>
      <c r="LO18" s="3">
        <v>13.233333333333334</v>
      </c>
      <c r="LP18" s="3">
        <v>19.2</v>
      </c>
      <c r="LQ18" s="3">
        <v>19.633333333333333</v>
      </c>
      <c r="LR18" s="3">
        <v>4.3999999999999995</v>
      </c>
      <c r="LS18" s="3">
        <v>22.066666666666666</v>
      </c>
      <c r="LT18" s="3">
        <v>138.56666666666666</v>
      </c>
      <c r="LU18" s="3">
        <v>132.76666666666668</v>
      </c>
      <c r="LV18" s="3">
        <v>5.7999999999999829</v>
      </c>
      <c r="LW18" s="3">
        <v>80.599999999999994</v>
      </c>
      <c r="LX18" s="3">
        <v>1.1666666666666667</v>
      </c>
      <c r="LY18" s="3">
        <v>15.433333333333332</v>
      </c>
      <c r="LZ18" s="3">
        <v>12.4</v>
      </c>
      <c r="MA18" s="3">
        <v>12.4</v>
      </c>
      <c r="MB18" s="3">
        <v>1.8333333333333333</v>
      </c>
      <c r="MC18" s="3">
        <v>1.8666666666666667</v>
      </c>
      <c r="MD18" s="3">
        <v>4.166666666666667</v>
      </c>
      <c r="ME18" s="3">
        <v>138.29999999999998</v>
      </c>
      <c r="MF18" s="3">
        <v>137.16666666666666</v>
      </c>
      <c r="MG18" s="3">
        <v>1.1333333333333258</v>
      </c>
      <c r="MH18" s="3">
        <v>99.666666666666671</v>
      </c>
      <c r="MI18" s="3">
        <v>3.3333333333333335</v>
      </c>
      <c r="MJ18" s="3">
        <v>14.933333333333334</v>
      </c>
      <c r="MK18" s="3">
        <v>12.433333333333334</v>
      </c>
      <c r="ML18" s="3">
        <v>13.833333333333334</v>
      </c>
      <c r="MM18" s="3">
        <v>4.8</v>
      </c>
      <c r="MN18" s="3">
        <v>3.3666666666666667</v>
      </c>
      <c r="MO18" s="3">
        <v>5.1333333333333337</v>
      </c>
      <c r="MP18" s="3">
        <v>120.89999999999999</v>
      </c>
      <c r="MQ18" s="3">
        <v>118.1</v>
      </c>
      <c r="MR18" s="3">
        <v>2.7999999999999972</v>
      </c>
      <c r="MS18" s="3">
        <v>102.23333333333333</v>
      </c>
      <c r="MT18" s="3">
        <v>7.9666666666666668</v>
      </c>
      <c r="MU18" s="3">
        <v>14.6</v>
      </c>
      <c r="MV18" s="3">
        <v>10.166666666666666</v>
      </c>
      <c r="MW18" s="3">
        <v>14</v>
      </c>
      <c r="MX18" s="3">
        <v>3.8000000000000003</v>
      </c>
      <c r="MY18" s="3">
        <v>3.7333333333333334</v>
      </c>
      <c r="MZ18" s="3">
        <v>4.9666666666666668</v>
      </c>
      <c r="NA18" s="3">
        <v>104.066666666667</v>
      </c>
      <c r="NB18" s="3">
        <v>103.56666666666666</v>
      </c>
      <c r="NC18" s="3">
        <v>0.50000000000034106</v>
      </c>
      <c r="ND18" s="3">
        <v>138.13333333333333</v>
      </c>
      <c r="NE18" s="3">
        <v>15.266666666666667</v>
      </c>
      <c r="NF18" s="3">
        <v>14.666666666666666</v>
      </c>
      <c r="NG18" s="3">
        <v>10.033333333333333</v>
      </c>
      <c r="NH18" s="3">
        <v>14.9</v>
      </c>
      <c r="NI18" s="3">
        <v>4.2333333333333334</v>
      </c>
      <c r="NJ18" s="3">
        <v>3.1333333333333333</v>
      </c>
      <c r="NK18" s="3">
        <v>6.7666666666666666</v>
      </c>
      <c r="NL18" s="3">
        <v>78.766666666666694</v>
      </c>
      <c r="NM18" s="3">
        <v>78.766666666666666</v>
      </c>
      <c r="NN18" s="3">
        <v>0</v>
      </c>
      <c r="NO18" s="3">
        <v>128.96666666666667</v>
      </c>
      <c r="NP18" s="3">
        <v>14.500000000000002</v>
      </c>
      <c r="NQ18" s="3">
        <v>10.633333333333333</v>
      </c>
      <c r="NR18" s="3">
        <v>0</v>
      </c>
      <c r="NS18" s="3">
        <v>11.933333333333334</v>
      </c>
      <c r="NT18" s="3">
        <v>4.0666666666666664</v>
      </c>
      <c r="NU18" s="3">
        <v>2.9333333333333336</v>
      </c>
      <c r="NV18" s="3">
        <v>6</v>
      </c>
      <c r="NW18" s="3">
        <v>52.433333333333302</v>
      </c>
      <c r="NX18" s="3">
        <v>51.5</v>
      </c>
      <c r="NY18" s="3">
        <v>0.9333333333333016</v>
      </c>
      <c r="NZ18" s="3">
        <v>50.766666666666666</v>
      </c>
      <c r="OA18" s="3">
        <v>0</v>
      </c>
      <c r="OB18" s="3">
        <v>8.5333333333333332</v>
      </c>
      <c r="OC18" s="3"/>
      <c r="OD18" s="3">
        <v>8.7666666666666657</v>
      </c>
      <c r="OE18" s="3">
        <v>6.753333333333333</v>
      </c>
      <c r="OF18" s="3">
        <v>1.1000000000000001</v>
      </c>
      <c r="OG18" s="3">
        <v>3.3666666666666667</v>
      </c>
      <c r="OH18" s="3">
        <v>157.76666666666668</v>
      </c>
      <c r="OI18" s="3">
        <v>156.16666666666669</v>
      </c>
      <c r="OJ18" s="3">
        <v>1.5999999999999943</v>
      </c>
      <c r="OK18" s="3">
        <v>203.4</v>
      </c>
      <c r="OL18" s="3">
        <v>39.366666666666667</v>
      </c>
      <c r="OM18" s="3">
        <v>23.333333333333332</v>
      </c>
      <c r="ON18" s="3">
        <v>21.766666666666669</v>
      </c>
      <c r="OO18" s="3">
        <v>16.599999999999998</v>
      </c>
      <c r="OP18" s="3">
        <v>20.933333333333334</v>
      </c>
      <c r="OQ18" s="3">
        <v>6.9333333333333327</v>
      </c>
      <c r="OR18" s="3">
        <v>19.8</v>
      </c>
      <c r="OS18" s="3">
        <v>70.3333333333333</v>
      </c>
      <c r="OT18" s="3">
        <v>69.5</v>
      </c>
      <c r="OU18" s="3">
        <v>0.83333333333330017</v>
      </c>
      <c r="OV18" s="3">
        <v>98.399999999999991</v>
      </c>
      <c r="OW18" s="3">
        <v>39.93333333333333</v>
      </c>
      <c r="OX18" s="3">
        <v>14.200000000000001</v>
      </c>
      <c r="OY18" s="3">
        <v>18.8</v>
      </c>
      <c r="OZ18" s="3">
        <v>9.1666666666666661</v>
      </c>
      <c r="PA18" s="3">
        <v>7.6999999999999993</v>
      </c>
      <c r="PB18" s="3">
        <v>3.5666666666666664</v>
      </c>
      <c r="PC18" s="3">
        <v>9.8999999999999986</v>
      </c>
      <c r="PD18" s="3">
        <v>83.7</v>
      </c>
      <c r="PE18" s="3">
        <v>82.733333333333334</v>
      </c>
      <c r="PF18" s="3">
        <v>0.96666666666666856</v>
      </c>
      <c r="PG18" s="3">
        <v>85.6</v>
      </c>
      <c r="PH18" s="3">
        <v>7.4999999999999991</v>
      </c>
      <c r="PI18" s="3">
        <v>17.866666666666667</v>
      </c>
      <c r="PJ18" s="3">
        <v>19.666666666666668</v>
      </c>
      <c r="PK18" s="3">
        <v>11.299999999999999</v>
      </c>
      <c r="PL18" s="3">
        <v>17.166666666666668</v>
      </c>
      <c r="PM18" s="3">
        <v>4.7666666666666666</v>
      </c>
      <c r="PN18" s="3">
        <v>9.2666666666666675</v>
      </c>
      <c r="PO18" s="3">
        <v>110.16666666666666</v>
      </c>
      <c r="PP18" s="3">
        <v>109.53333333333333</v>
      </c>
      <c r="PQ18" s="3">
        <v>0.63333333333332575</v>
      </c>
      <c r="PR18" s="3">
        <v>93.233333333333334</v>
      </c>
      <c r="PS18" s="3">
        <v>5.416666666666667</v>
      </c>
      <c r="PT18" s="3">
        <v>19.766666666666666</v>
      </c>
      <c r="PU18" s="3">
        <v>19.966666666666669</v>
      </c>
      <c r="PV18" s="3">
        <v>13.766666666666667</v>
      </c>
      <c r="PW18" s="3">
        <v>13</v>
      </c>
      <c r="PX18" s="3">
        <v>6.3666666666666671</v>
      </c>
      <c r="PY18" s="3">
        <v>8.5333333333333332</v>
      </c>
      <c r="PZ18" s="3">
        <v>144.93333333333334</v>
      </c>
      <c r="QA18" s="3">
        <v>144.1</v>
      </c>
      <c r="QB18" s="3">
        <v>0.83333333333334281</v>
      </c>
      <c r="QC18" s="3">
        <v>135.73333333333332</v>
      </c>
      <c r="QD18" s="3">
        <v>20.466666666666669</v>
      </c>
      <c r="QE18" s="3">
        <v>25.599999999999998</v>
      </c>
      <c r="QF18" s="3">
        <v>22.400000000000002</v>
      </c>
      <c r="QG18" s="3">
        <v>18.233333333333334</v>
      </c>
      <c r="QH18" s="3">
        <v>21.833333333333336</v>
      </c>
      <c r="QI18" s="3">
        <v>7.7333333333333334</v>
      </c>
      <c r="QJ18" s="3">
        <v>8.1666666666666661</v>
      </c>
      <c r="QK18" s="3">
        <v>193.33333333333334</v>
      </c>
      <c r="QL18" s="3">
        <v>191.9</v>
      </c>
      <c r="QM18" s="3">
        <v>1.4333333333333371</v>
      </c>
      <c r="QN18" s="3">
        <v>135.80000000000001</v>
      </c>
      <c r="QO18" s="3">
        <v>44.81666666666667</v>
      </c>
      <c r="QP18" s="3">
        <v>27.733333333333334</v>
      </c>
      <c r="QQ18" s="3">
        <v>22.766666666666666</v>
      </c>
      <c r="QR18" s="3">
        <v>19.733333333333331</v>
      </c>
      <c r="QS18" s="3">
        <v>32.333333333333329</v>
      </c>
      <c r="QT18" s="3">
        <v>9.6333333333333329</v>
      </c>
      <c r="QU18" s="3">
        <v>23.2</v>
      </c>
      <c r="QV18" s="3">
        <v>303.9666666666667</v>
      </c>
      <c r="QW18" s="3">
        <v>294.73333333333335</v>
      </c>
      <c r="QX18" s="3">
        <v>9.2333333333333485</v>
      </c>
      <c r="QY18" s="3">
        <v>330.73333333333335</v>
      </c>
      <c r="QZ18" s="3">
        <v>162.63333333333333</v>
      </c>
      <c r="RA18" s="3">
        <v>41.033333333333331</v>
      </c>
      <c r="RB18" s="3">
        <v>32.266666666666666</v>
      </c>
      <c r="RC18" s="3">
        <v>26.633333333333333</v>
      </c>
      <c r="RD18" s="3">
        <v>108.53333333333333</v>
      </c>
      <c r="RE18" s="3">
        <v>11.966666666666667</v>
      </c>
      <c r="RF18" s="3">
        <v>76.833333333333343</v>
      </c>
      <c r="RG18" s="3">
        <v>111.933333333333</v>
      </c>
      <c r="RH18" s="3">
        <v>111.86666666666667</v>
      </c>
      <c r="RI18" s="3">
        <v>6.6666666666321817E-2</v>
      </c>
      <c r="RJ18" s="3"/>
      <c r="RK18" s="3">
        <v>9.1333333333333329</v>
      </c>
      <c r="RL18" s="3">
        <v>23.7</v>
      </c>
      <c r="RM18" s="3">
        <v>22.5</v>
      </c>
      <c r="RN18" s="3">
        <v>13.299999999999999</v>
      </c>
      <c r="RO18" s="3">
        <v>17.233333333333334</v>
      </c>
      <c r="RP18" s="3">
        <v>5.5333333333333332</v>
      </c>
      <c r="RQ18" s="3">
        <v>9.5</v>
      </c>
      <c r="RR18" s="3">
        <v>109.23333333333333</v>
      </c>
      <c r="RS18" s="3">
        <v>108.73333333333333</v>
      </c>
      <c r="RT18" s="3">
        <v>0.5</v>
      </c>
      <c r="RU18" s="3">
        <v>70.033333333333331</v>
      </c>
      <c r="RV18" s="3">
        <v>8.1999999999999993</v>
      </c>
      <c r="RW18" s="3">
        <v>17.533333333333335</v>
      </c>
      <c r="RX18" s="3">
        <v>17.866666666666667</v>
      </c>
      <c r="RY18" s="3">
        <v>14.166666666666666</v>
      </c>
      <c r="RZ18" s="3">
        <v>5.4</v>
      </c>
      <c r="SA18" s="3">
        <v>6.2</v>
      </c>
      <c r="SB18" s="3">
        <v>6.4</v>
      </c>
      <c r="SC18" s="3">
        <v>144</v>
      </c>
      <c r="SD18" s="3">
        <v>143.5</v>
      </c>
      <c r="SE18" s="3">
        <v>0.5</v>
      </c>
      <c r="SF18" s="3">
        <v>114.4</v>
      </c>
      <c r="SG18" s="3">
        <v>17.666666666666668</v>
      </c>
      <c r="SH18" s="3">
        <v>23.233333333333334</v>
      </c>
      <c r="SI18" s="3">
        <v>23.566666666666666</v>
      </c>
      <c r="SJ18" s="3">
        <v>18</v>
      </c>
      <c r="SK18" s="3">
        <v>16.366666666666667</v>
      </c>
      <c r="SL18" s="3">
        <v>7.6333333333333329</v>
      </c>
      <c r="SM18" s="3">
        <v>10.266666666666667</v>
      </c>
      <c r="SN18" s="3">
        <v>174.7</v>
      </c>
      <c r="SO18" s="3">
        <v>174.03333333333333</v>
      </c>
      <c r="SP18" s="3">
        <v>0.66666666666665719</v>
      </c>
      <c r="SQ18" s="3">
        <v>134.96666666666667</v>
      </c>
      <c r="SR18" s="3">
        <v>46.866666666666667</v>
      </c>
      <c r="SS18" s="3">
        <v>21.9</v>
      </c>
      <c r="ST18" s="3">
        <v>25.966666666666665</v>
      </c>
      <c r="SU18" s="3">
        <v>18.2</v>
      </c>
      <c r="SV18" s="3">
        <v>16.8</v>
      </c>
      <c r="SW18" s="3">
        <v>7.8666666666666663</v>
      </c>
      <c r="SX18" s="3">
        <v>15.2</v>
      </c>
      <c r="SY18" s="3">
        <v>303.26666666666665</v>
      </c>
      <c r="SZ18" s="3">
        <v>303.16666666666669</v>
      </c>
      <c r="TA18" s="3">
        <v>9.9999999999965894E-2</v>
      </c>
      <c r="TB18" s="3">
        <v>337.3</v>
      </c>
      <c r="TC18" s="3">
        <v>266.8</v>
      </c>
      <c r="TD18" s="3">
        <v>53.43333333333333</v>
      </c>
      <c r="TE18" s="3">
        <v>21.866666666666667</v>
      </c>
      <c r="TF18" s="3">
        <v>27.466666666666665</v>
      </c>
      <c r="TG18" s="3">
        <v>264.76666666666665</v>
      </c>
      <c r="TH18" s="3">
        <v>10.833333333333334</v>
      </c>
      <c r="TI18" s="3">
        <v>101.83333333333333</v>
      </c>
      <c r="TJ18" s="3">
        <v>167.13333333333333</v>
      </c>
      <c r="TK18" s="3">
        <v>162.93333333333334</v>
      </c>
      <c r="TL18" s="3">
        <v>4.1999999999999886</v>
      </c>
      <c r="TM18" s="3">
        <v>128.23333333333332</v>
      </c>
      <c r="TN18" s="3">
        <v>17.8</v>
      </c>
      <c r="TO18" s="3">
        <v>23.766666666666666</v>
      </c>
      <c r="TP18" s="3">
        <v>22.233333333333334</v>
      </c>
      <c r="TQ18" s="3">
        <v>15.233333333333333</v>
      </c>
      <c r="TR18" s="3">
        <v>10.133333333333333</v>
      </c>
      <c r="TS18" s="3">
        <v>5</v>
      </c>
      <c r="TT18" s="3">
        <v>7.8999999999999995</v>
      </c>
      <c r="TU18" s="3">
        <v>173.4</v>
      </c>
      <c r="TV18" s="3">
        <v>168.3</v>
      </c>
      <c r="TW18" s="3">
        <v>5.0999999999999943</v>
      </c>
      <c r="TX18" s="3">
        <v>179.23333333333335</v>
      </c>
      <c r="TY18" s="3">
        <v>21.466666666666669</v>
      </c>
      <c r="TZ18" s="3">
        <v>22.933333333333334</v>
      </c>
      <c r="UA18" s="3">
        <v>22.400000000000002</v>
      </c>
      <c r="UB18" s="3">
        <v>17.266666666666666</v>
      </c>
      <c r="UC18" s="3">
        <v>15.466666666666667</v>
      </c>
      <c r="UD18" s="3">
        <v>7.1000000000000005</v>
      </c>
      <c r="UE18" s="3">
        <v>12.700000000000001</v>
      </c>
      <c r="UF18" s="3">
        <v>168</v>
      </c>
      <c r="UG18" s="3">
        <v>163.19999999999999</v>
      </c>
      <c r="UH18" s="3">
        <v>4.8000000000000114</v>
      </c>
      <c r="UI18" s="3">
        <v>221.53333333333333</v>
      </c>
      <c r="UJ18" s="3">
        <v>28.166666666666664</v>
      </c>
      <c r="UK18" s="3">
        <v>21.966666666666665</v>
      </c>
      <c r="UL18" s="3">
        <v>20.933333333333334</v>
      </c>
      <c r="UM18" s="3">
        <v>17.066666666666666</v>
      </c>
      <c r="UN18" s="3">
        <v>18.366666666666667</v>
      </c>
      <c r="UO18" s="3">
        <v>8.2333333333333343</v>
      </c>
      <c r="UP18" s="3">
        <v>15.5</v>
      </c>
      <c r="UQ18" s="3">
        <v>149.333333333333</v>
      </c>
      <c r="UR18" s="3">
        <v>148.66666666666669</v>
      </c>
      <c r="US18" s="3">
        <v>0.66666666666631613</v>
      </c>
      <c r="UT18" s="3">
        <v>250.13333333333333</v>
      </c>
      <c r="UU18" s="3">
        <v>104.83333333333333</v>
      </c>
      <c r="UV18" s="3">
        <v>23</v>
      </c>
      <c r="UW18" s="3">
        <v>19</v>
      </c>
      <c r="UX18" s="3">
        <v>18.166666666666664</v>
      </c>
      <c r="UY18" s="3">
        <v>25.7</v>
      </c>
      <c r="UZ18" s="3">
        <v>7.9333333333333336</v>
      </c>
      <c r="VA18" s="3">
        <v>36.43333333333333</v>
      </c>
      <c r="VB18" s="3">
        <v>114.033333333333</v>
      </c>
      <c r="VC18" s="3">
        <v>113.9</v>
      </c>
      <c r="VD18" s="3">
        <v>0.1333333333329989</v>
      </c>
      <c r="VE18" s="3">
        <v>200.13333333333335</v>
      </c>
      <c r="VF18" s="3">
        <v>242.76666666666665</v>
      </c>
      <c r="VG18" s="3">
        <v>17.7</v>
      </c>
      <c r="VH18" s="3">
        <v>0</v>
      </c>
      <c r="VI18" s="3">
        <v>14.9</v>
      </c>
      <c r="VJ18" s="3">
        <v>23.933333333333334</v>
      </c>
      <c r="VK18" s="3">
        <v>7.5666666666666664</v>
      </c>
      <c r="VL18" s="3">
        <v>43.166666666666671</v>
      </c>
      <c r="VM18" s="3">
        <v>84.9</v>
      </c>
      <c r="VN18" s="3">
        <v>84.666666666666671</v>
      </c>
      <c r="VO18" s="3">
        <v>0.23333333333333428</v>
      </c>
      <c r="VP18" s="3">
        <v>138.23333333333335</v>
      </c>
      <c r="VQ18" s="3"/>
      <c r="VR18" s="3">
        <v>42.866666666666667</v>
      </c>
      <c r="VS18" s="3"/>
      <c r="VT18" s="3">
        <v>14</v>
      </c>
      <c r="VU18" s="3">
        <v>39.799999999999997</v>
      </c>
      <c r="VV18" s="3">
        <v>5</v>
      </c>
      <c r="VW18" s="3">
        <v>66.233333333333334</v>
      </c>
    </row>
    <row r="19" spans="1:595" x14ac:dyDescent="0.25">
      <c r="A19" s="4">
        <v>39082</v>
      </c>
      <c r="B19" s="3">
        <v>48.433333333333337</v>
      </c>
      <c r="C19" s="3">
        <v>46.166666666666664</v>
      </c>
      <c r="D19" s="3">
        <v>2.2666666666666728</v>
      </c>
      <c r="E19" s="3">
        <v>5</v>
      </c>
      <c r="F19" s="3">
        <v>1.6666666666666665</v>
      </c>
      <c r="G19" s="3">
        <v>46.599999999999994</v>
      </c>
      <c r="H19" s="3">
        <v>14.633333333333333</v>
      </c>
      <c r="I19" s="3">
        <v>35.133333333333333</v>
      </c>
      <c r="J19" s="3">
        <v>9.5666666666666664</v>
      </c>
      <c r="K19" s="3">
        <v>46.13333333333334</v>
      </c>
      <c r="L19" s="3">
        <v>7.0666666666666664</v>
      </c>
      <c r="M19" s="3">
        <v>15.233333333333334</v>
      </c>
      <c r="N19" s="3">
        <v>14</v>
      </c>
      <c r="O19" s="3">
        <v>1.2333333333333343</v>
      </c>
      <c r="P19" s="3">
        <v>1.1533333333333333</v>
      </c>
      <c r="Q19" s="3">
        <v>1.6333333333333333</v>
      </c>
      <c r="R19" s="3">
        <v>27.5</v>
      </c>
      <c r="S19" s="3">
        <v>10.766666666666666</v>
      </c>
      <c r="T19" s="3">
        <v>12.933333333333334</v>
      </c>
      <c r="U19" s="3">
        <v>8.9666666666666668</v>
      </c>
      <c r="V19" s="3">
        <v>26.733333333333334</v>
      </c>
      <c r="W19" s="3">
        <v>4.1333333333333329</v>
      </c>
      <c r="X19" s="3">
        <v>29.6</v>
      </c>
      <c r="Y19" s="3">
        <v>27.166666666666664</v>
      </c>
      <c r="Z19" s="3">
        <v>2.4333333333333371</v>
      </c>
      <c r="AA19" s="3">
        <v>1.7666666666666666</v>
      </c>
      <c r="AB19" s="3">
        <v>1.7000000000000002</v>
      </c>
      <c r="AC19" s="3">
        <v>41.533333333333331</v>
      </c>
      <c r="AD19" s="3">
        <v>12.133333333333333</v>
      </c>
      <c r="AE19" s="3">
        <v>26.9</v>
      </c>
      <c r="AF19" s="3">
        <v>12.166666666666668</v>
      </c>
      <c r="AG19" s="3">
        <v>40.633333333333333</v>
      </c>
      <c r="AH19" s="3">
        <v>6.4666666666666668</v>
      </c>
      <c r="AI19" s="3">
        <v>50.866666666666667</v>
      </c>
      <c r="AJ19" s="3">
        <v>49.13333333333334</v>
      </c>
      <c r="AK19" s="3">
        <v>1.7333333333333272</v>
      </c>
      <c r="AL19" s="3">
        <v>2.6</v>
      </c>
      <c r="AM19" s="3">
        <v>1.9000000000000001</v>
      </c>
      <c r="AN19" s="3">
        <v>53.433333333333337</v>
      </c>
      <c r="AO19" s="3">
        <v>16.333333333333336</v>
      </c>
      <c r="AP19" s="3">
        <v>41.933333333333337</v>
      </c>
      <c r="AQ19" s="3">
        <v>11.733333333333334</v>
      </c>
      <c r="AR19" s="3">
        <v>54.9</v>
      </c>
      <c r="AS19" s="3">
        <v>6.9333333333333336</v>
      </c>
      <c r="AT19" s="3">
        <v>68.400000000000006</v>
      </c>
      <c r="AU19" s="3">
        <v>66.166666666666657</v>
      </c>
      <c r="AV19" s="3">
        <v>2.2333333333333485</v>
      </c>
      <c r="AW19" s="3">
        <v>5.9666666666666668</v>
      </c>
      <c r="AX19" s="3">
        <v>2</v>
      </c>
      <c r="AY19" s="3">
        <v>58.766666666666666</v>
      </c>
      <c r="AZ19" s="3">
        <v>18.399999999999999</v>
      </c>
      <c r="BA19" s="3">
        <v>50.5</v>
      </c>
      <c r="BB19" s="3">
        <v>8.7666666666666657</v>
      </c>
      <c r="BC19" s="3">
        <v>60.1</v>
      </c>
      <c r="BD19" s="3">
        <v>8.5666666666666664</v>
      </c>
      <c r="BE19" s="3">
        <v>79.466666666666669</v>
      </c>
      <c r="BF19" s="3">
        <v>76</v>
      </c>
      <c r="BG19" s="3">
        <v>3.4666666666666686</v>
      </c>
      <c r="BH19" s="3">
        <v>8.1999999999999993</v>
      </c>
      <c r="BI19" s="3">
        <v>2.4</v>
      </c>
      <c r="BJ19" s="3">
        <v>58.266666666666666</v>
      </c>
      <c r="BK19" s="3">
        <v>18.933333333333334</v>
      </c>
      <c r="BL19" s="3">
        <v>49</v>
      </c>
      <c r="BM19" s="3">
        <v>7.9</v>
      </c>
      <c r="BN19" s="3">
        <v>56.4</v>
      </c>
      <c r="BO19" s="3">
        <v>10.466666666666665</v>
      </c>
      <c r="BP19" s="3">
        <v>76.333333333333343</v>
      </c>
      <c r="BQ19" s="3">
        <v>72.5</v>
      </c>
      <c r="BR19" s="3">
        <v>3.8333333333333428</v>
      </c>
      <c r="BS19" s="3">
        <v>19.733333333333334</v>
      </c>
      <c r="BT19" s="3">
        <v>2.2333333333333334</v>
      </c>
      <c r="BU19" s="3">
        <v>45.233333333333334</v>
      </c>
      <c r="BV19" s="3">
        <v>12.399999999999999</v>
      </c>
      <c r="BW19" s="3">
        <v>38.033333333333331</v>
      </c>
      <c r="BX19" s="3">
        <v>4.7666666666666666</v>
      </c>
      <c r="BY19" s="3">
        <v>39.900000000000006</v>
      </c>
      <c r="BZ19" s="3">
        <v>8.1999999999999993</v>
      </c>
      <c r="CA19" s="3">
        <v>11.433333333333334</v>
      </c>
      <c r="CB19" s="3">
        <v>11.233333333333334</v>
      </c>
      <c r="CC19" s="3">
        <v>0.19999999999999929</v>
      </c>
      <c r="CD19" s="3"/>
      <c r="CE19" s="3">
        <v>2.166666666666667</v>
      </c>
      <c r="CF19" s="3">
        <v>51.966666666666669</v>
      </c>
      <c r="CG19" s="3">
        <v>24.9</v>
      </c>
      <c r="CH19" s="3">
        <v>29.8</v>
      </c>
      <c r="CI19" s="3">
        <v>15.433333333333334</v>
      </c>
      <c r="CJ19" s="3">
        <v>40.766666666666666</v>
      </c>
      <c r="CK19" s="3">
        <v>6.5333333333333332</v>
      </c>
      <c r="CL19" s="3">
        <v>55.066666666666663</v>
      </c>
      <c r="CM19" s="3">
        <v>53.9</v>
      </c>
      <c r="CN19" s="3">
        <v>1.1666666666666643</v>
      </c>
      <c r="CO19" s="3">
        <v>2.6</v>
      </c>
      <c r="CP19" s="3">
        <v>1.4333333333333333</v>
      </c>
      <c r="CQ19" s="3">
        <v>52.266666666666666</v>
      </c>
      <c r="CR19" s="3">
        <v>14.866666666666667</v>
      </c>
      <c r="CS19" s="3">
        <v>42</v>
      </c>
      <c r="CT19" s="3">
        <v>11.633333333333333</v>
      </c>
      <c r="CU19" s="3">
        <v>54.599999999999994</v>
      </c>
      <c r="CV19" s="3">
        <v>8.6</v>
      </c>
      <c r="CW19" s="3">
        <v>64.966666666666669</v>
      </c>
      <c r="CX19" s="3">
        <v>62.066666666666663</v>
      </c>
      <c r="CY19" s="3">
        <v>2.9000000000000057</v>
      </c>
      <c r="CZ19" s="3">
        <v>4.7666666666666675</v>
      </c>
      <c r="DA19" s="3">
        <v>1.7000000000000002</v>
      </c>
      <c r="DB19" s="3">
        <v>47.13333333333334</v>
      </c>
      <c r="DC19" s="3">
        <v>12.266666666666666</v>
      </c>
      <c r="DD19" s="3">
        <v>39.233333333333334</v>
      </c>
      <c r="DE19" s="3">
        <v>6.9333333333333336</v>
      </c>
      <c r="DF19" s="3">
        <v>52.1</v>
      </c>
      <c r="DG19" s="3">
        <v>7.2333333333333343</v>
      </c>
      <c r="DH19" s="3">
        <v>63</v>
      </c>
      <c r="DI19" s="3">
        <v>58.766666666666666</v>
      </c>
      <c r="DJ19" s="3">
        <v>4.2333333333333343</v>
      </c>
      <c r="DK19" s="3">
        <v>7.6</v>
      </c>
      <c r="DL19" s="3">
        <v>1.4333333333333333</v>
      </c>
      <c r="DM19" s="3">
        <v>39.933333333333337</v>
      </c>
      <c r="DN19" s="3">
        <v>7.5</v>
      </c>
      <c r="DO19" s="3">
        <v>33.266666666666666</v>
      </c>
      <c r="DP19" s="3">
        <v>4.9333333333333336</v>
      </c>
      <c r="DQ19" s="3">
        <v>42.833333333333329</v>
      </c>
      <c r="DR19" s="3">
        <v>4.9333333333333336</v>
      </c>
      <c r="DS19" s="3">
        <v>60.966666666666669</v>
      </c>
      <c r="DT19" s="3">
        <v>55.400000000000006</v>
      </c>
      <c r="DU19" s="3">
        <v>5.5666666666666629</v>
      </c>
      <c r="DV19" s="3">
        <v>20.06666666666667</v>
      </c>
      <c r="DW19" s="3">
        <v>1.5</v>
      </c>
      <c r="DX19" s="3">
        <v>27.866666666666667</v>
      </c>
      <c r="DY19" s="3">
        <v>5.3000000000000007</v>
      </c>
      <c r="DZ19" s="3">
        <v>23.733333333333334</v>
      </c>
      <c r="EA19" s="3">
        <v>3.6666666666666665</v>
      </c>
      <c r="EB19" s="3">
        <v>28.166666666666664</v>
      </c>
      <c r="EC19" s="3">
        <v>7.5666666666666664</v>
      </c>
      <c r="ED19" s="3">
        <v>37.433333333333337</v>
      </c>
      <c r="EE19" s="3">
        <v>37.366666666666674</v>
      </c>
      <c r="EF19" s="3">
        <v>6.6666666666662877E-2</v>
      </c>
      <c r="EG19" s="3">
        <v>2.9</v>
      </c>
      <c r="EH19" s="3">
        <v>2.1333333333333337</v>
      </c>
      <c r="EI19" s="3">
        <v>63.266666666666666</v>
      </c>
      <c r="EJ19" s="3">
        <v>32.066666666666663</v>
      </c>
      <c r="EK19" s="3">
        <v>43.3</v>
      </c>
      <c r="EL19" s="3">
        <v>13.399999999999999</v>
      </c>
      <c r="EM19" s="3">
        <v>48.166666666666671</v>
      </c>
      <c r="EN19" s="3">
        <v>6</v>
      </c>
      <c r="EO19" s="3">
        <v>60.599999999999994</v>
      </c>
      <c r="EP19" s="3">
        <v>60.266666666666666</v>
      </c>
      <c r="EQ19" s="3">
        <v>0.3333333333333286</v>
      </c>
      <c r="ER19" s="3">
        <v>5.6666666666666661</v>
      </c>
      <c r="ES19" s="3">
        <v>1.9666666666666668</v>
      </c>
      <c r="ET19" s="3">
        <v>56.033333333333331</v>
      </c>
      <c r="EU19" s="3">
        <v>14.8</v>
      </c>
      <c r="EV19" s="3">
        <v>43.566666666666663</v>
      </c>
      <c r="EW19" s="3">
        <v>12.966666666666669</v>
      </c>
      <c r="EX19" s="3">
        <v>54.066666666666663</v>
      </c>
      <c r="EY19" s="3">
        <v>8.7666666666666657</v>
      </c>
      <c r="EZ19" s="3">
        <v>65.199999999999989</v>
      </c>
      <c r="FA19" s="3">
        <v>63.36666666666666</v>
      </c>
      <c r="FB19" s="3">
        <v>1.8333333333333286</v>
      </c>
      <c r="FC19" s="3">
        <v>7.4333333333333336</v>
      </c>
      <c r="FD19" s="3">
        <v>2.2333333333333334</v>
      </c>
      <c r="FE19" s="3">
        <v>51.333333333333329</v>
      </c>
      <c r="FF19" s="3">
        <v>13.866666666666667</v>
      </c>
      <c r="FG19" s="3">
        <v>39.066666666666663</v>
      </c>
      <c r="FH19" s="3">
        <v>9.9333333333333336</v>
      </c>
      <c r="FI19" s="3">
        <v>53.733333333333334</v>
      </c>
      <c r="FJ19" s="3">
        <v>9.6666666666666679</v>
      </c>
      <c r="FK19" s="3">
        <v>53.86666666666666</v>
      </c>
      <c r="FL19" s="3">
        <v>48.900000000000006</v>
      </c>
      <c r="FM19" s="3">
        <v>4.9666666666666544</v>
      </c>
      <c r="FN19" s="3">
        <v>7.1666666666666661</v>
      </c>
      <c r="FO19" s="3">
        <v>1.0333333333333332</v>
      </c>
      <c r="FP19" s="3">
        <v>44</v>
      </c>
      <c r="FQ19" s="3">
        <v>9.966666666666665</v>
      </c>
      <c r="FR19" s="3">
        <v>35.033333333333331</v>
      </c>
      <c r="FS19" s="3">
        <v>7.9333333333333336</v>
      </c>
      <c r="FT19" s="3">
        <v>47.3</v>
      </c>
      <c r="FU19" s="3">
        <v>8.6</v>
      </c>
      <c r="FV19" s="3">
        <v>39.299999999999997</v>
      </c>
      <c r="FW19" s="3">
        <v>33.366666666666667</v>
      </c>
      <c r="FX19" s="3">
        <v>5.93333333333333</v>
      </c>
      <c r="FY19" s="3">
        <v>4.4000000000000004</v>
      </c>
      <c r="FZ19" s="3">
        <v>1.1333333333333333</v>
      </c>
      <c r="GA19" s="3">
        <v>26.56666666666667</v>
      </c>
      <c r="GB19" s="3">
        <v>0</v>
      </c>
      <c r="GC19" s="3">
        <v>22.466666666666669</v>
      </c>
      <c r="GD19" s="3">
        <v>5.5333333333333332</v>
      </c>
      <c r="GE19" s="3">
        <v>35.299999999999997</v>
      </c>
      <c r="GF19" s="3">
        <v>4.2666666666666675</v>
      </c>
      <c r="GG19" s="3">
        <v>15.5</v>
      </c>
      <c r="GH19" s="3">
        <v>12.566666666666666</v>
      </c>
      <c r="GI19" s="3">
        <v>2.9333333333333336</v>
      </c>
      <c r="GJ19" s="3">
        <v>0.89999999999999991</v>
      </c>
      <c r="GK19" s="3"/>
      <c r="GL19" s="3">
        <v>9.3000000000000007</v>
      </c>
      <c r="GM19" s="3"/>
      <c r="GN19" s="3">
        <v>7.5666666666666664</v>
      </c>
      <c r="GO19" s="3">
        <v>4.2666666666666675</v>
      </c>
      <c r="GP19" s="3">
        <v>20.366666666666667</v>
      </c>
      <c r="GQ19" s="3">
        <v>1.7000000000000002</v>
      </c>
      <c r="GR19" s="3">
        <v>122.1</v>
      </c>
      <c r="GS19" s="3">
        <v>121.80000000000001</v>
      </c>
      <c r="GT19" s="3">
        <v>0.29999999999998295</v>
      </c>
      <c r="GU19" s="3">
        <v>110.63333333333333</v>
      </c>
      <c r="GV19" s="3">
        <v>4.0999999999999996</v>
      </c>
      <c r="GW19" s="3">
        <v>14.466666666666665</v>
      </c>
      <c r="GX19" s="3">
        <v>12.7</v>
      </c>
      <c r="GY19" s="3">
        <v>13.133333333333333</v>
      </c>
      <c r="GZ19" s="3">
        <v>3.1</v>
      </c>
      <c r="HA19" s="3">
        <v>3.166666666666667</v>
      </c>
      <c r="HB19" s="3">
        <v>5.3666666666666671</v>
      </c>
      <c r="HC19" s="3">
        <v>48.133333333333297</v>
      </c>
      <c r="HD19" s="3">
        <v>47.433333333333337</v>
      </c>
      <c r="HE19" s="3">
        <v>0.69999999999996021</v>
      </c>
      <c r="HF19" s="3"/>
      <c r="HG19" s="3">
        <v>0.96666666666666667</v>
      </c>
      <c r="HH19" s="3">
        <v>7.1666666666666661</v>
      </c>
      <c r="HI19" s="3">
        <v>9.1333333333333329</v>
      </c>
      <c r="HJ19" s="3">
        <v>6.5666666666666664</v>
      </c>
      <c r="HK19" s="3">
        <v>2.2333333333333334</v>
      </c>
      <c r="HL19" s="3">
        <v>1.1333333333333333</v>
      </c>
      <c r="HM19" s="3">
        <v>3.0999999999999996</v>
      </c>
      <c r="HN19" s="3">
        <v>65.400000000000006</v>
      </c>
      <c r="HO19" s="3">
        <v>65.199999999999989</v>
      </c>
      <c r="HP19" s="3">
        <v>0.20000000000001705</v>
      </c>
      <c r="HQ19" s="3">
        <v>44.833333333333336</v>
      </c>
      <c r="HR19" s="3">
        <v>1.1333333333333333</v>
      </c>
      <c r="HS19" s="3">
        <v>10.633333333333333</v>
      </c>
      <c r="HT19" s="3">
        <v>11.366666666666667</v>
      </c>
      <c r="HU19" s="3">
        <v>10.100000000000001</v>
      </c>
      <c r="HV19" s="3">
        <v>1.9333333333333336</v>
      </c>
      <c r="HW19" s="3">
        <v>2.0999999999999996</v>
      </c>
      <c r="HX19" s="3">
        <v>4.0999999999999996</v>
      </c>
      <c r="HY19" s="3">
        <v>99.133333333333297</v>
      </c>
      <c r="HZ19" s="3">
        <v>99.066666666666663</v>
      </c>
      <c r="IA19" s="3">
        <v>6.6666666666634455E-2</v>
      </c>
      <c r="IB19" s="3">
        <v>78.666666666666657</v>
      </c>
      <c r="IC19" s="3">
        <v>2.6</v>
      </c>
      <c r="ID19" s="3">
        <v>14.033333333333335</v>
      </c>
      <c r="IE19" s="3">
        <v>11.566666666666666</v>
      </c>
      <c r="IF19" s="3">
        <v>12.5</v>
      </c>
      <c r="IG19" s="3">
        <v>3.2</v>
      </c>
      <c r="IH19" s="3">
        <v>2.7</v>
      </c>
      <c r="II19" s="3">
        <v>3.9333333333333336</v>
      </c>
      <c r="IJ19" s="3">
        <v>125.93333333333334</v>
      </c>
      <c r="IK19" s="3">
        <v>125.93333333333334</v>
      </c>
      <c r="IL19" s="3">
        <v>0</v>
      </c>
      <c r="IM19" s="3">
        <v>87.633333333333326</v>
      </c>
      <c r="IN19" s="3">
        <v>6.7333333333333325</v>
      </c>
      <c r="IO19" s="3">
        <v>17.899999999999999</v>
      </c>
      <c r="IP19" s="3">
        <v>16.033333333333335</v>
      </c>
      <c r="IQ19" s="3">
        <v>14.899999999999999</v>
      </c>
      <c r="IR19" s="3">
        <v>3.4666666666666668</v>
      </c>
      <c r="IS19" s="3">
        <v>4.2333333333333334</v>
      </c>
      <c r="IT19" s="3">
        <v>5.4333333333333336</v>
      </c>
      <c r="IU19" s="3">
        <v>177.39999999999998</v>
      </c>
      <c r="IV19" s="3">
        <v>176.16666666666669</v>
      </c>
      <c r="IW19" s="3">
        <v>1.2333333333332916</v>
      </c>
      <c r="IX19" s="3">
        <v>125.60000000000001</v>
      </c>
      <c r="IY19" s="3">
        <v>16.7</v>
      </c>
      <c r="IZ19" s="3">
        <v>19.133333333333333</v>
      </c>
      <c r="JA19" s="3">
        <v>13.266666666666666</v>
      </c>
      <c r="JB19" s="3">
        <v>15.266666666666666</v>
      </c>
      <c r="JC19" s="3">
        <v>5.2</v>
      </c>
      <c r="JD19" s="3">
        <v>5.2333333333333334</v>
      </c>
      <c r="JE19" s="3">
        <v>5.8</v>
      </c>
      <c r="JF19" s="3">
        <v>226.5</v>
      </c>
      <c r="JG19" s="3">
        <v>225.36666666666667</v>
      </c>
      <c r="JH19" s="3">
        <v>1.1333333333333258</v>
      </c>
      <c r="JI19" s="3">
        <v>175.76666666666665</v>
      </c>
      <c r="JJ19" s="3">
        <v>29.433333333333334</v>
      </c>
      <c r="JK19" s="3">
        <v>21.133333333333333</v>
      </c>
      <c r="JL19" s="3">
        <v>16.233333333333334</v>
      </c>
      <c r="JM19" s="3">
        <v>19.899999999999999</v>
      </c>
      <c r="JN19" s="3">
        <v>6.6666666666666661</v>
      </c>
      <c r="JO19" s="3">
        <v>7.2333333333333343</v>
      </c>
      <c r="JP19" s="3">
        <v>9.4666666666666668</v>
      </c>
      <c r="JQ19" s="3">
        <v>111.26666666666701</v>
      </c>
      <c r="JR19" s="3">
        <v>110.9</v>
      </c>
      <c r="JS19" s="3">
        <v>0.3666666666670011</v>
      </c>
      <c r="JT19" s="3"/>
      <c r="JU19" s="3">
        <v>0.8666666666666667</v>
      </c>
      <c r="JV19" s="3">
        <v>12.833333333333334</v>
      </c>
      <c r="JW19" s="3">
        <v>13.100000000000001</v>
      </c>
      <c r="JX19" s="3">
        <v>10.8</v>
      </c>
      <c r="JY19" s="3">
        <v>2.5</v>
      </c>
      <c r="JZ19" s="3">
        <v>1.8666666666666667</v>
      </c>
      <c r="KA19" s="3">
        <v>5.3666666666666671</v>
      </c>
      <c r="KB19" s="3">
        <v>94.8333333333333</v>
      </c>
      <c r="KC19" s="3">
        <v>94.433333333333337</v>
      </c>
      <c r="KD19" s="3">
        <v>0.39999999999996305</v>
      </c>
      <c r="KE19" s="3">
        <v>66.23333333333332</v>
      </c>
      <c r="KF19" s="3">
        <v>1.8666666666666667</v>
      </c>
      <c r="KG19" s="3">
        <v>13.533333333333333</v>
      </c>
      <c r="KH19" s="3">
        <v>11.866666666666667</v>
      </c>
      <c r="KI19" s="3">
        <v>12.366666666666667</v>
      </c>
      <c r="KJ19" s="3">
        <v>2.1333333333333337</v>
      </c>
      <c r="KK19" s="3">
        <v>2.9000000000000004</v>
      </c>
      <c r="KL19" s="3">
        <v>3.7666666666666666</v>
      </c>
      <c r="KM19" s="3">
        <v>121.73333333333299</v>
      </c>
      <c r="KN19" s="3">
        <v>121.46666666666667</v>
      </c>
      <c r="KO19" s="3">
        <v>0.26666666666632466</v>
      </c>
      <c r="KP19" s="3">
        <v>73.766666666666666</v>
      </c>
      <c r="KQ19" s="3">
        <v>6.3666666666666671</v>
      </c>
      <c r="KR19" s="3">
        <v>15.9</v>
      </c>
      <c r="KS19" s="3">
        <v>11.566666666666666</v>
      </c>
      <c r="KT19" s="3">
        <v>14.033333333333331</v>
      </c>
      <c r="KU19" s="3">
        <v>4.8</v>
      </c>
      <c r="KV19" s="3">
        <v>3.7</v>
      </c>
      <c r="KW19" s="3">
        <v>5.3666666666666671</v>
      </c>
      <c r="KX19" s="3">
        <v>143.06666666666666</v>
      </c>
      <c r="KY19" s="3">
        <v>139.10000000000002</v>
      </c>
      <c r="KZ19" s="3">
        <v>3.9666666666666401</v>
      </c>
      <c r="LA19" s="3">
        <v>111.03333333333333</v>
      </c>
      <c r="LB19" s="3">
        <v>16.700000000000003</v>
      </c>
      <c r="LC19" s="3">
        <v>14.466666666666665</v>
      </c>
      <c r="LD19" s="3">
        <v>12.3</v>
      </c>
      <c r="LE19" s="3">
        <v>13.866666666666667</v>
      </c>
      <c r="LF19" s="3">
        <v>5.8666666666666671</v>
      </c>
      <c r="LG19" s="3">
        <v>4.2333333333333334</v>
      </c>
      <c r="LH19" s="3">
        <v>5.8</v>
      </c>
      <c r="LI19" s="3">
        <v>227.2</v>
      </c>
      <c r="LJ19" s="3">
        <v>226.6</v>
      </c>
      <c r="LK19" s="3">
        <v>0.59999999999999432</v>
      </c>
      <c r="LL19" s="3">
        <v>180.56666666666666</v>
      </c>
      <c r="LM19" s="3">
        <v>52.766666666666666</v>
      </c>
      <c r="LN19" s="3">
        <v>20</v>
      </c>
      <c r="LO19" s="3">
        <v>17.266666666666666</v>
      </c>
      <c r="LP19" s="3">
        <v>18.299999999999997</v>
      </c>
      <c r="LQ19" s="3">
        <v>14.966666666666667</v>
      </c>
      <c r="LR19" s="3">
        <v>5</v>
      </c>
      <c r="LS19" s="3">
        <v>19.433333333333334</v>
      </c>
      <c r="LT19" s="3">
        <v>145.23333333333335</v>
      </c>
      <c r="LU19" s="3">
        <v>141.03333333333336</v>
      </c>
      <c r="LV19" s="3">
        <v>4.1999999999999886</v>
      </c>
      <c r="LW19" s="3">
        <v>84.1</v>
      </c>
      <c r="LX19" s="3">
        <v>1.1333333333333333</v>
      </c>
      <c r="LY19" s="3">
        <v>16.166666666666664</v>
      </c>
      <c r="LZ19" s="3">
        <v>13.5</v>
      </c>
      <c r="MA19" s="3">
        <v>12.7</v>
      </c>
      <c r="MB19" s="3">
        <v>1.8666666666666667</v>
      </c>
      <c r="MC19" s="3">
        <v>1.9333333333333333</v>
      </c>
      <c r="MD19" s="3">
        <v>4.6333333333333329</v>
      </c>
      <c r="ME19" s="3">
        <v>141</v>
      </c>
      <c r="MF19" s="3">
        <v>138.73333333333335</v>
      </c>
      <c r="MG19" s="3">
        <v>2.2666666666666515</v>
      </c>
      <c r="MH19" s="3">
        <v>106.83333333333334</v>
      </c>
      <c r="MI19" s="3">
        <v>4.2666666666666666</v>
      </c>
      <c r="MJ19" s="3">
        <v>15.066666666666666</v>
      </c>
      <c r="MK19" s="3">
        <v>12.966666666666667</v>
      </c>
      <c r="ML19" s="3">
        <v>13.866666666666667</v>
      </c>
      <c r="MM19" s="3">
        <v>4.0999999999999996</v>
      </c>
      <c r="MN19" s="3">
        <v>3.6333333333333333</v>
      </c>
      <c r="MO19" s="3">
        <v>5.3666666666666671</v>
      </c>
      <c r="MP19" s="3">
        <v>122.19999999999999</v>
      </c>
      <c r="MQ19" s="3">
        <v>119.1</v>
      </c>
      <c r="MR19" s="3">
        <v>3.0999999999999943</v>
      </c>
      <c r="MS19" s="3">
        <v>97.166666666666657</v>
      </c>
      <c r="MT19" s="3">
        <v>7.3333333333333339</v>
      </c>
      <c r="MU19" s="3">
        <v>14.5</v>
      </c>
      <c r="MV19" s="3">
        <v>11.833333333333332</v>
      </c>
      <c r="MW19" s="3">
        <v>13.5</v>
      </c>
      <c r="MX19" s="3">
        <v>4</v>
      </c>
      <c r="MY19" s="3">
        <v>3.8666666666666667</v>
      </c>
      <c r="MZ19" s="3">
        <v>5.0333333333333332</v>
      </c>
      <c r="NA19" s="3">
        <v>102.73333333333299</v>
      </c>
      <c r="NB19" s="3">
        <v>102.33333333333333</v>
      </c>
      <c r="NC19" s="3">
        <v>0.39999999999966462</v>
      </c>
      <c r="ND19" s="3">
        <v>142.06666666666666</v>
      </c>
      <c r="NE19" s="3">
        <v>13.233333333333334</v>
      </c>
      <c r="NF19" s="3">
        <v>13.433333333333334</v>
      </c>
      <c r="NG19" s="3">
        <v>8.9666666666666668</v>
      </c>
      <c r="NH19" s="3">
        <v>13.5</v>
      </c>
      <c r="NI19" s="3">
        <v>4.0666666666666664</v>
      </c>
      <c r="NJ19" s="3">
        <v>3.5666666666666664</v>
      </c>
      <c r="NK19" s="3">
        <v>6.7333333333333334</v>
      </c>
      <c r="NL19" s="3">
        <v>87.633333333333297</v>
      </c>
      <c r="NM19" s="3">
        <v>86.933333333333337</v>
      </c>
      <c r="NN19" s="3">
        <v>0.69999999999996021</v>
      </c>
      <c r="NO19" s="3">
        <v>134.63333333333333</v>
      </c>
      <c r="NP19" s="3">
        <v>24.1</v>
      </c>
      <c r="NQ19" s="3">
        <v>11.066666666666666</v>
      </c>
      <c r="NR19" s="3">
        <v>0</v>
      </c>
      <c r="NS19" s="3">
        <v>12.666666666666668</v>
      </c>
      <c r="NT19" s="3">
        <v>5.1333333333333329</v>
      </c>
      <c r="NU19" s="3">
        <v>3.166666666666667</v>
      </c>
      <c r="NV19" s="3">
        <v>5.8</v>
      </c>
      <c r="NW19" s="3">
        <v>54.6666666666667</v>
      </c>
      <c r="NX19" s="3">
        <v>53.8</v>
      </c>
      <c r="NY19" s="3">
        <v>0.86666666666670267</v>
      </c>
      <c r="NZ19" s="3">
        <v>53.433333333333337</v>
      </c>
      <c r="OA19" s="3">
        <v>0</v>
      </c>
      <c r="OB19" s="3">
        <v>8.7666666666666657</v>
      </c>
      <c r="OC19" s="3"/>
      <c r="OD19" s="3">
        <v>9.3333333333333321</v>
      </c>
      <c r="OE19" s="3">
        <v>6.6266666666666669</v>
      </c>
      <c r="OF19" s="3">
        <v>1</v>
      </c>
      <c r="OG19" s="3">
        <v>4.2333333333333334</v>
      </c>
      <c r="OH19" s="3">
        <v>162.53333333333336</v>
      </c>
      <c r="OI19" s="3">
        <v>162.03333333333336</v>
      </c>
      <c r="OJ19" s="3">
        <v>0.5</v>
      </c>
      <c r="OK19" s="3">
        <v>201.2</v>
      </c>
      <c r="OL19" s="3">
        <v>33.633333333333333</v>
      </c>
      <c r="OM19" s="3">
        <v>23.466666666666669</v>
      </c>
      <c r="ON19" s="3">
        <v>22.933333333333337</v>
      </c>
      <c r="OO19" s="3">
        <v>16.5</v>
      </c>
      <c r="OP19" s="3">
        <v>18.766666666666666</v>
      </c>
      <c r="OQ19" s="3">
        <v>7.5666666666666664</v>
      </c>
      <c r="OR19" s="3">
        <v>18.600000000000001</v>
      </c>
      <c r="OS19" s="3">
        <v>74.966666666666697</v>
      </c>
      <c r="OT19" s="3">
        <v>74.3</v>
      </c>
      <c r="OU19" s="3">
        <v>0.66666666666669983</v>
      </c>
      <c r="OV19" s="3">
        <v>106.75</v>
      </c>
      <c r="OW19" s="3">
        <v>47.466666666666669</v>
      </c>
      <c r="OX19" s="3">
        <v>15</v>
      </c>
      <c r="OY19" s="3">
        <v>19.100000000000001</v>
      </c>
      <c r="OZ19" s="3">
        <v>8.7333333333333343</v>
      </c>
      <c r="PA19" s="3">
        <v>10.3</v>
      </c>
      <c r="PB19" s="3">
        <v>3.7333333333333334</v>
      </c>
      <c r="PC19" s="3">
        <v>8.6</v>
      </c>
      <c r="PD19" s="3">
        <v>82.2</v>
      </c>
      <c r="PE19" s="3">
        <v>82.166666666666657</v>
      </c>
      <c r="PF19" s="3">
        <v>3.3333333333345649E-2</v>
      </c>
      <c r="PG19" s="3">
        <v>81.199999999999989</v>
      </c>
      <c r="PH19" s="3">
        <v>6.7999999999999989</v>
      </c>
      <c r="PI19" s="3">
        <v>18.033333333333331</v>
      </c>
      <c r="PJ19" s="3">
        <v>18.633333333333333</v>
      </c>
      <c r="PK19" s="3">
        <v>11.899999999999999</v>
      </c>
      <c r="PL19" s="3">
        <v>16.633333333333333</v>
      </c>
      <c r="PM19" s="3">
        <v>4.8333333333333339</v>
      </c>
      <c r="PN19" s="3">
        <v>9.033333333333335</v>
      </c>
      <c r="PO19" s="3">
        <v>113.73333333333299</v>
      </c>
      <c r="PP19" s="3">
        <v>113.26666666666667</v>
      </c>
      <c r="PQ19" s="3">
        <v>0.4666666666663275</v>
      </c>
      <c r="PR19" s="3">
        <v>95.066666666666663</v>
      </c>
      <c r="PS19" s="3">
        <v>7.1333333333333329</v>
      </c>
      <c r="PT19" s="3">
        <v>19.833333333333332</v>
      </c>
      <c r="PU19" s="3">
        <v>20.833333333333336</v>
      </c>
      <c r="PV19" s="3">
        <v>14.033333333333335</v>
      </c>
      <c r="PW19" s="3">
        <v>11.5</v>
      </c>
      <c r="PX19" s="3">
        <v>6.3333333333333339</v>
      </c>
      <c r="PY19" s="3">
        <v>8.6666666666666679</v>
      </c>
      <c r="PZ19" s="3">
        <v>150.26666666666665</v>
      </c>
      <c r="QA19" s="3">
        <v>148.80000000000001</v>
      </c>
      <c r="QB19" s="3">
        <v>1.4666666666666401</v>
      </c>
      <c r="QC19" s="3">
        <v>149.66666666666666</v>
      </c>
      <c r="QD19" s="3">
        <v>21.333333333333336</v>
      </c>
      <c r="QE19" s="3">
        <v>26</v>
      </c>
      <c r="QF19" s="3">
        <v>24.700000000000003</v>
      </c>
      <c r="QG19" s="3">
        <v>18.166666666666668</v>
      </c>
      <c r="QH19" s="3">
        <v>17.866666666666667</v>
      </c>
      <c r="QI19" s="3">
        <v>8.6666666666666661</v>
      </c>
      <c r="QJ19" s="3">
        <v>9.1333333333333329</v>
      </c>
      <c r="QK19" s="3">
        <v>199.56666666666666</v>
      </c>
      <c r="QL19" s="3">
        <v>198.9</v>
      </c>
      <c r="QM19" s="3">
        <v>0.66666666666665719</v>
      </c>
      <c r="QN19" s="3">
        <v>163.60000000000002</v>
      </c>
      <c r="QO19" s="3">
        <v>47.933333333333337</v>
      </c>
      <c r="QP19" s="3">
        <v>27.166666666666668</v>
      </c>
      <c r="QQ19" s="3">
        <v>25.133333333333333</v>
      </c>
      <c r="QR19" s="3">
        <v>19.066666666666663</v>
      </c>
      <c r="QS19" s="3">
        <v>21.266666666666666</v>
      </c>
      <c r="QT19" s="3">
        <v>11.266666666666666</v>
      </c>
      <c r="QU19" s="3">
        <v>24.2</v>
      </c>
      <c r="QV19" s="3">
        <v>313.33333333333337</v>
      </c>
      <c r="QW19" s="3">
        <v>306.9666666666667</v>
      </c>
      <c r="QX19" s="3">
        <v>6.3666666666666742</v>
      </c>
      <c r="QY19" s="3">
        <v>304.4666666666667</v>
      </c>
      <c r="QZ19" s="3">
        <v>136.26666666666665</v>
      </c>
      <c r="RA19" s="3">
        <v>41.066666666666663</v>
      </c>
      <c r="RB19" s="3">
        <v>34.833333333333329</v>
      </c>
      <c r="RC19" s="3">
        <v>25.866666666666667</v>
      </c>
      <c r="RD19" s="3">
        <v>95.066666666666663</v>
      </c>
      <c r="RE19" s="3">
        <v>13.333333333333332</v>
      </c>
      <c r="RF19" s="3">
        <v>72.26666666666668</v>
      </c>
      <c r="RG19" s="3">
        <v>127.86666666666667</v>
      </c>
      <c r="RH19" s="3">
        <v>126.83333333333334</v>
      </c>
      <c r="RI19" s="3">
        <v>1.0333333333333314</v>
      </c>
      <c r="RJ19" s="3"/>
      <c r="RK19" s="3">
        <v>6.9666666666666668</v>
      </c>
      <c r="RL19" s="3">
        <v>23.6</v>
      </c>
      <c r="RM19" s="3">
        <v>23.1</v>
      </c>
      <c r="RN19" s="3">
        <v>13.399999999999999</v>
      </c>
      <c r="RO19" s="3">
        <v>16.266666666666666</v>
      </c>
      <c r="RP19" s="3">
        <v>5.9666666666666668</v>
      </c>
      <c r="RQ19" s="3">
        <v>10.8</v>
      </c>
      <c r="RR19" s="3">
        <v>114.466666666667</v>
      </c>
      <c r="RS19" s="3">
        <v>114.16666666666666</v>
      </c>
      <c r="RT19" s="3">
        <v>0.30000000000033822</v>
      </c>
      <c r="RU19" s="3">
        <v>73.066666666666663</v>
      </c>
      <c r="RV19" s="3">
        <v>7.3999999999999995</v>
      </c>
      <c r="RW19" s="3">
        <v>18.966666666666669</v>
      </c>
      <c r="RX19" s="3">
        <v>19.633333333333333</v>
      </c>
      <c r="RY19" s="3">
        <v>14.833333333333332</v>
      </c>
      <c r="RZ19" s="3">
        <v>6.4</v>
      </c>
      <c r="SA19" s="3">
        <v>6.8000000000000007</v>
      </c>
      <c r="SB19" s="3">
        <v>6.6</v>
      </c>
      <c r="SC19" s="3">
        <v>146.19999999999999</v>
      </c>
      <c r="SD19" s="3">
        <v>145.80000000000001</v>
      </c>
      <c r="SE19" s="3">
        <v>0.39999999999997726</v>
      </c>
      <c r="SF19" s="3">
        <v>145.4</v>
      </c>
      <c r="SG19" s="3">
        <v>21.333333333333336</v>
      </c>
      <c r="SH19" s="3">
        <v>22.966666666666669</v>
      </c>
      <c r="SI19" s="3">
        <v>23.833333333333336</v>
      </c>
      <c r="SJ19" s="3">
        <v>17.3</v>
      </c>
      <c r="SK19" s="3">
        <v>15.633333333333333</v>
      </c>
      <c r="SL19" s="3">
        <v>8.1666666666666661</v>
      </c>
      <c r="SM19" s="3">
        <v>8.7333333333333343</v>
      </c>
      <c r="SN19" s="3">
        <v>177.8</v>
      </c>
      <c r="SO19" s="3">
        <v>176.96666666666667</v>
      </c>
      <c r="SP19" s="3">
        <v>0.83333333333334281</v>
      </c>
      <c r="SQ19" s="3">
        <v>134.43333333333334</v>
      </c>
      <c r="SR19" s="3">
        <v>41.133333333333333</v>
      </c>
      <c r="SS19" s="3">
        <v>21.9</v>
      </c>
      <c r="ST19" s="3">
        <v>27.033333333333331</v>
      </c>
      <c r="SU19" s="3">
        <v>17.899999999999999</v>
      </c>
      <c r="SV19" s="3">
        <v>15.100000000000001</v>
      </c>
      <c r="SW19" s="3">
        <v>8.5333333333333332</v>
      </c>
      <c r="SX19" s="3">
        <v>19.399999999999999</v>
      </c>
      <c r="SY19" s="3">
        <v>317.53333333333302</v>
      </c>
      <c r="SZ19" s="3">
        <v>317.33333333333337</v>
      </c>
      <c r="TA19" s="3">
        <v>0.19999999999964757</v>
      </c>
      <c r="TB19" s="3">
        <v>318.8</v>
      </c>
      <c r="TC19" s="3">
        <v>219.3</v>
      </c>
      <c r="TD19" s="3">
        <v>49.86666666666666</v>
      </c>
      <c r="TE19" s="3">
        <v>30.433333333333334</v>
      </c>
      <c r="TF19" s="3">
        <v>26.93333333333333</v>
      </c>
      <c r="TG19" s="3">
        <v>186.23333333333332</v>
      </c>
      <c r="TH19" s="3">
        <v>12.366666666666667</v>
      </c>
      <c r="TI19" s="3">
        <v>93.466666666666669</v>
      </c>
      <c r="TJ19" s="3">
        <v>177.06666666666666</v>
      </c>
      <c r="TK19" s="3">
        <v>172.96666666666667</v>
      </c>
      <c r="TL19" s="3">
        <v>4.0999999999999943</v>
      </c>
      <c r="TM19" s="3">
        <v>131.66666666666666</v>
      </c>
      <c r="TN19" s="3">
        <v>11.8</v>
      </c>
      <c r="TO19" s="3">
        <v>24.833333333333332</v>
      </c>
      <c r="TP19" s="3">
        <v>24.366666666666667</v>
      </c>
      <c r="TQ19" s="3">
        <v>15.466666666666665</v>
      </c>
      <c r="TR19" s="3">
        <v>8.5666666666666664</v>
      </c>
      <c r="TS19" s="3">
        <v>5.4</v>
      </c>
      <c r="TT19" s="3">
        <v>8.2999999999999989</v>
      </c>
      <c r="TU19" s="3">
        <v>179.2</v>
      </c>
      <c r="TV19" s="3">
        <v>174.2</v>
      </c>
      <c r="TW19" s="3">
        <v>5</v>
      </c>
      <c r="TX19" s="3">
        <v>200.56666666666666</v>
      </c>
      <c r="TY19" s="3">
        <v>22.133333333333333</v>
      </c>
      <c r="TZ19" s="3">
        <v>22.866666666666667</v>
      </c>
      <c r="UA19" s="3">
        <v>21.700000000000003</v>
      </c>
      <c r="UB19" s="3">
        <v>17.333333333333332</v>
      </c>
      <c r="UC19" s="3">
        <v>15.733333333333334</v>
      </c>
      <c r="UD19" s="3">
        <v>7.8000000000000007</v>
      </c>
      <c r="UE19" s="3">
        <v>13.5</v>
      </c>
      <c r="UF19" s="3">
        <v>169.5</v>
      </c>
      <c r="UG19" s="3">
        <v>164.89999999999998</v>
      </c>
      <c r="UH19" s="3">
        <v>4.6000000000000227</v>
      </c>
      <c r="UI19" s="3">
        <v>196.16666666666669</v>
      </c>
      <c r="UJ19" s="3">
        <v>25.93333333333333</v>
      </c>
      <c r="UK19" s="3">
        <v>22.93333333333333</v>
      </c>
      <c r="UL19" s="3">
        <v>22.066666666666666</v>
      </c>
      <c r="UM19" s="3">
        <v>17.033333333333331</v>
      </c>
      <c r="UN19" s="3">
        <v>20.433333333333334</v>
      </c>
      <c r="UO19" s="3">
        <v>8.7666666666666675</v>
      </c>
      <c r="UP19" s="3">
        <v>14.3</v>
      </c>
      <c r="UQ19" s="3">
        <v>153.96666666666701</v>
      </c>
      <c r="UR19" s="3">
        <v>153.03333333333336</v>
      </c>
      <c r="US19" s="3">
        <v>0.93333333333364976</v>
      </c>
      <c r="UT19" s="3">
        <v>242.36666666666667</v>
      </c>
      <c r="UU19" s="3">
        <v>65.566666666666663</v>
      </c>
      <c r="UV19" s="3">
        <v>23</v>
      </c>
      <c r="UW19" s="3">
        <v>20</v>
      </c>
      <c r="UX19" s="3">
        <v>16.93333333333333</v>
      </c>
      <c r="UY19" s="3">
        <v>27.299999999999997</v>
      </c>
      <c r="UZ19" s="3">
        <v>8.8666666666666671</v>
      </c>
      <c r="VA19" s="3">
        <v>29.066666666666663</v>
      </c>
      <c r="VB19" s="3">
        <v>132.26666666666699</v>
      </c>
      <c r="VC19" s="3">
        <v>131.9</v>
      </c>
      <c r="VD19" s="3">
        <v>0.36666666666698688</v>
      </c>
      <c r="VE19" s="3">
        <v>214.9666666666667</v>
      </c>
      <c r="VF19" s="3">
        <v>172.53333333333333</v>
      </c>
      <c r="VG19" s="3">
        <v>18.2</v>
      </c>
      <c r="VH19" s="3">
        <v>0</v>
      </c>
      <c r="VI19" s="3">
        <v>15.7</v>
      </c>
      <c r="VJ19" s="3">
        <v>19.766666666666666</v>
      </c>
      <c r="VK19" s="3">
        <v>8.5333333333333332</v>
      </c>
      <c r="VL19" s="3">
        <v>37.13333333333334</v>
      </c>
      <c r="VM19" s="3">
        <v>87.8</v>
      </c>
      <c r="VN19" s="3">
        <v>87.333333333333343</v>
      </c>
      <c r="VO19" s="3">
        <v>0.46666666666665435</v>
      </c>
      <c r="VP19" s="3">
        <v>170.76666666666668</v>
      </c>
      <c r="VQ19" s="3"/>
      <c r="VR19" s="3">
        <v>27.333333333333336</v>
      </c>
      <c r="VS19" s="3"/>
      <c r="VT19" s="3">
        <v>13</v>
      </c>
      <c r="VU19" s="3">
        <v>41.099999999999994</v>
      </c>
      <c r="VV19" s="3">
        <v>4.7</v>
      </c>
      <c r="VW19" s="3">
        <v>83.566666666666663</v>
      </c>
    </row>
    <row r="20" spans="1:595" x14ac:dyDescent="0.25">
      <c r="A20" s="4">
        <v>39447</v>
      </c>
      <c r="B20" s="3">
        <v>48.7</v>
      </c>
      <c r="C20" s="3">
        <v>46.3</v>
      </c>
      <c r="D20" s="3">
        <v>2.4000000000000057</v>
      </c>
      <c r="E20" s="3">
        <v>5.5</v>
      </c>
      <c r="F20" s="3">
        <v>1.7</v>
      </c>
      <c r="G20" s="3">
        <v>46.9</v>
      </c>
      <c r="H20" s="3">
        <v>15.2</v>
      </c>
      <c r="I20" s="3">
        <v>34.9</v>
      </c>
      <c r="J20" s="3">
        <v>10.1</v>
      </c>
      <c r="K20" s="3">
        <v>46.1</v>
      </c>
      <c r="L20" s="3">
        <v>6.8</v>
      </c>
      <c r="M20" s="3">
        <v>14.9</v>
      </c>
      <c r="N20" s="3">
        <v>13.7</v>
      </c>
      <c r="O20" s="3">
        <v>1.2000000000000011</v>
      </c>
      <c r="P20" s="3">
        <v>1.1000000000000001</v>
      </c>
      <c r="Q20" s="3">
        <v>1.7</v>
      </c>
      <c r="R20" s="3">
        <v>27.8</v>
      </c>
      <c r="S20" s="3">
        <v>10.7</v>
      </c>
      <c r="T20" s="3">
        <v>13</v>
      </c>
      <c r="U20" s="3">
        <v>9.8000000000000007</v>
      </c>
      <c r="V20" s="3">
        <v>25.7</v>
      </c>
      <c r="W20" s="3">
        <v>3.9</v>
      </c>
      <c r="X20" s="3">
        <v>29.6</v>
      </c>
      <c r="Y20" s="3">
        <v>26.3</v>
      </c>
      <c r="Z20" s="3">
        <v>3.3000000000000007</v>
      </c>
      <c r="AA20" s="3">
        <v>1.9</v>
      </c>
      <c r="AB20" s="3">
        <v>1.8</v>
      </c>
      <c r="AC20" s="3">
        <v>42.4</v>
      </c>
      <c r="AD20" s="3">
        <v>13</v>
      </c>
      <c r="AE20" s="3">
        <v>27</v>
      </c>
      <c r="AF20" s="3">
        <v>12.5</v>
      </c>
      <c r="AG20" s="3">
        <v>39.5</v>
      </c>
      <c r="AH20" s="3">
        <v>6.8</v>
      </c>
      <c r="AI20" s="3">
        <v>50.5</v>
      </c>
      <c r="AJ20" s="3">
        <v>48.7</v>
      </c>
      <c r="AK20" s="3">
        <v>1.7999999999999972</v>
      </c>
      <c r="AL20" s="3">
        <v>2.6</v>
      </c>
      <c r="AM20" s="3">
        <v>1.9500000000000002</v>
      </c>
      <c r="AN20" s="3">
        <v>53.9</v>
      </c>
      <c r="AO20" s="3">
        <v>16.600000000000001</v>
      </c>
      <c r="AP20" s="3">
        <v>41.1</v>
      </c>
      <c r="AQ20" s="3">
        <v>12.6</v>
      </c>
      <c r="AR20" s="3">
        <v>54.8</v>
      </c>
      <c r="AS20" s="3">
        <v>6.4</v>
      </c>
      <c r="AT20" s="3">
        <v>69.7</v>
      </c>
      <c r="AU20" s="3">
        <v>67.8</v>
      </c>
      <c r="AV20" s="3">
        <v>1.9000000000000057</v>
      </c>
      <c r="AW20" s="3">
        <v>6.9</v>
      </c>
      <c r="AX20" s="3">
        <v>2.1</v>
      </c>
      <c r="AY20" s="3">
        <v>59.2</v>
      </c>
      <c r="AZ20" s="3">
        <v>19</v>
      </c>
      <c r="BA20" s="3">
        <v>51.4</v>
      </c>
      <c r="BB20" s="3">
        <v>8.9</v>
      </c>
      <c r="BC20" s="3">
        <v>62.1</v>
      </c>
      <c r="BD20" s="3">
        <v>8.6999999999999993</v>
      </c>
      <c r="BE20" s="3">
        <v>80.8</v>
      </c>
      <c r="BF20" s="3">
        <v>77</v>
      </c>
      <c r="BG20" s="3">
        <v>3.7999999999999972</v>
      </c>
      <c r="BH20" s="3">
        <v>8.5</v>
      </c>
      <c r="BI20" s="3">
        <v>2.2999999999999998</v>
      </c>
      <c r="BJ20" s="3">
        <v>57.4</v>
      </c>
      <c r="BK20" s="3">
        <v>21.2</v>
      </c>
      <c r="BL20" s="3">
        <v>46.7</v>
      </c>
      <c r="BM20" s="3">
        <v>8.3000000000000007</v>
      </c>
      <c r="BN20" s="3">
        <v>55.8</v>
      </c>
      <c r="BO20" s="3">
        <v>9.6</v>
      </c>
      <c r="BP20" s="3">
        <v>76.400000000000006</v>
      </c>
      <c r="BQ20" s="3">
        <v>72.400000000000006</v>
      </c>
      <c r="BR20" s="3">
        <v>4</v>
      </c>
      <c r="BS20" s="3">
        <v>21.9</v>
      </c>
      <c r="BT20" s="3">
        <v>2.1</v>
      </c>
      <c r="BU20" s="3">
        <v>45</v>
      </c>
      <c r="BV20" s="3">
        <v>12.6</v>
      </c>
      <c r="BW20" s="3">
        <v>37.6</v>
      </c>
      <c r="BX20" s="3">
        <v>5.3</v>
      </c>
      <c r="BY20" s="3">
        <v>40.6</v>
      </c>
      <c r="BZ20" s="3">
        <v>7</v>
      </c>
      <c r="CA20" s="3">
        <v>11</v>
      </c>
      <c r="CB20" s="3">
        <v>11</v>
      </c>
      <c r="CC20" s="3">
        <v>0</v>
      </c>
      <c r="CD20" s="3"/>
      <c r="CE20" s="3">
        <v>2.6</v>
      </c>
      <c r="CF20" s="3">
        <v>54.2</v>
      </c>
      <c r="CG20" s="3">
        <v>25.7</v>
      </c>
      <c r="CH20" s="3">
        <v>30.6</v>
      </c>
      <c r="CI20" s="3">
        <v>16.399999999999999</v>
      </c>
      <c r="CJ20" s="3">
        <v>41</v>
      </c>
      <c r="CK20" s="3">
        <v>6.7</v>
      </c>
      <c r="CL20" s="3">
        <v>56.2</v>
      </c>
      <c r="CM20" s="3">
        <v>54.8</v>
      </c>
      <c r="CN20" s="3">
        <v>1.4000000000000057</v>
      </c>
      <c r="CO20" s="3">
        <v>3.2</v>
      </c>
      <c r="CP20" s="3">
        <v>1.3</v>
      </c>
      <c r="CQ20" s="3">
        <v>52.2</v>
      </c>
      <c r="CR20" s="3">
        <v>15.2</v>
      </c>
      <c r="CS20" s="3">
        <v>41.8</v>
      </c>
      <c r="CT20" s="3">
        <v>12.6</v>
      </c>
      <c r="CU20" s="3">
        <v>52.9</v>
      </c>
      <c r="CV20" s="3">
        <v>8.1999999999999993</v>
      </c>
      <c r="CW20" s="3">
        <v>64.400000000000006</v>
      </c>
      <c r="CX20" s="3">
        <v>60.9</v>
      </c>
      <c r="CY20" s="3">
        <v>3.5000000000000071</v>
      </c>
      <c r="CZ20" s="3">
        <v>4.9000000000000004</v>
      </c>
      <c r="DA20" s="3">
        <v>1.6</v>
      </c>
      <c r="DB20" s="3">
        <v>46.2</v>
      </c>
      <c r="DC20" s="3">
        <v>13.1</v>
      </c>
      <c r="DD20" s="3">
        <v>38.200000000000003</v>
      </c>
      <c r="DE20" s="3">
        <v>6.6</v>
      </c>
      <c r="DF20" s="3">
        <v>51.7</v>
      </c>
      <c r="DG20" s="3">
        <v>7.4</v>
      </c>
      <c r="DH20" s="3">
        <v>63.7</v>
      </c>
      <c r="DI20" s="3">
        <v>59.5</v>
      </c>
      <c r="DJ20" s="3">
        <v>4.2000000000000028</v>
      </c>
      <c r="DK20" s="3">
        <v>8.5</v>
      </c>
      <c r="DL20" s="3">
        <v>1.5</v>
      </c>
      <c r="DM20" s="3">
        <v>39.700000000000003</v>
      </c>
      <c r="DN20" s="3">
        <v>7.9</v>
      </c>
      <c r="DO20" s="3">
        <v>32.5</v>
      </c>
      <c r="DP20" s="3">
        <v>5.4</v>
      </c>
      <c r="DQ20" s="3">
        <v>44.1</v>
      </c>
      <c r="DR20" s="3">
        <v>3.8</v>
      </c>
      <c r="DS20" s="3">
        <v>62.2</v>
      </c>
      <c r="DT20" s="3">
        <v>56.6</v>
      </c>
      <c r="DU20" s="3">
        <v>5.6000000000000014</v>
      </c>
      <c r="DV20" s="3">
        <v>21.8</v>
      </c>
      <c r="DW20" s="3">
        <v>1.5</v>
      </c>
      <c r="DX20" s="3">
        <v>28.2</v>
      </c>
      <c r="DY20" s="3">
        <v>5.7</v>
      </c>
      <c r="DZ20" s="3">
        <v>23.6</v>
      </c>
      <c r="EA20" s="3">
        <v>4.3</v>
      </c>
      <c r="EB20" s="3">
        <v>30.5</v>
      </c>
      <c r="EC20" s="3">
        <v>6.8</v>
      </c>
      <c r="ED20" s="3">
        <v>37.299999999999997</v>
      </c>
      <c r="EE20" s="3">
        <v>37.200000000000003</v>
      </c>
      <c r="EF20" s="3">
        <v>9.9999999999994316E-2</v>
      </c>
      <c r="EG20" s="3">
        <v>3.3</v>
      </c>
      <c r="EH20" s="3">
        <v>2.1</v>
      </c>
      <c r="EI20" s="3">
        <v>65.2</v>
      </c>
      <c r="EJ20" s="3">
        <v>33.799999999999997</v>
      </c>
      <c r="EK20" s="3">
        <v>44.3</v>
      </c>
      <c r="EL20" s="3">
        <v>13.5</v>
      </c>
      <c r="EM20" s="3">
        <v>48.5</v>
      </c>
      <c r="EN20" s="3">
        <v>5.9</v>
      </c>
      <c r="EO20" s="3">
        <v>59.5</v>
      </c>
      <c r="EP20" s="3">
        <v>59.3</v>
      </c>
      <c r="EQ20" s="3">
        <v>0.20000000000000284</v>
      </c>
      <c r="ER20" s="3">
        <v>6.5</v>
      </c>
      <c r="ES20" s="3">
        <v>2.2000000000000002</v>
      </c>
      <c r="ET20" s="3">
        <v>56.2</v>
      </c>
      <c r="EU20" s="3">
        <v>14.9</v>
      </c>
      <c r="EV20" s="3">
        <v>42.6</v>
      </c>
      <c r="EW20" s="3">
        <v>14.3</v>
      </c>
      <c r="EX20" s="3">
        <v>51.7</v>
      </c>
      <c r="EY20" s="3">
        <v>7.5</v>
      </c>
      <c r="EZ20" s="3">
        <v>65.5</v>
      </c>
      <c r="FA20" s="3">
        <v>63.8</v>
      </c>
      <c r="FB20" s="3">
        <v>1.7000000000000028</v>
      </c>
      <c r="FC20" s="3">
        <v>8</v>
      </c>
      <c r="FD20" s="3">
        <v>1.9</v>
      </c>
      <c r="FE20" s="3">
        <v>51.9</v>
      </c>
      <c r="FF20" s="3">
        <v>14.5</v>
      </c>
      <c r="FG20" s="3">
        <v>39.1</v>
      </c>
      <c r="FH20" s="3">
        <v>10.7</v>
      </c>
      <c r="FI20" s="3">
        <v>53.6</v>
      </c>
      <c r="FJ20" s="3">
        <v>9.8000000000000007</v>
      </c>
      <c r="FK20" s="3">
        <v>55.3</v>
      </c>
      <c r="FL20" s="3">
        <v>50.2</v>
      </c>
      <c r="FM20" s="3">
        <v>5.0999999999999943</v>
      </c>
      <c r="FN20" s="3">
        <v>7.8</v>
      </c>
      <c r="FO20" s="3">
        <v>1.2</v>
      </c>
      <c r="FP20" s="3">
        <v>44.6</v>
      </c>
      <c r="FQ20" s="3">
        <v>10.6</v>
      </c>
      <c r="FR20" s="3">
        <v>35.200000000000003</v>
      </c>
      <c r="FS20" s="3">
        <v>8.6999999999999993</v>
      </c>
      <c r="FT20" s="3">
        <v>49.9</v>
      </c>
      <c r="FU20" s="3">
        <v>8.6999999999999993</v>
      </c>
      <c r="FV20" s="3">
        <v>42.9</v>
      </c>
      <c r="FW20" s="3">
        <v>35.5</v>
      </c>
      <c r="FX20" s="3">
        <v>7.3999999999999986</v>
      </c>
      <c r="FY20" s="3">
        <v>5</v>
      </c>
      <c r="FZ20" s="3">
        <v>1.5</v>
      </c>
      <c r="GA20" s="3">
        <v>26.1</v>
      </c>
      <c r="GB20" s="3">
        <v>0</v>
      </c>
      <c r="GC20" s="3">
        <v>21.6</v>
      </c>
      <c r="GD20" s="3">
        <v>6</v>
      </c>
      <c r="GE20" s="3">
        <v>37</v>
      </c>
      <c r="GF20" s="3">
        <v>4.4000000000000004</v>
      </c>
      <c r="GG20" s="3">
        <v>13.9</v>
      </c>
      <c r="GH20" s="3">
        <v>11</v>
      </c>
      <c r="GI20" s="3">
        <v>2.9000000000000004</v>
      </c>
      <c r="GJ20" s="3">
        <v>0.6</v>
      </c>
      <c r="GK20" s="3"/>
      <c r="GL20" s="3">
        <v>7</v>
      </c>
      <c r="GM20" s="3"/>
      <c r="GN20" s="3">
        <v>6.1</v>
      </c>
      <c r="GO20" s="3">
        <v>4.4000000000000004</v>
      </c>
      <c r="GP20" s="3">
        <v>18.8</v>
      </c>
      <c r="GQ20" s="3">
        <v>1.3</v>
      </c>
      <c r="GR20" s="3">
        <v>124.1</v>
      </c>
      <c r="GS20" s="3">
        <v>123.5</v>
      </c>
      <c r="GT20" s="3">
        <v>0.59999999999999432</v>
      </c>
      <c r="GU20" s="3">
        <v>112.3</v>
      </c>
      <c r="GV20" s="3">
        <v>4.3</v>
      </c>
      <c r="GW20" s="3">
        <v>14.6</v>
      </c>
      <c r="GX20" s="3">
        <v>13.5</v>
      </c>
      <c r="GY20" s="3">
        <v>13</v>
      </c>
      <c r="GZ20" s="3">
        <v>3.1</v>
      </c>
      <c r="HA20" s="3">
        <v>3.4</v>
      </c>
      <c r="HB20" s="3">
        <v>5.6</v>
      </c>
      <c r="HC20" s="3">
        <v>48.9</v>
      </c>
      <c r="HD20" s="3">
        <v>48.3</v>
      </c>
      <c r="HE20" s="3">
        <v>0.60000000000000142</v>
      </c>
      <c r="HF20" s="3"/>
      <c r="HG20" s="3">
        <v>1</v>
      </c>
      <c r="HH20" s="3">
        <v>7.3</v>
      </c>
      <c r="HI20" s="3">
        <v>9.8000000000000007</v>
      </c>
      <c r="HJ20" s="3">
        <v>6.1</v>
      </c>
      <c r="HK20" s="3">
        <v>2.5</v>
      </c>
      <c r="HL20" s="3">
        <v>1.1000000000000001</v>
      </c>
      <c r="HM20" s="3">
        <v>3.4</v>
      </c>
      <c r="HN20" s="3">
        <v>67.3</v>
      </c>
      <c r="HO20" s="3">
        <v>65.099999999999994</v>
      </c>
      <c r="HP20" s="3">
        <v>2.2000000000000028</v>
      </c>
      <c r="HQ20" s="3">
        <v>47.2</v>
      </c>
      <c r="HR20" s="3">
        <v>1.5</v>
      </c>
      <c r="HS20" s="3">
        <v>11</v>
      </c>
      <c r="HT20" s="3">
        <v>10.9</v>
      </c>
      <c r="HU20" s="3">
        <v>10.4</v>
      </c>
      <c r="HV20" s="3">
        <v>1.8</v>
      </c>
      <c r="HW20" s="3">
        <v>2</v>
      </c>
      <c r="HX20" s="3">
        <v>4.5</v>
      </c>
      <c r="HY20" s="3">
        <v>100.6</v>
      </c>
      <c r="HZ20" s="3">
        <v>100.5</v>
      </c>
      <c r="IA20" s="3">
        <v>9.9999999999994316E-2</v>
      </c>
      <c r="IB20" s="3">
        <v>77.3</v>
      </c>
      <c r="IC20" s="3">
        <v>3.3000000000000003</v>
      </c>
      <c r="ID20" s="3">
        <v>14.4</v>
      </c>
      <c r="IE20" s="3">
        <v>11.2</v>
      </c>
      <c r="IF20" s="3">
        <v>13.1</v>
      </c>
      <c r="IG20" s="3">
        <v>3.2</v>
      </c>
      <c r="IH20" s="3">
        <v>2.7</v>
      </c>
      <c r="II20" s="3">
        <v>4.5</v>
      </c>
      <c r="IJ20" s="3">
        <v>129.1</v>
      </c>
      <c r="IK20" s="3">
        <v>129.1</v>
      </c>
      <c r="IL20" s="3">
        <v>0</v>
      </c>
      <c r="IM20" s="3">
        <v>93.2</v>
      </c>
      <c r="IN20" s="3">
        <v>5.8</v>
      </c>
      <c r="IO20" s="3">
        <v>18.3</v>
      </c>
      <c r="IP20" s="3">
        <v>19.100000000000001</v>
      </c>
      <c r="IQ20" s="3">
        <v>14.5</v>
      </c>
      <c r="IR20" s="3">
        <v>3.6</v>
      </c>
      <c r="IS20" s="3">
        <v>4.5</v>
      </c>
      <c r="IT20" s="3">
        <v>6</v>
      </c>
      <c r="IU20" s="3">
        <v>184.1</v>
      </c>
      <c r="IV20" s="3">
        <v>184.1</v>
      </c>
      <c r="IW20" s="3">
        <v>0</v>
      </c>
      <c r="IX20" s="3">
        <v>140.30000000000001</v>
      </c>
      <c r="IY20" s="3">
        <v>16.399999999999999</v>
      </c>
      <c r="IZ20" s="3">
        <v>19.399999999999999</v>
      </c>
      <c r="JA20" s="3">
        <v>13.5</v>
      </c>
      <c r="JB20" s="3">
        <v>14.2</v>
      </c>
      <c r="JC20" s="3">
        <v>4.7</v>
      </c>
      <c r="JD20" s="3">
        <v>6.2</v>
      </c>
      <c r="JE20" s="3">
        <v>5.6</v>
      </c>
      <c r="JF20" s="3">
        <v>225.7</v>
      </c>
      <c r="JG20" s="3">
        <v>224.6</v>
      </c>
      <c r="JH20" s="3">
        <v>1.0999999999999943</v>
      </c>
      <c r="JI20" s="3">
        <v>165.6</v>
      </c>
      <c r="JJ20" s="3">
        <v>19.5</v>
      </c>
      <c r="JK20" s="3">
        <v>20.6</v>
      </c>
      <c r="JL20" s="3">
        <v>18.2</v>
      </c>
      <c r="JM20" s="3">
        <v>19.3</v>
      </c>
      <c r="JN20" s="3">
        <v>7.1</v>
      </c>
      <c r="JO20" s="3">
        <v>8.4</v>
      </c>
      <c r="JP20" s="3">
        <v>8.4</v>
      </c>
      <c r="JQ20" s="3">
        <v>120.1</v>
      </c>
      <c r="JR20" s="3">
        <v>120.1</v>
      </c>
      <c r="JS20" s="3">
        <v>0</v>
      </c>
      <c r="JT20" s="3"/>
      <c r="JU20" s="3">
        <v>1.1000000000000001</v>
      </c>
      <c r="JV20" s="3">
        <v>12.8</v>
      </c>
      <c r="JW20" s="3">
        <v>13.5</v>
      </c>
      <c r="JX20" s="3">
        <v>10.7</v>
      </c>
      <c r="JY20" s="3">
        <v>2.2000000000000002</v>
      </c>
      <c r="JZ20" s="3">
        <v>1.7</v>
      </c>
      <c r="KA20" s="3">
        <v>5.6</v>
      </c>
      <c r="KB20" s="3">
        <v>95.5</v>
      </c>
      <c r="KC20" s="3">
        <v>95.4</v>
      </c>
      <c r="KD20" s="3">
        <v>9.9999999999994316E-2</v>
      </c>
      <c r="KE20" s="3">
        <v>83.1</v>
      </c>
      <c r="KF20" s="3">
        <v>2.2000000000000002</v>
      </c>
      <c r="KG20" s="3">
        <v>14.6</v>
      </c>
      <c r="KH20" s="3">
        <v>13.5</v>
      </c>
      <c r="KI20" s="3">
        <v>13.3</v>
      </c>
      <c r="KJ20" s="3">
        <v>2.2000000000000002</v>
      </c>
      <c r="KK20" s="3">
        <v>3.1</v>
      </c>
      <c r="KL20" s="3">
        <v>4.4000000000000004</v>
      </c>
      <c r="KM20" s="3">
        <v>122.8</v>
      </c>
      <c r="KN20" s="3">
        <v>122.4</v>
      </c>
      <c r="KO20" s="3">
        <v>0.39999999999999147</v>
      </c>
      <c r="KP20" s="3">
        <v>80.8</v>
      </c>
      <c r="KQ20" s="3">
        <v>4.7</v>
      </c>
      <c r="KR20" s="3">
        <v>15.7</v>
      </c>
      <c r="KS20" s="3">
        <v>11.2</v>
      </c>
      <c r="KT20" s="3">
        <v>13.2</v>
      </c>
      <c r="KU20" s="3">
        <v>5.6</v>
      </c>
      <c r="KV20" s="3">
        <v>4</v>
      </c>
      <c r="KW20" s="3">
        <v>5.6</v>
      </c>
      <c r="KX20" s="3">
        <v>143.69999999999999</v>
      </c>
      <c r="KY20" s="3">
        <v>136.5</v>
      </c>
      <c r="KZ20" s="3">
        <v>7.1999999999999886</v>
      </c>
      <c r="LA20" s="3">
        <v>105.5</v>
      </c>
      <c r="LB20" s="3">
        <v>11.5</v>
      </c>
      <c r="LC20" s="3">
        <v>13.5</v>
      </c>
      <c r="LD20" s="3">
        <v>13.5</v>
      </c>
      <c r="LE20" s="3">
        <v>13.2</v>
      </c>
      <c r="LF20" s="3">
        <v>4.7</v>
      </c>
      <c r="LG20" s="3">
        <v>4.5</v>
      </c>
      <c r="LH20" s="3">
        <v>5.6</v>
      </c>
      <c r="LI20" s="3">
        <v>225.1</v>
      </c>
      <c r="LJ20" s="3">
        <v>224.6</v>
      </c>
      <c r="LK20" s="3">
        <v>0.5</v>
      </c>
      <c r="LL20" s="3">
        <v>179.6</v>
      </c>
      <c r="LM20" s="3">
        <v>48.3</v>
      </c>
      <c r="LN20" s="3">
        <v>19.2</v>
      </c>
      <c r="LO20" s="3">
        <v>21.3</v>
      </c>
      <c r="LP20" s="3">
        <v>17.399999999999999</v>
      </c>
      <c r="LQ20" s="3">
        <v>10.3</v>
      </c>
      <c r="LR20" s="3">
        <v>5.6</v>
      </c>
      <c r="LS20" s="3">
        <v>16.8</v>
      </c>
      <c r="LT20" s="3">
        <v>151.9</v>
      </c>
      <c r="LU20" s="3">
        <v>149.30000000000001</v>
      </c>
      <c r="LV20" s="3">
        <v>2.5999999999999943</v>
      </c>
      <c r="LW20" s="3">
        <v>87.6</v>
      </c>
      <c r="LX20" s="3">
        <v>1.1000000000000001</v>
      </c>
      <c r="LY20" s="3">
        <v>16.899999999999999</v>
      </c>
      <c r="LZ20" s="3">
        <v>14.6</v>
      </c>
      <c r="MA20" s="3">
        <v>13</v>
      </c>
      <c r="MB20" s="3">
        <v>1.9</v>
      </c>
      <c r="MC20" s="3">
        <v>2</v>
      </c>
      <c r="MD20" s="3">
        <v>5.0999999999999996</v>
      </c>
      <c r="ME20" s="3">
        <v>143.69999999999999</v>
      </c>
      <c r="MF20" s="3">
        <v>140.30000000000001</v>
      </c>
      <c r="MG20" s="3">
        <v>3.3999999999999773</v>
      </c>
      <c r="MH20" s="3">
        <v>114</v>
      </c>
      <c r="MI20" s="3">
        <v>5.2</v>
      </c>
      <c r="MJ20" s="3">
        <v>15.2</v>
      </c>
      <c r="MK20" s="3">
        <v>13.5</v>
      </c>
      <c r="ML20" s="3">
        <v>13.9</v>
      </c>
      <c r="MM20" s="3">
        <v>3.4</v>
      </c>
      <c r="MN20" s="3">
        <v>3.9</v>
      </c>
      <c r="MO20" s="3">
        <v>5.6</v>
      </c>
      <c r="MP20" s="3">
        <v>123.5</v>
      </c>
      <c r="MQ20" s="3">
        <v>120.1</v>
      </c>
      <c r="MR20" s="3">
        <v>3.4000000000000057</v>
      </c>
      <c r="MS20" s="3">
        <v>92.1</v>
      </c>
      <c r="MT20" s="3">
        <v>6.7</v>
      </c>
      <c r="MU20" s="3">
        <v>14.4</v>
      </c>
      <c r="MV20" s="3">
        <v>13.5</v>
      </c>
      <c r="MW20" s="3">
        <v>13</v>
      </c>
      <c r="MX20" s="3">
        <v>4.2</v>
      </c>
      <c r="MY20" s="3">
        <v>4</v>
      </c>
      <c r="MZ20" s="3">
        <v>5.0999999999999996</v>
      </c>
      <c r="NA20" s="3">
        <v>101.4</v>
      </c>
      <c r="NB20" s="3">
        <v>101.1</v>
      </c>
      <c r="NC20" s="3">
        <v>0.30000000000001137</v>
      </c>
      <c r="ND20" s="3">
        <v>146</v>
      </c>
      <c r="NE20" s="3">
        <v>11.2</v>
      </c>
      <c r="NF20" s="3">
        <v>12.2</v>
      </c>
      <c r="NG20" s="3">
        <v>7.9</v>
      </c>
      <c r="NH20" s="3">
        <v>12.1</v>
      </c>
      <c r="NI20" s="3">
        <v>3.9</v>
      </c>
      <c r="NJ20" s="3">
        <v>4</v>
      </c>
      <c r="NK20" s="3">
        <v>6.7</v>
      </c>
      <c r="NL20" s="3">
        <v>95.5</v>
      </c>
      <c r="NM20" s="3">
        <v>95.1</v>
      </c>
      <c r="NN20" s="3">
        <v>0.40000000000000568</v>
      </c>
      <c r="NO20" s="3">
        <v>140.30000000000001</v>
      </c>
      <c r="NP20" s="3">
        <v>33.700000000000003</v>
      </c>
      <c r="NQ20" s="3">
        <v>11.5</v>
      </c>
      <c r="NR20" s="3">
        <v>0</v>
      </c>
      <c r="NS20" s="3">
        <v>13.4</v>
      </c>
      <c r="NT20" s="3">
        <v>6.2</v>
      </c>
      <c r="NU20" s="3">
        <v>3.4</v>
      </c>
      <c r="NV20" s="3">
        <v>5.6</v>
      </c>
      <c r="NW20" s="3">
        <v>56.9</v>
      </c>
      <c r="NX20" s="3">
        <v>56.1</v>
      </c>
      <c r="NY20" s="3">
        <v>0.79999999999999716</v>
      </c>
      <c r="NZ20" s="3">
        <v>56.1</v>
      </c>
      <c r="OA20" s="3">
        <v>0</v>
      </c>
      <c r="OB20" s="3">
        <v>9</v>
      </c>
      <c r="OC20" s="3"/>
      <c r="OD20" s="3">
        <v>9.9</v>
      </c>
      <c r="OE20" s="3">
        <v>6.5</v>
      </c>
      <c r="OF20" s="3">
        <v>0.9</v>
      </c>
      <c r="OG20" s="3">
        <v>5.0999999999999996</v>
      </c>
      <c r="OH20" s="3">
        <v>168.3</v>
      </c>
      <c r="OI20" s="3">
        <v>167.9</v>
      </c>
      <c r="OJ20" s="3">
        <v>0.40000000000000568</v>
      </c>
      <c r="OK20" s="3">
        <v>199</v>
      </c>
      <c r="OL20" s="3">
        <v>27.9</v>
      </c>
      <c r="OM20" s="3">
        <v>23.6</v>
      </c>
      <c r="ON20" s="3">
        <v>24.1</v>
      </c>
      <c r="OO20" s="3">
        <v>16.399999999999999</v>
      </c>
      <c r="OP20" s="3">
        <v>16.600000000000001</v>
      </c>
      <c r="OQ20" s="3">
        <v>8.1999999999999993</v>
      </c>
      <c r="OR20" s="3">
        <v>17.399999999999999</v>
      </c>
      <c r="OS20" s="3">
        <v>79.599999999999994</v>
      </c>
      <c r="OT20" s="3">
        <v>79.099999999999994</v>
      </c>
      <c r="OU20" s="3">
        <v>0.5</v>
      </c>
      <c r="OV20" s="3">
        <v>115.1</v>
      </c>
      <c r="OW20" s="3">
        <v>55</v>
      </c>
      <c r="OX20" s="3">
        <v>15.8</v>
      </c>
      <c r="OY20" s="3">
        <v>19.399999999999999</v>
      </c>
      <c r="OZ20" s="3">
        <v>8.3000000000000007</v>
      </c>
      <c r="PA20" s="3">
        <v>12.9</v>
      </c>
      <c r="PB20" s="3">
        <v>3.9</v>
      </c>
      <c r="PC20" s="3">
        <v>7.3</v>
      </c>
      <c r="PD20" s="3">
        <v>81.7</v>
      </c>
      <c r="PE20" s="3">
        <v>81.599999999999994</v>
      </c>
      <c r="PF20" s="3">
        <v>0.10000000000000853</v>
      </c>
      <c r="PG20" s="3">
        <v>76.8</v>
      </c>
      <c r="PH20" s="3">
        <v>6.1</v>
      </c>
      <c r="PI20" s="3">
        <v>18.2</v>
      </c>
      <c r="PJ20" s="3">
        <v>17.600000000000001</v>
      </c>
      <c r="PK20" s="3">
        <v>12.5</v>
      </c>
      <c r="PL20" s="3">
        <v>16.100000000000001</v>
      </c>
      <c r="PM20" s="3">
        <v>4.9000000000000004</v>
      </c>
      <c r="PN20" s="3">
        <v>8.8000000000000007</v>
      </c>
      <c r="PO20" s="3">
        <v>117.3</v>
      </c>
      <c r="PP20" s="3">
        <v>117</v>
      </c>
      <c r="PQ20" s="3">
        <v>0.29999999999999716</v>
      </c>
      <c r="PR20" s="3">
        <v>96.9</v>
      </c>
      <c r="PS20" s="3">
        <v>8.85</v>
      </c>
      <c r="PT20" s="3">
        <v>19.899999999999999</v>
      </c>
      <c r="PU20" s="3">
        <v>21.7</v>
      </c>
      <c r="PV20" s="3">
        <v>14.3</v>
      </c>
      <c r="PW20" s="3">
        <v>10</v>
      </c>
      <c r="PX20" s="3">
        <v>6.3</v>
      </c>
      <c r="PY20" s="3">
        <v>8.8000000000000007</v>
      </c>
      <c r="PZ20" s="3">
        <v>155.6</v>
      </c>
      <c r="QA20" s="3">
        <v>153.5</v>
      </c>
      <c r="QB20" s="3">
        <v>2.0999999999999943</v>
      </c>
      <c r="QC20" s="3">
        <v>163.6</v>
      </c>
      <c r="QD20" s="3">
        <v>22.2</v>
      </c>
      <c r="QE20" s="3">
        <v>26.4</v>
      </c>
      <c r="QF20" s="3">
        <v>27</v>
      </c>
      <c r="QG20" s="3">
        <v>18.100000000000001</v>
      </c>
      <c r="QH20" s="3">
        <v>13.9</v>
      </c>
      <c r="QI20" s="3">
        <v>9.6</v>
      </c>
      <c r="QJ20" s="3">
        <v>10.1</v>
      </c>
      <c r="QK20" s="3">
        <v>206</v>
      </c>
      <c r="QL20" s="3">
        <v>205.9</v>
      </c>
      <c r="QM20" s="3">
        <v>9.9999999999994316E-2</v>
      </c>
      <c r="QN20" s="3">
        <v>191.4</v>
      </c>
      <c r="QO20" s="3">
        <v>51.05</v>
      </c>
      <c r="QP20" s="3">
        <v>26.6</v>
      </c>
      <c r="QQ20" s="3">
        <v>27.5</v>
      </c>
      <c r="QR20" s="3">
        <v>18.399999999999999</v>
      </c>
      <c r="QS20" s="3">
        <v>10.199999999999999</v>
      </c>
      <c r="QT20" s="3">
        <v>12.9</v>
      </c>
      <c r="QU20" s="3">
        <v>25.2</v>
      </c>
      <c r="QV20" s="3">
        <v>322.7</v>
      </c>
      <c r="QW20" s="3">
        <v>319.2</v>
      </c>
      <c r="QX20" s="3">
        <v>3.5</v>
      </c>
      <c r="QY20" s="3">
        <v>278.2</v>
      </c>
      <c r="QZ20" s="3">
        <v>109.9</v>
      </c>
      <c r="RA20" s="3">
        <v>41.1</v>
      </c>
      <c r="RB20" s="3">
        <v>37.4</v>
      </c>
      <c r="RC20" s="3">
        <v>25.1</v>
      </c>
      <c r="RD20" s="3">
        <v>81.599999999999994</v>
      </c>
      <c r="RE20" s="3">
        <v>14.7</v>
      </c>
      <c r="RF20" s="3">
        <v>67.7</v>
      </c>
      <c r="RG20" s="3">
        <v>144.80000000000001</v>
      </c>
      <c r="RH20" s="3">
        <v>141.80000000000001</v>
      </c>
      <c r="RI20" s="3">
        <v>3</v>
      </c>
      <c r="RJ20" s="3"/>
      <c r="RK20" s="3">
        <v>4.8</v>
      </c>
      <c r="RL20" s="3">
        <v>23.5</v>
      </c>
      <c r="RM20" s="3">
        <v>23.7</v>
      </c>
      <c r="RN20" s="3">
        <v>13.5</v>
      </c>
      <c r="RO20" s="3">
        <v>15.3</v>
      </c>
      <c r="RP20" s="3">
        <v>6.4</v>
      </c>
      <c r="RQ20" s="3">
        <v>12.1</v>
      </c>
      <c r="RR20" s="3">
        <v>119.9</v>
      </c>
      <c r="RS20" s="3">
        <v>119.6</v>
      </c>
      <c r="RT20" s="3">
        <v>0.30000000000001137</v>
      </c>
      <c r="RU20" s="3">
        <v>76.099999999999994</v>
      </c>
      <c r="RV20" s="3">
        <v>6.6</v>
      </c>
      <c r="RW20" s="3">
        <v>20.399999999999999</v>
      </c>
      <c r="RX20" s="3">
        <v>21.4</v>
      </c>
      <c r="RY20" s="3">
        <v>15.5</v>
      </c>
      <c r="RZ20" s="3">
        <v>7.4</v>
      </c>
      <c r="SA20" s="3">
        <v>7.4</v>
      </c>
      <c r="SB20" s="3">
        <v>6.8</v>
      </c>
      <c r="SC20" s="3">
        <v>148.4</v>
      </c>
      <c r="SD20" s="3">
        <v>148.1</v>
      </c>
      <c r="SE20" s="3">
        <v>0.30000000000001137</v>
      </c>
      <c r="SF20" s="3">
        <v>176.4</v>
      </c>
      <c r="SG20" s="3">
        <v>25</v>
      </c>
      <c r="SH20" s="3">
        <v>22.7</v>
      </c>
      <c r="SI20" s="3">
        <v>24.1</v>
      </c>
      <c r="SJ20" s="3">
        <v>16.600000000000001</v>
      </c>
      <c r="SK20" s="3">
        <v>14.9</v>
      </c>
      <c r="SL20" s="3">
        <v>8.6999999999999993</v>
      </c>
      <c r="SM20" s="3">
        <v>7.2</v>
      </c>
      <c r="SN20" s="3">
        <v>179.9</v>
      </c>
      <c r="SO20" s="3">
        <v>179.9</v>
      </c>
      <c r="SP20" s="3">
        <v>0</v>
      </c>
      <c r="SQ20" s="3">
        <v>133.9</v>
      </c>
      <c r="SR20" s="3">
        <v>35.4</v>
      </c>
      <c r="SS20" s="3">
        <v>21.9</v>
      </c>
      <c r="ST20" s="3">
        <v>28.1</v>
      </c>
      <c r="SU20" s="3">
        <v>17.600000000000001</v>
      </c>
      <c r="SV20" s="3">
        <v>13.4</v>
      </c>
      <c r="SW20" s="3">
        <v>9.1999999999999993</v>
      </c>
      <c r="SX20" s="3">
        <v>23.6</v>
      </c>
      <c r="SY20" s="3">
        <v>332.2</v>
      </c>
      <c r="SZ20" s="3">
        <v>331.5</v>
      </c>
      <c r="TA20" s="3">
        <v>0.69999999999998863</v>
      </c>
      <c r="TB20" s="3">
        <v>300.3</v>
      </c>
      <c r="TC20" s="3">
        <v>171.8</v>
      </c>
      <c r="TD20" s="3">
        <v>46.3</v>
      </c>
      <c r="TE20" s="3">
        <v>39</v>
      </c>
      <c r="TF20" s="3">
        <v>26.4</v>
      </c>
      <c r="TG20" s="3">
        <v>107.7</v>
      </c>
      <c r="TH20" s="3">
        <v>13.9</v>
      </c>
      <c r="TI20" s="3">
        <v>85.1</v>
      </c>
      <c r="TJ20" s="3">
        <v>187</v>
      </c>
      <c r="TK20" s="3">
        <v>183</v>
      </c>
      <c r="TL20" s="3">
        <v>4</v>
      </c>
      <c r="TM20" s="3">
        <v>135.1</v>
      </c>
      <c r="TN20" s="3">
        <v>5.8</v>
      </c>
      <c r="TO20" s="3">
        <v>25.9</v>
      </c>
      <c r="TP20" s="3">
        <v>26.5</v>
      </c>
      <c r="TQ20" s="3">
        <v>15.7</v>
      </c>
      <c r="TR20" s="3">
        <v>7</v>
      </c>
      <c r="TS20" s="3">
        <v>5.8</v>
      </c>
      <c r="TT20" s="3">
        <v>8.6999999999999993</v>
      </c>
      <c r="TU20" s="3">
        <v>185</v>
      </c>
      <c r="TV20" s="3">
        <v>180.1</v>
      </c>
      <c r="TW20" s="3">
        <v>4.9000000000000057</v>
      </c>
      <c r="TX20" s="3">
        <v>221.9</v>
      </c>
      <c r="TY20" s="3">
        <v>22.8</v>
      </c>
      <c r="TZ20" s="3">
        <v>22.8</v>
      </c>
      <c r="UA20" s="3">
        <v>21</v>
      </c>
      <c r="UB20" s="3">
        <v>17.399999999999999</v>
      </c>
      <c r="UC20" s="3">
        <v>16</v>
      </c>
      <c r="UD20" s="3">
        <v>8.5</v>
      </c>
      <c r="UE20" s="3">
        <v>14.3</v>
      </c>
      <c r="UF20" s="3">
        <v>171</v>
      </c>
      <c r="UG20" s="3">
        <v>166.6</v>
      </c>
      <c r="UH20" s="3">
        <v>4.4000000000000057</v>
      </c>
      <c r="UI20" s="3">
        <v>170.8</v>
      </c>
      <c r="UJ20" s="3">
        <v>23.7</v>
      </c>
      <c r="UK20" s="3">
        <v>23.9</v>
      </c>
      <c r="UL20" s="3">
        <v>23.2</v>
      </c>
      <c r="UM20" s="3">
        <v>17</v>
      </c>
      <c r="UN20" s="3">
        <v>22.5</v>
      </c>
      <c r="UO20" s="3">
        <v>9.3000000000000007</v>
      </c>
      <c r="UP20" s="3">
        <v>13.1</v>
      </c>
      <c r="UQ20" s="3">
        <v>159.6</v>
      </c>
      <c r="UR20" s="3">
        <v>157.4</v>
      </c>
      <c r="US20" s="3">
        <v>2.1999999999999886</v>
      </c>
      <c r="UT20" s="3">
        <v>234.6</v>
      </c>
      <c r="UU20" s="3">
        <v>26.3</v>
      </c>
      <c r="UV20" s="3">
        <v>23</v>
      </c>
      <c r="UW20" s="3">
        <v>21</v>
      </c>
      <c r="UX20" s="3">
        <v>15.7</v>
      </c>
      <c r="UY20" s="3">
        <v>28.9</v>
      </c>
      <c r="UZ20" s="3">
        <v>9.8000000000000007</v>
      </c>
      <c r="VA20" s="3">
        <v>21.7</v>
      </c>
      <c r="VB20" s="3">
        <v>150.5</v>
      </c>
      <c r="VC20" s="3">
        <v>149.9</v>
      </c>
      <c r="VD20" s="3">
        <v>0.59999999999999432</v>
      </c>
      <c r="VE20" s="3">
        <v>229.8</v>
      </c>
      <c r="VF20" s="3">
        <v>102.3</v>
      </c>
      <c r="VG20" s="3">
        <v>18.7</v>
      </c>
      <c r="VH20" s="3">
        <v>0</v>
      </c>
      <c r="VI20" s="3">
        <v>16.5</v>
      </c>
      <c r="VJ20" s="3">
        <v>15.6</v>
      </c>
      <c r="VK20" s="3">
        <v>9.5</v>
      </c>
      <c r="VL20" s="3">
        <v>31.1</v>
      </c>
      <c r="VM20" s="3">
        <v>90.7</v>
      </c>
      <c r="VN20" s="3">
        <v>90</v>
      </c>
      <c r="VO20" s="3">
        <v>0.70000000000000284</v>
      </c>
      <c r="VP20" s="3">
        <v>203.3</v>
      </c>
      <c r="VQ20" s="3"/>
      <c r="VR20" s="3">
        <v>11.8</v>
      </c>
      <c r="VS20" s="3"/>
      <c r="VT20" s="3">
        <v>12</v>
      </c>
      <c r="VU20" s="3">
        <v>42.4</v>
      </c>
      <c r="VV20" s="3">
        <v>4.4000000000000004</v>
      </c>
      <c r="VW20" s="3">
        <v>100.9</v>
      </c>
    </row>
    <row r="21" spans="1:595" x14ac:dyDescent="0.25">
      <c r="A21" s="4">
        <v>39813</v>
      </c>
      <c r="B21" s="3">
        <v>48.133333333333333</v>
      </c>
      <c r="C21" s="3">
        <v>45.93333333333333</v>
      </c>
      <c r="D21" s="3">
        <v>2.2000000000000028</v>
      </c>
      <c r="E21" s="3">
        <v>5.4333333333333336</v>
      </c>
      <c r="F21" s="3">
        <v>1.8333333333333333</v>
      </c>
      <c r="G21" s="3">
        <v>46.699999999999996</v>
      </c>
      <c r="H21" s="3">
        <v>16.533333333333331</v>
      </c>
      <c r="I21" s="3">
        <v>33.333333333333329</v>
      </c>
      <c r="J21" s="3">
        <v>10.566666666666666</v>
      </c>
      <c r="K21" s="3">
        <v>43.866666666666667</v>
      </c>
      <c r="L21" s="3">
        <v>6.666666666666667</v>
      </c>
      <c r="M21" s="3">
        <v>14.866666666666667</v>
      </c>
      <c r="N21" s="3">
        <v>13.7</v>
      </c>
      <c r="O21" s="3">
        <v>1.1666666666666679</v>
      </c>
      <c r="P21" s="3">
        <v>1.1666666666666667</v>
      </c>
      <c r="Q21" s="3">
        <v>1.5333333333333332</v>
      </c>
      <c r="R21" s="3">
        <v>29.900000000000002</v>
      </c>
      <c r="S21" s="3">
        <v>12.466666666666667</v>
      </c>
      <c r="T21" s="3">
        <v>12.566666666666666</v>
      </c>
      <c r="U21" s="3">
        <v>10.966666666666667</v>
      </c>
      <c r="V21" s="3">
        <v>24.866666666666667</v>
      </c>
      <c r="W21" s="3">
        <v>4</v>
      </c>
      <c r="X21" s="3">
        <v>29.6</v>
      </c>
      <c r="Y21" s="3">
        <v>26.833333333333332</v>
      </c>
      <c r="Z21" s="3">
        <v>2.7666666666666693</v>
      </c>
      <c r="AA21" s="3">
        <v>1.8333333333333333</v>
      </c>
      <c r="AB21" s="3">
        <v>1.9333333333333333</v>
      </c>
      <c r="AC21" s="3">
        <v>41.866666666666667</v>
      </c>
      <c r="AD21" s="3">
        <v>13.733333333333333</v>
      </c>
      <c r="AE21" s="3">
        <v>25.433333333333334</v>
      </c>
      <c r="AF21" s="3">
        <v>12.766666666666667</v>
      </c>
      <c r="AG21" s="3">
        <v>37.466666666666669</v>
      </c>
      <c r="AH21" s="3">
        <v>5.9333333333333336</v>
      </c>
      <c r="AI21" s="3">
        <v>50.866666666666667</v>
      </c>
      <c r="AJ21" s="3">
        <v>49.06666666666667</v>
      </c>
      <c r="AK21" s="3">
        <v>1.7999999999999972</v>
      </c>
      <c r="AL21" s="3">
        <v>2.9</v>
      </c>
      <c r="AM21" s="3">
        <v>2</v>
      </c>
      <c r="AN21" s="3">
        <v>52.566666666666663</v>
      </c>
      <c r="AO21" s="3">
        <v>17.666666666666668</v>
      </c>
      <c r="AP21" s="3">
        <v>38.533333333333331</v>
      </c>
      <c r="AQ21" s="3">
        <v>13.166666666666666</v>
      </c>
      <c r="AR21" s="3">
        <v>51.533333333333331</v>
      </c>
      <c r="AS21" s="3">
        <v>6.5333333333333332</v>
      </c>
      <c r="AT21" s="3">
        <v>68.266666666666666</v>
      </c>
      <c r="AU21" s="3">
        <v>66.400000000000006</v>
      </c>
      <c r="AV21" s="3">
        <v>1.86666666666666</v>
      </c>
      <c r="AW21" s="3">
        <v>6.6000000000000005</v>
      </c>
      <c r="AX21" s="3">
        <v>2.0333333333333332</v>
      </c>
      <c r="AY21" s="3">
        <v>58.333333333333336</v>
      </c>
      <c r="AZ21" s="3">
        <v>20.466666666666665</v>
      </c>
      <c r="BA21" s="3">
        <v>48.733333333333334</v>
      </c>
      <c r="BB21" s="3">
        <v>9.1666666666666661</v>
      </c>
      <c r="BC21" s="3">
        <v>59.1</v>
      </c>
      <c r="BD21" s="3">
        <v>8.3999999999999986</v>
      </c>
      <c r="BE21" s="3">
        <v>78.7</v>
      </c>
      <c r="BF21" s="3">
        <v>75.266666666666666</v>
      </c>
      <c r="BG21" s="3">
        <v>3.4333333333333371</v>
      </c>
      <c r="BH21" s="3">
        <v>8.6999999999999993</v>
      </c>
      <c r="BI21" s="3">
        <v>2.1999999999999997</v>
      </c>
      <c r="BJ21" s="3">
        <v>57.866666666666667</v>
      </c>
      <c r="BK21" s="3">
        <v>23.2</v>
      </c>
      <c r="BL21" s="3">
        <v>46.466666666666669</v>
      </c>
      <c r="BM21" s="3">
        <v>8.4333333333333336</v>
      </c>
      <c r="BN21" s="3">
        <v>54.199999999999996</v>
      </c>
      <c r="BO21" s="3">
        <v>10.333333333333334</v>
      </c>
      <c r="BP21" s="3">
        <v>75.2</v>
      </c>
      <c r="BQ21" s="3">
        <v>71.7</v>
      </c>
      <c r="BR21" s="3">
        <v>3.5</v>
      </c>
      <c r="BS21" s="3">
        <v>21.066666666666666</v>
      </c>
      <c r="BT21" s="3">
        <v>2.6333333333333333</v>
      </c>
      <c r="BU21" s="3">
        <v>43.93333333333333</v>
      </c>
      <c r="BV21" s="3">
        <v>13.6</v>
      </c>
      <c r="BW21" s="3">
        <v>36.5</v>
      </c>
      <c r="BX21" s="3">
        <v>5.0999999999999996</v>
      </c>
      <c r="BY21" s="3">
        <v>38.266666666666666</v>
      </c>
      <c r="BZ21" s="3">
        <v>6.8666666666666663</v>
      </c>
      <c r="CA21" s="3">
        <v>14</v>
      </c>
      <c r="CB21" s="3">
        <v>14</v>
      </c>
      <c r="CC21" s="3">
        <v>0</v>
      </c>
      <c r="CD21" s="3"/>
      <c r="CE21" s="3">
        <v>2.5</v>
      </c>
      <c r="CF21" s="3">
        <v>55.166666666666671</v>
      </c>
      <c r="CG21" s="3">
        <v>28.433333333333334</v>
      </c>
      <c r="CH21" s="3">
        <v>29.233333333333334</v>
      </c>
      <c r="CI21" s="3">
        <v>17.133333333333333</v>
      </c>
      <c r="CJ21" s="3">
        <v>39.633333333333333</v>
      </c>
      <c r="CK21" s="3">
        <v>6.666666666666667</v>
      </c>
      <c r="CL21" s="3">
        <v>53.766666666666666</v>
      </c>
      <c r="CM21" s="3">
        <v>52.466666666666661</v>
      </c>
      <c r="CN21" s="3">
        <v>1.3000000000000043</v>
      </c>
      <c r="CO21" s="3">
        <v>2.8000000000000003</v>
      </c>
      <c r="CP21" s="3">
        <v>1.3666666666666667</v>
      </c>
      <c r="CQ21" s="3">
        <v>51.833333333333336</v>
      </c>
      <c r="CR21" s="3">
        <v>16.7</v>
      </c>
      <c r="CS21" s="3">
        <v>39.533333333333331</v>
      </c>
      <c r="CT21" s="3">
        <v>12.966666666666667</v>
      </c>
      <c r="CU21" s="3">
        <v>50.1</v>
      </c>
      <c r="CV21" s="3">
        <v>7.8999999999999995</v>
      </c>
      <c r="CW21" s="3">
        <v>63.433333333333337</v>
      </c>
      <c r="CX21" s="3">
        <v>60.5</v>
      </c>
      <c r="CY21" s="3">
        <v>2.9333333333333371</v>
      </c>
      <c r="CZ21" s="3">
        <v>4.8</v>
      </c>
      <c r="DA21" s="3">
        <v>1.8</v>
      </c>
      <c r="DB21" s="3">
        <v>46.7</v>
      </c>
      <c r="DC21" s="3">
        <v>13.7</v>
      </c>
      <c r="DD21" s="3">
        <v>37.633333333333333</v>
      </c>
      <c r="DE21" s="3">
        <v>7.6333333333333329</v>
      </c>
      <c r="DF21" s="3">
        <v>49.866666666666667</v>
      </c>
      <c r="DG21" s="3">
        <v>7.166666666666667</v>
      </c>
      <c r="DH21" s="3">
        <v>61.433333333333337</v>
      </c>
      <c r="DI21" s="3">
        <v>56.966666666666669</v>
      </c>
      <c r="DJ21" s="3">
        <v>4.4666666666666686</v>
      </c>
      <c r="DK21" s="3">
        <v>8.9</v>
      </c>
      <c r="DL21" s="3">
        <v>1.6</v>
      </c>
      <c r="DM21" s="3">
        <v>37.933333333333337</v>
      </c>
      <c r="DN21" s="3">
        <v>8.6333333333333329</v>
      </c>
      <c r="DO21" s="3">
        <v>30.566666666666666</v>
      </c>
      <c r="DP21" s="3">
        <v>5.3</v>
      </c>
      <c r="DQ21" s="3">
        <v>41.433333333333337</v>
      </c>
      <c r="DR21" s="3">
        <v>4.333333333333333</v>
      </c>
      <c r="DS21" s="3">
        <v>61</v>
      </c>
      <c r="DT21" s="3">
        <v>56.166666666666664</v>
      </c>
      <c r="DU21" s="3">
        <v>4.8333333333333357</v>
      </c>
      <c r="DV21" s="3">
        <v>20.466666666666669</v>
      </c>
      <c r="DW21" s="3">
        <v>2</v>
      </c>
      <c r="DX21" s="3">
        <v>26.099999999999998</v>
      </c>
      <c r="DY21" s="3">
        <v>5.5666666666666664</v>
      </c>
      <c r="DZ21" s="3">
        <v>21.333333333333336</v>
      </c>
      <c r="EA21" s="3">
        <v>3.5</v>
      </c>
      <c r="EB21" s="3">
        <v>27.3</v>
      </c>
      <c r="EC21" s="3">
        <v>6.0333333333333332</v>
      </c>
      <c r="ED21" s="3">
        <v>36.199999999999996</v>
      </c>
      <c r="EE21" s="3">
        <v>36.1</v>
      </c>
      <c r="EF21" s="3">
        <v>9.9999999999994316E-2</v>
      </c>
      <c r="EG21" s="3">
        <v>3.1666666666666665</v>
      </c>
      <c r="EH21" s="3">
        <v>2</v>
      </c>
      <c r="EI21" s="3">
        <v>64.099999999999994</v>
      </c>
      <c r="EJ21" s="3">
        <v>35.9</v>
      </c>
      <c r="EK21" s="3">
        <v>40.266666666666666</v>
      </c>
      <c r="EL21" s="3">
        <v>13.2</v>
      </c>
      <c r="EM21" s="3">
        <v>45.233333333333334</v>
      </c>
      <c r="EN21" s="3">
        <v>5.7666666666666666</v>
      </c>
      <c r="EO21" s="3">
        <v>58.866666666666667</v>
      </c>
      <c r="EP21" s="3">
        <v>58.633333333333333</v>
      </c>
      <c r="EQ21" s="3">
        <v>0.23333333333333428</v>
      </c>
      <c r="ER21" s="3">
        <v>6.0333333333333332</v>
      </c>
      <c r="ES21" s="3">
        <v>2.2000000000000002</v>
      </c>
      <c r="ET21" s="3">
        <v>57.466666666666669</v>
      </c>
      <c r="EU21" s="3">
        <v>18.766666666666666</v>
      </c>
      <c r="EV21" s="3">
        <v>42</v>
      </c>
      <c r="EW21" s="3">
        <v>14.366666666666667</v>
      </c>
      <c r="EX21" s="3">
        <v>49.7</v>
      </c>
      <c r="EY21" s="3">
        <v>7.8666666666666663</v>
      </c>
      <c r="EZ21" s="3">
        <v>63.8</v>
      </c>
      <c r="FA21" s="3">
        <v>62.033333333333331</v>
      </c>
      <c r="FB21" s="3">
        <v>1.7666666666666657</v>
      </c>
      <c r="FC21" s="3">
        <v>7.8666666666666663</v>
      </c>
      <c r="FD21" s="3">
        <v>2.1666666666666665</v>
      </c>
      <c r="FE21" s="3">
        <v>51.199999999999996</v>
      </c>
      <c r="FF21" s="3">
        <v>15.533333333333333</v>
      </c>
      <c r="FG21" s="3">
        <v>38.033333333333331</v>
      </c>
      <c r="FH21" s="3">
        <v>11.166666666666666</v>
      </c>
      <c r="FI21" s="3">
        <v>51.133333333333333</v>
      </c>
      <c r="FJ21" s="3">
        <v>9.7666666666666675</v>
      </c>
      <c r="FK21" s="3">
        <v>54.733333333333334</v>
      </c>
      <c r="FL21" s="3">
        <v>50.333333333333336</v>
      </c>
      <c r="FM21" s="3">
        <v>4.3999999999999986</v>
      </c>
      <c r="FN21" s="3">
        <v>7.7333333333333334</v>
      </c>
      <c r="FO21" s="3">
        <v>1.7999999999999998</v>
      </c>
      <c r="FP21" s="3">
        <v>43.300000000000004</v>
      </c>
      <c r="FQ21" s="3">
        <v>10.166666666666666</v>
      </c>
      <c r="FR21" s="3">
        <v>32.866666666666667</v>
      </c>
      <c r="FS21" s="3">
        <v>9.9666666666666668</v>
      </c>
      <c r="FT21" s="3">
        <v>47.033333333333331</v>
      </c>
      <c r="FU21" s="3">
        <v>8.0333333333333332</v>
      </c>
      <c r="FV21" s="3">
        <v>42.1</v>
      </c>
      <c r="FW21" s="3">
        <v>35.866666666666667</v>
      </c>
      <c r="FX21" s="3">
        <v>6.2333333333333343</v>
      </c>
      <c r="FY21" s="3">
        <v>5</v>
      </c>
      <c r="FZ21" s="3">
        <v>1.4</v>
      </c>
      <c r="GA21" s="3">
        <v>27.5</v>
      </c>
      <c r="GB21" s="3">
        <v>0</v>
      </c>
      <c r="GC21" s="3">
        <v>22</v>
      </c>
      <c r="GD21" s="3">
        <v>6.7666666666666666</v>
      </c>
      <c r="GE21" s="3">
        <v>35.299999999999997</v>
      </c>
      <c r="GF21" s="3">
        <v>3.7</v>
      </c>
      <c r="GG21" s="3">
        <v>17.333333333333332</v>
      </c>
      <c r="GH21" s="3">
        <v>14.4</v>
      </c>
      <c r="GI21" s="3">
        <v>2.9333333333333318</v>
      </c>
      <c r="GJ21" s="3">
        <v>1.3666666666666667</v>
      </c>
      <c r="GK21" s="3"/>
      <c r="GL21" s="3">
        <v>8.7666666666666675</v>
      </c>
      <c r="GM21" s="3"/>
      <c r="GN21" s="3">
        <v>6.7666666666666666</v>
      </c>
      <c r="GO21" s="3">
        <v>4.3666666666666671</v>
      </c>
      <c r="GP21" s="3">
        <v>19.766666666666666</v>
      </c>
      <c r="GQ21" s="3">
        <v>1.5333333333333334</v>
      </c>
      <c r="GR21" s="3">
        <v>122.23333333333299</v>
      </c>
      <c r="GS21" s="3">
        <v>121.63333333333334</v>
      </c>
      <c r="GT21" s="3">
        <v>0.59999999999965326</v>
      </c>
      <c r="GU21" s="3">
        <v>109.86666666666666</v>
      </c>
      <c r="GV21" s="3">
        <v>5</v>
      </c>
      <c r="GW21" s="3">
        <v>14.233333333333333</v>
      </c>
      <c r="GX21" s="3">
        <v>13.633333333333333</v>
      </c>
      <c r="GY21" s="3">
        <v>12.233333333333333</v>
      </c>
      <c r="GZ21" s="3">
        <v>3.2666666666666666</v>
      </c>
      <c r="HA21" s="3">
        <v>3.1999999999999997</v>
      </c>
      <c r="HB21" s="3">
        <v>5.333333333333333</v>
      </c>
      <c r="HC21" s="3">
        <v>53.433333333333302</v>
      </c>
      <c r="HD21" s="3">
        <v>53.266666666666666</v>
      </c>
      <c r="HE21" s="3">
        <v>0.16666666666663588</v>
      </c>
      <c r="HF21" s="3"/>
      <c r="HG21" s="3">
        <v>1.0333333333333334</v>
      </c>
      <c r="HH21" s="3">
        <v>7.6</v>
      </c>
      <c r="HI21" s="3">
        <v>9.7333333333333343</v>
      </c>
      <c r="HJ21" s="3">
        <v>6.1333333333333329</v>
      </c>
      <c r="HK21" s="3">
        <v>2.5</v>
      </c>
      <c r="HL21" s="3">
        <v>1.1000000000000001</v>
      </c>
      <c r="HM21" s="3">
        <v>2.9666666666666668</v>
      </c>
      <c r="HN21" s="3">
        <v>67.599999999999994</v>
      </c>
      <c r="HO21" s="3">
        <v>67.133333333333326</v>
      </c>
      <c r="HP21" s="3">
        <v>0.46666666666666856</v>
      </c>
      <c r="HQ21" s="3">
        <v>52.9</v>
      </c>
      <c r="HR21" s="3">
        <v>1.9666666666666666</v>
      </c>
      <c r="HS21" s="3">
        <v>10.333333333333334</v>
      </c>
      <c r="HT21" s="3">
        <v>10.466666666666667</v>
      </c>
      <c r="HU21" s="3">
        <v>9.7000000000000011</v>
      </c>
      <c r="HV21" s="3">
        <v>2.2666666666666666</v>
      </c>
      <c r="HW21" s="3">
        <v>1.8666666666666667</v>
      </c>
      <c r="HX21" s="3">
        <v>3.7</v>
      </c>
      <c r="HY21" s="3">
        <v>99.566666666666706</v>
      </c>
      <c r="HZ21" s="3">
        <v>99.166666666666671</v>
      </c>
      <c r="IA21" s="3">
        <v>0.40000000000003411</v>
      </c>
      <c r="IB21" s="3">
        <v>73.86666666666666</v>
      </c>
      <c r="IC21" s="3">
        <v>4</v>
      </c>
      <c r="ID21" s="3">
        <v>13.9</v>
      </c>
      <c r="IE21" s="3">
        <v>12.299999999999999</v>
      </c>
      <c r="IF21" s="3">
        <v>12.166666666666666</v>
      </c>
      <c r="IG21" s="3">
        <v>3.2333333333333334</v>
      </c>
      <c r="IH21" s="3">
        <v>2.5666666666666669</v>
      </c>
      <c r="II21" s="3">
        <v>4.2666666666666666</v>
      </c>
      <c r="IJ21" s="3">
        <v>127.73333333333333</v>
      </c>
      <c r="IK21" s="3">
        <v>127.46666666666667</v>
      </c>
      <c r="IL21" s="3">
        <v>0.26666666666666572</v>
      </c>
      <c r="IM21" s="3">
        <v>86.033333333333331</v>
      </c>
      <c r="IN21" s="3">
        <v>5</v>
      </c>
      <c r="IO21" s="3">
        <v>17.566666666666666</v>
      </c>
      <c r="IP21" s="3">
        <v>17.366666666666667</v>
      </c>
      <c r="IQ21" s="3">
        <v>13.6</v>
      </c>
      <c r="IR21" s="3">
        <v>3.9</v>
      </c>
      <c r="IS21" s="3">
        <v>4.0999999999999996</v>
      </c>
      <c r="IT21" s="3">
        <v>6.1333333333333337</v>
      </c>
      <c r="IU21" s="3">
        <v>179.16666666666666</v>
      </c>
      <c r="IV21" s="3">
        <v>179.16666666666666</v>
      </c>
      <c r="IW21" s="3">
        <v>0</v>
      </c>
      <c r="IX21" s="3">
        <v>124.96666666666667</v>
      </c>
      <c r="IY21" s="3">
        <v>16.099999999999998</v>
      </c>
      <c r="IZ21" s="3">
        <v>19.733333333333331</v>
      </c>
      <c r="JA21" s="3">
        <v>15.566666666666666</v>
      </c>
      <c r="JB21" s="3">
        <v>13.966666666666667</v>
      </c>
      <c r="JC21" s="3">
        <v>4.5666666666666664</v>
      </c>
      <c r="JD21" s="3">
        <v>6.2333333333333334</v>
      </c>
      <c r="JE21" s="3">
        <v>5.5333333333333332</v>
      </c>
      <c r="JF21" s="3">
        <v>236.56666666666666</v>
      </c>
      <c r="JG21" s="3">
        <v>230.1</v>
      </c>
      <c r="JH21" s="3">
        <v>6.4666666666666686</v>
      </c>
      <c r="JI21" s="3">
        <v>174.7</v>
      </c>
      <c r="JJ21" s="3">
        <v>20.133333333333333</v>
      </c>
      <c r="JK21" s="3">
        <v>21.733333333333334</v>
      </c>
      <c r="JL21" s="3">
        <v>20.9</v>
      </c>
      <c r="JM21" s="3">
        <v>19.166666666666668</v>
      </c>
      <c r="JN21" s="3">
        <v>9.0333333333333332</v>
      </c>
      <c r="JO21" s="3">
        <v>8.4666666666666668</v>
      </c>
      <c r="JP21" s="3">
        <v>12.033333333333333</v>
      </c>
      <c r="JQ21" s="3">
        <v>130.43333333333334</v>
      </c>
      <c r="JR21" s="3">
        <v>128.66666666666666</v>
      </c>
      <c r="JS21" s="3">
        <v>1.7666666666666799</v>
      </c>
      <c r="JT21" s="3"/>
      <c r="JU21" s="3">
        <v>1.4000000000000001</v>
      </c>
      <c r="JV21" s="3">
        <v>13.333333333333334</v>
      </c>
      <c r="JW21" s="3">
        <v>14.700000000000001</v>
      </c>
      <c r="JX21" s="3">
        <v>10.333333333333332</v>
      </c>
      <c r="JY21" s="3">
        <v>2.8333333333333335</v>
      </c>
      <c r="JZ21" s="3">
        <v>1.8333333333333333</v>
      </c>
      <c r="KA21" s="3">
        <v>4.6333333333333329</v>
      </c>
      <c r="KB21" s="3">
        <v>96.5</v>
      </c>
      <c r="KC21" s="3">
        <v>96.100000000000009</v>
      </c>
      <c r="KD21" s="3">
        <v>0.39999999999999147</v>
      </c>
      <c r="KE21" s="3">
        <v>64.566666666666663</v>
      </c>
      <c r="KF21" s="3">
        <v>1.9333333333333333</v>
      </c>
      <c r="KG21" s="3">
        <v>13.466666666666667</v>
      </c>
      <c r="KH21" s="3">
        <v>12.566666666666666</v>
      </c>
      <c r="KI21" s="3">
        <v>12.066666666666666</v>
      </c>
      <c r="KJ21" s="3">
        <v>2.3333333333333335</v>
      </c>
      <c r="KK21" s="3">
        <v>2.7666666666666666</v>
      </c>
      <c r="KL21" s="3">
        <v>3.8333333333333335</v>
      </c>
      <c r="KM21" s="3">
        <v>117.7</v>
      </c>
      <c r="KN21" s="3">
        <v>117.33333333333334</v>
      </c>
      <c r="KO21" s="3">
        <v>0.36666666666666003</v>
      </c>
      <c r="KP21" s="3">
        <v>72.86666666666666</v>
      </c>
      <c r="KQ21" s="3">
        <v>4.9333333333333336</v>
      </c>
      <c r="KR21" s="3">
        <v>15</v>
      </c>
      <c r="KS21" s="3">
        <v>11.566666666666666</v>
      </c>
      <c r="KT21" s="3">
        <v>12.866666666666665</v>
      </c>
      <c r="KU21" s="3">
        <v>5.0666666666666664</v>
      </c>
      <c r="KV21" s="3">
        <v>3.7666666666666666</v>
      </c>
      <c r="KW21" s="3">
        <v>5.8666666666666663</v>
      </c>
      <c r="KX21" s="3">
        <v>133.29999999999998</v>
      </c>
      <c r="KY21" s="3">
        <v>128.5</v>
      </c>
      <c r="KZ21" s="3">
        <v>4.7999999999999829</v>
      </c>
      <c r="LA21" s="3">
        <v>103.2</v>
      </c>
      <c r="LB21" s="3">
        <v>11.6</v>
      </c>
      <c r="LC21" s="3">
        <v>13.833333333333334</v>
      </c>
      <c r="LD21" s="3">
        <v>13.433333333333334</v>
      </c>
      <c r="LE21" s="3">
        <v>12.933333333333334</v>
      </c>
      <c r="LF21" s="3">
        <v>4.6333333333333337</v>
      </c>
      <c r="LG21" s="3">
        <v>4.2</v>
      </c>
      <c r="LH21" s="3">
        <v>7.3</v>
      </c>
      <c r="LI21" s="3">
        <v>225.066666666667</v>
      </c>
      <c r="LJ21" s="3">
        <v>225.1</v>
      </c>
      <c r="LK21" s="3">
        <v>-3.3333333332990378E-2</v>
      </c>
      <c r="LL21" s="3">
        <v>189.4</v>
      </c>
      <c r="LM21" s="3">
        <v>42.93333333333333</v>
      </c>
      <c r="LN21" s="3">
        <v>19.133333333333333</v>
      </c>
      <c r="LO21" s="3">
        <v>19.2</v>
      </c>
      <c r="LP21" s="3">
        <v>17.233333333333331</v>
      </c>
      <c r="LQ21" s="3">
        <v>12.133333333333335</v>
      </c>
      <c r="LR21" s="3">
        <v>5.5333333333333332</v>
      </c>
      <c r="LS21" s="3">
        <v>20.133333333333333</v>
      </c>
      <c r="LT21" s="3">
        <v>144.13333333333333</v>
      </c>
      <c r="LU21" s="3">
        <v>142.4</v>
      </c>
      <c r="LV21" s="3">
        <v>1.7333333333333201</v>
      </c>
      <c r="LW21" s="3">
        <v>90.2</v>
      </c>
      <c r="LX21" s="3">
        <v>1.4333333333333333</v>
      </c>
      <c r="LY21" s="3">
        <v>16.266666666666666</v>
      </c>
      <c r="LZ21" s="3">
        <v>14.366666666666667</v>
      </c>
      <c r="MA21" s="3">
        <v>12.2</v>
      </c>
      <c r="MB21" s="3">
        <v>2.0333333333333332</v>
      </c>
      <c r="MC21" s="3">
        <v>1.9</v>
      </c>
      <c r="MD21" s="3">
        <v>4.0999999999999996</v>
      </c>
      <c r="ME21" s="3">
        <v>145.76666666666665</v>
      </c>
      <c r="MF21" s="3">
        <v>142.23333333333335</v>
      </c>
      <c r="MG21" s="3">
        <v>3.533333333333303</v>
      </c>
      <c r="MH21" s="3">
        <v>106.36666666666666</v>
      </c>
      <c r="MI21" s="3">
        <v>4.3666666666666671</v>
      </c>
      <c r="MJ21" s="3">
        <v>15.366666666666665</v>
      </c>
      <c r="MK21" s="3">
        <v>13.8</v>
      </c>
      <c r="ML21" s="3">
        <v>13.233333333333334</v>
      </c>
      <c r="MM21" s="3">
        <v>3.7333333333333334</v>
      </c>
      <c r="MN21" s="3">
        <v>3.8666666666666667</v>
      </c>
      <c r="MO21" s="3">
        <v>5.3</v>
      </c>
      <c r="MP21" s="3">
        <v>123.06666666666666</v>
      </c>
      <c r="MQ21" s="3">
        <v>120.06666666666666</v>
      </c>
      <c r="MR21" s="3">
        <v>3</v>
      </c>
      <c r="MS21" s="3">
        <v>102.46666666666667</v>
      </c>
      <c r="MT21" s="3">
        <v>6.6000000000000005</v>
      </c>
      <c r="MU21" s="3">
        <v>13.9</v>
      </c>
      <c r="MV21" s="3">
        <v>13.3</v>
      </c>
      <c r="MW21" s="3">
        <v>12.166666666666666</v>
      </c>
      <c r="MX21" s="3">
        <v>3.9333333333333336</v>
      </c>
      <c r="MY21" s="3">
        <v>3.9333333333333331</v>
      </c>
      <c r="MZ21" s="3">
        <v>5.2</v>
      </c>
      <c r="NA21" s="3">
        <v>101.666666666666</v>
      </c>
      <c r="NB21" s="3">
        <v>101.33333333333333</v>
      </c>
      <c r="NC21" s="3">
        <v>0.3333333333326749</v>
      </c>
      <c r="ND21" s="3">
        <v>132.33333333333334</v>
      </c>
      <c r="NE21" s="3">
        <v>11.4</v>
      </c>
      <c r="NF21" s="3">
        <v>12.166666666666666</v>
      </c>
      <c r="NG21" s="3">
        <v>10.633333333333335</v>
      </c>
      <c r="NH21" s="3">
        <v>11.433333333333334</v>
      </c>
      <c r="NI21" s="3">
        <v>4.2</v>
      </c>
      <c r="NJ21" s="3">
        <v>3.6666666666666665</v>
      </c>
      <c r="NK21" s="3">
        <v>6.6000000000000005</v>
      </c>
      <c r="NL21" s="3">
        <v>91.6666666666667</v>
      </c>
      <c r="NM21" s="3">
        <v>91.633333333333326</v>
      </c>
      <c r="NN21" s="3">
        <v>3.3333333333374071E-2</v>
      </c>
      <c r="NO21" s="3">
        <v>138.20000000000002</v>
      </c>
      <c r="NP21" s="3">
        <v>25.366666666666667</v>
      </c>
      <c r="NQ21" s="3">
        <v>11.233333333333333</v>
      </c>
      <c r="NR21" s="3">
        <v>0</v>
      </c>
      <c r="NS21" s="3">
        <v>12.466666666666667</v>
      </c>
      <c r="NT21" s="3">
        <v>5.5666666666666664</v>
      </c>
      <c r="NU21" s="3">
        <v>3.0333333333333332</v>
      </c>
      <c r="NV21" s="3">
        <v>5.8666666666666663</v>
      </c>
      <c r="NW21" s="3">
        <v>58.5</v>
      </c>
      <c r="NX21" s="3">
        <v>58.133333333333333</v>
      </c>
      <c r="NY21" s="3">
        <v>0.36666666666666714</v>
      </c>
      <c r="NZ21" s="3">
        <v>64.099999999999994</v>
      </c>
      <c r="OA21" s="3">
        <v>0</v>
      </c>
      <c r="OB21" s="3">
        <v>8.8000000000000007</v>
      </c>
      <c r="OC21" s="3"/>
      <c r="OD21" s="3">
        <v>10.200000000000001</v>
      </c>
      <c r="OE21" s="3">
        <v>5.4666666666666668</v>
      </c>
      <c r="OF21" s="3">
        <v>1.2333333333333334</v>
      </c>
      <c r="OG21" s="3">
        <v>8.0333333333333332</v>
      </c>
      <c r="OH21" s="3">
        <v>166.66666666666669</v>
      </c>
      <c r="OI21" s="3">
        <v>166.16666666666666</v>
      </c>
      <c r="OJ21" s="3">
        <v>0.50000000000002842</v>
      </c>
      <c r="OK21" s="3">
        <v>196.8</v>
      </c>
      <c r="OL21" s="3">
        <v>36.166666666666664</v>
      </c>
      <c r="OM21" s="3">
        <v>24.133333333333333</v>
      </c>
      <c r="ON21" s="3">
        <v>25.233333333333334</v>
      </c>
      <c r="OO21" s="3">
        <v>15.999999999999998</v>
      </c>
      <c r="OP21" s="3">
        <v>16.366666666666667</v>
      </c>
      <c r="OQ21" s="3">
        <v>7.9999999999999991</v>
      </c>
      <c r="OR21" s="3">
        <v>17.599999999999998</v>
      </c>
      <c r="OS21" s="3">
        <v>84.6666666666667</v>
      </c>
      <c r="OT21" s="3">
        <v>84.533333333333331</v>
      </c>
      <c r="OU21" s="3">
        <v>0.13333333333336839</v>
      </c>
      <c r="OV21" s="3">
        <v>139.46666666666667</v>
      </c>
      <c r="OW21" s="3">
        <v>62.533333333333331</v>
      </c>
      <c r="OX21" s="3">
        <v>18.7</v>
      </c>
      <c r="OY21" s="3">
        <v>19.966666666666665</v>
      </c>
      <c r="OZ21" s="3">
        <v>12.433333333333334</v>
      </c>
      <c r="PA21" s="3">
        <v>14.933333333333334</v>
      </c>
      <c r="PB21" s="3">
        <v>3.9333333333333331</v>
      </c>
      <c r="PC21" s="3">
        <v>8.1666666666666661</v>
      </c>
      <c r="PD21" s="3">
        <v>84.4</v>
      </c>
      <c r="PE21" s="3">
        <v>83.566666666666663</v>
      </c>
      <c r="PF21" s="3">
        <v>0.83333333333334281</v>
      </c>
      <c r="PG21" s="3">
        <v>97.7</v>
      </c>
      <c r="PH21" s="3">
        <v>11.6</v>
      </c>
      <c r="PI21" s="3">
        <v>17.533333333333331</v>
      </c>
      <c r="PJ21" s="3">
        <v>18.133333333333333</v>
      </c>
      <c r="PK21" s="3">
        <v>11.533333333333333</v>
      </c>
      <c r="PL21" s="3">
        <v>14.633333333333335</v>
      </c>
      <c r="PM21" s="3">
        <v>4.8333333333333339</v>
      </c>
      <c r="PN21" s="3">
        <v>7.7333333333333334</v>
      </c>
      <c r="PO21" s="3">
        <v>115.7</v>
      </c>
      <c r="PP21" s="3">
        <v>115.53333333333333</v>
      </c>
      <c r="PQ21" s="3">
        <v>0.1666666666666714</v>
      </c>
      <c r="PR21" s="3">
        <v>93.766666666666666</v>
      </c>
      <c r="PS21" s="3">
        <v>10.566666666666666</v>
      </c>
      <c r="PT21" s="3">
        <v>21</v>
      </c>
      <c r="PU21" s="3">
        <v>25.033333333333331</v>
      </c>
      <c r="PV21" s="3">
        <v>13.5</v>
      </c>
      <c r="PW21" s="3">
        <v>9.8333333333333339</v>
      </c>
      <c r="PX21" s="3">
        <v>6.2666666666666666</v>
      </c>
      <c r="PY21" s="3">
        <v>9</v>
      </c>
      <c r="PZ21" s="3">
        <v>152.26666666666665</v>
      </c>
      <c r="QA21" s="3">
        <v>150.13333333333333</v>
      </c>
      <c r="QB21" s="3">
        <v>2.1333333333333258</v>
      </c>
      <c r="QC21" s="3">
        <v>145.96666666666667</v>
      </c>
      <c r="QD21" s="3">
        <v>20.233333333333334</v>
      </c>
      <c r="QE21" s="3">
        <v>25.566666666666666</v>
      </c>
      <c r="QF21" s="3">
        <v>26.2</v>
      </c>
      <c r="QG21" s="3">
        <v>16.900000000000002</v>
      </c>
      <c r="QH21" s="3">
        <v>14.200000000000001</v>
      </c>
      <c r="QI21" s="3">
        <v>8.8333333333333321</v>
      </c>
      <c r="QJ21" s="3">
        <v>10.933333333333334</v>
      </c>
      <c r="QK21" s="3">
        <v>200.63333333333335</v>
      </c>
      <c r="QL21" s="3">
        <v>200.3</v>
      </c>
      <c r="QM21" s="3">
        <v>0.33333333333334281</v>
      </c>
      <c r="QN21" s="3">
        <v>174.5</v>
      </c>
      <c r="QO21" s="3">
        <v>54.166666666666664</v>
      </c>
      <c r="QP21" s="3">
        <v>27.633333333333333</v>
      </c>
      <c r="QQ21" s="3">
        <v>29.166666666666668</v>
      </c>
      <c r="QR21" s="3">
        <v>17.899999999999999</v>
      </c>
      <c r="QS21" s="3">
        <v>9.9666666666666668</v>
      </c>
      <c r="QT21" s="3">
        <v>12.733333333333334</v>
      </c>
      <c r="QU21" s="3">
        <v>21.2</v>
      </c>
      <c r="QV21" s="3">
        <v>328.4</v>
      </c>
      <c r="QW21" s="3">
        <v>321.89999999999998</v>
      </c>
      <c r="QX21" s="3">
        <v>6.5</v>
      </c>
      <c r="QY21" s="3">
        <v>290.23333333333335</v>
      </c>
      <c r="QZ21" s="3">
        <v>111.53333333333333</v>
      </c>
      <c r="RA21" s="3">
        <v>42.7</v>
      </c>
      <c r="RB21" s="3">
        <v>40.266666666666666</v>
      </c>
      <c r="RC21" s="3">
        <v>24.866666666666667</v>
      </c>
      <c r="RD21" s="3">
        <v>80.399999999999991</v>
      </c>
      <c r="RE21" s="3">
        <v>15</v>
      </c>
      <c r="RF21" s="3">
        <v>72.566666666666663</v>
      </c>
      <c r="RG21" s="3">
        <v>157.6</v>
      </c>
      <c r="RH21" s="3">
        <v>153.9</v>
      </c>
      <c r="RI21" s="3">
        <v>3.6999999999999886</v>
      </c>
      <c r="RJ21" s="3"/>
      <c r="RK21" s="3">
        <v>6</v>
      </c>
      <c r="RL21" s="3">
        <v>26.533333333333335</v>
      </c>
      <c r="RM21" s="3">
        <v>27.766666666666666</v>
      </c>
      <c r="RN21" s="3">
        <v>12.8</v>
      </c>
      <c r="RO21" s="3">
        <v>16.3</v>
      </c>
      <c r="RP21" s="3">
        <v>6.5666666666666673</v>
      </c>
      <c r="RQ21" s="3">
        <v>11.866666666666667</v>
      </c>
      <c r="RR21" s="3">
        <v>117.866666666667</v>
      </c>
      <c r="RS21" s="3">
        <v>117.73333333333333</v>
      </c>
      <c r="RT21" s="3">
        <v>0.13333333333366681</v>
      </c>
      <c r="RU21" s="3">
        <v>71.066666666666663</v>
      </c>
      <c r="RV21" s="3">
        <v>8.0666666666666664</v>
      </c>
      <c r="RW21" s="3">
        <v>19.466666666666665</v>
      </c>
      <c r="RX21" s="3">
        <v>20.5</v>
      </c>
      <c r="RY21" s="3">
        <v>14.366666666666667</v>
      </c>
      <c r="RZ21" s="3">
        <v>7.5</v>
      </c>
      <c r="SA21" s="3">
        <v>6.9</v>
      </c>
      <c r="SB21" s="3">
        <v>6.5</v>
      </c>
      <c r="SC21" s="3">
        <v>142.53333333333299</v>
      </c>
      <c r="SD21" s="3">
        <v>142.26666666666665</v>
      </c>
      <c r="SE21" s="3">
        <v>0.26666666666633887</v>
      </c>
      <c r="SF21" s="3">
        <v>145.96666666666667</v>
      </c>
      <c r="SG21" s="3">
        <v>23.033333333333335</v>
      </c>
      <c r="SH21" s="3">
        <v>21.833333333333332</v>
      </c>
      <c r="SI21" s="3">
        <v>23.333333333333336</v>
      </c>
      <c r="SJ21" s="3">
        <v>16</v>
      </c>
      <c r="SK21" s="3">
        <v>13.1</v>
      </c>
      <c r="SL21" s="3">
        <v>8.2666666666666657</v>
      </c>
      <c r="SM21" s="3">
        <v>8.8000000000000007</v>
      </c>
      <c r="SN21" s="3">
        <v>175.93333333333334</v>
      </c>
      <c r="SO21" s="3">
        <v>175.9</v>
      </c>
      <c r="SP21" s="3">
        <v>3.3333333333331439E-2</v>
      </c>
      <c r="SQ21" s="3">
        <v>137.73333333333335</v>
      </c>
      <c r="SR21" s="3">
        <v>54.3</v>
      </c>
      <c r="SS21" s="3">
        <v>21.766666666666666</v>
      </c>
      <c r="ST21" s="3">
        <v>26.333333333333336</v>
      </c>
      <c r="SU21" s="3">
        <v>17.166666666666668</v>
      </c>
      <c r="SV21" s="3">
        <v>13.866666666666667</v>
      </c>
      <c r="SW21" s="3">
        <v>9.2666666666666657</v>
      </c>
      <c r="SX21" s="3">
        <v>21.333333333333336</v>
      </c>
      <c r="SY21" s="3">
        <v>332.96666666666698</v>
      </c>
      <c r="SZ21" s="3">
        <v>332.03333333333336</v>
      </c>
      <c r="TA21" s="3">
        <v>0.93333333333362134</v>
      </c>
      <c r="TB21" s="3">
        <v>316.26666666666665</v>
      </c>
      <c r="TC21" s="3">
        <v>186</v>
      </c>
      <c r="TD21" s="3">
        <v>50.199999999999996</v>
      </c>
      <c r="TE21" s="3">
        <v>35.066666666666663</v>
      </c>
      <c r="TF21" s="3">
        <v>32.699999999999996</v>
      </c>
      <c r="TG21" s="3">
        <v>135.86666666666667</v>
      </c>
      <c r="TH21" s="3">
        <v>14.533333333333333</v>
      </c>
      <c r="TI21" s="3">
        <v>95.2</v>
      </c>
      <c r="TJ21" s="3">
        <v>176</v>
      </c>
      <c r="TK21" s="3">
        <v>172.93333333333334</v>
      </c>
      <c r="TL21" s="3">
        <v>3.0666666666666629</v>
      </c>
      <c r="TM21" s="3">
        <v>126.3</v>
      </c>
      <c r="TN21" s="3">
        <v>6.8999999999999995</v>
      </c>
      <c r="TO21" s="3">
        <v>26.4</v>
      </c>
      <c r="TP21" s="3">
        <v>26.9</v>
      </c>
      <c r="TQ21" s="3">
        <v>14.966666666666667</v>
      </c>
      <c r="TR21" s="3">
        <v>8.5333333333333332</v>
      </c>
      <c r="TS21" s="3">
        <v>5.3999999999999995</v>
      </c>
      <c r="TT21" s="3">
        <v>7.3</v>
      </c>
      <c r="TU21" s="3">
        <v>187.16666666666666</v>
      </c>
      <c r="TV21" s="3">
        <v>182.53333333333333</v>
      </c>
      <c r="TW21" s="3">
        <v>4.6333333333333258</v>
      </c>
      <c r="TX21" s="3">
        <v>194.9</v>
      </c>
      <c r="TY21" s="3">
        <v>20.933333333333334</v>
      </c>
      <c r="TZ21" s="3">
        <v>23.866666666666667</v>
      </c>
      <c r="UA21" s="3">
        <v>23.433333333333334</v>
      </c>
      <c r="UB21" s="3">
        <v>16.366666666666667</v>
      </c>
      <c r="UC21" s="3">
        <v>15.833333333333334</v>
      </c>
      <c r="UD21" s="3">
        <v>8.7333333333333325</v>
      </c>
      <c r="UE21" s="3">
        <v>13.700000000000001</v>
      </c>
      <c r="UF21" s="3">
        <v>175.5</v>
      </c>
      <c r="UG21" s="3">
        <v>170.06666666666666</v>
      </c>
      <c r="UH21" s="3">
        <v>5.4333333333333371</v>
      </c>
      <c r="UI21" s="3">
        <v>194.33333333333334</v>
      </c>
      <c r="UJ21" s="3">
        <v>32.533333333333331</v>
      </c>
      <c r="UK21" s="3">
        <v>24.4</v>
      </c>
      <c r="UL21" s="3">
        <v>24.133333333333333</v>
      </c>
      <c r="UM21" s="3">
        <v>17.366666666666667</v>
      </c>
      <c r="UN21" s="3">
        <v>19.399999999999999</v>
      </c>
      <c r="UO21" s="3">
        <v>9.4</v>
      </c>
      <c r="UP21" s="3">
        <v>15.766666666666667</v>
      </c>
      <c r="UQ21" s="3">
        <v>159.066666666667</v>
      </c>
      <c r="UR21" s="3">
        <v>156.46666666666667</v>
      </c>
      <c r="US21" s="3">
        <v>2.6000000000003354</v>
      </c>
      <c r="UT21" s="3">
        <v>220.06666666666666</v>
      </c>
      <c r="UU21" s="3">
        <v>42.4</v>
      </c>
      <c r="UV21" s="3">
        <v>23.1</v>
      </c>
      <c r="UW21" s="3">
        <v>24.2</v>
      </c>
      <c r="UX21" s="3">
        <v>15.266666666666666</v>
      </c>
      <c r="UY21" s="3">
        <v>26.133333333333333</v>
      </c>
      <c r="UZ21" s="3">
        <v>9.1666666666666679</v>
      </c>
      <c r="VA21" s="3">
        <v>24.566666666666666</v>
      </c>
      <c r="VB21" s="3">
        <v>144.566666666667</v>
      </c>
      <c r="VC21" s="3">
        <v>144.30000000000001</v>
      </c>
      <c r="VD21" s="3">
        <v>0.26666666666699257</v>
      </c>
      <c r="VE21" s="3">
        <v>241.5</v>
      </c>
      <c r="VF21" s="3">
        <v>122.89999999999999</v>
      </c>
      <c r="VG21" s="3">
        <v>18.333333333333332</v>
      </c>
      <c r="VH21" s="3">
        <v>0</v>
      </c>
      <c r="VI21" s="3">
        <v>15.966666666666667</v>
      </c>
      <c r="VJ21" s="3">
        <v>15.299999999999999</v>
      </c>
      <c r="VK21" s="3">
        <v>8.5</v>
      </c>
      <c r="VL21" s="3">
        <v>28.900000000000002</v>
      </c>
      <c r="VM21" s="3">
        <v>89.9</v>
      </c>
      <c r="VN21" s="3">
        <v>89.63333333333334</v>
      </c>
      <c r="VO21" s="3">
        <v>0.26666666666666572</v>
      </c>
      <c r="VP21" s="3">
        <v>178</v>
      </c>
      <c r="VQ21" s="3"/>
      <c r="VR21" s="3">
        <v>16.433333333333334</v>
      </c>
      <c r="VS21" s="3"/>
      <c r="VT21" s="3">
        <v>13</v>
      </c>
      <c r="VU21" s="3">
        <v>40.93333333333333</v>
      </c>
      <c r="VV21" s="3">
        <v>4.5666666666666673</v>
      </c>
      <c r="VW21" s="3">
        <v>74.966666666666669</v>
      </c>
    </row>
    <row r="22" spans="1:595" x14ac:dyDescent="0.25">
      <c r="A22" s="4">
        <v>40178</v>
      </c>
      <c r="B22" s="3">
        <v>47.566666666666663</v>
      </c>
      <c r="C22" s="3">
        <v>45.566666666666663</v>
      </c>
      <c r="D22" s="3">
        <v>2</v>
      </c>
      <c r="E22" s="3">
        <v>5.3666666666666671</v>
      </c>
      <c r="F22" s="3">
        <v>1.9666666666666668</v>
      </c>
      <c r="G22" s="3">
        <v>46.5</v>
      </c>
      <c r="H22" s="3">
        <v>17.866666666666667</v>
      </c>
      <c r="I22" s="3">
        <v>31.766666666666666</v>
      </c>
      <c r="J22" s="3">
        <v>11.033333333333333</v>
      </c>
      <c r="K22" s="3">
        <v>41.633333333333333</v>
      </c>
      <c r="L22" s="3">
        <v>6.5333333333333332</v>
      </c>
      <c r="M22" s="3">
        <v>14.833333333333334</v>
      </c>
      <c r="N22" s="3">
        <v>13.7</v>
      </c>
      <c r="O22" s="3">
        <v>1.1333333333333346</v>
      </c>
      <c r="P22" s="3">
        <v>1.2333333333333334</v>
      </c>
      <c r="Q22" s="3">
        <v>1.3666666666666667</v>
      </c>
      <c r="R22" s="3">
        <v>32</v>
      </c>
      <c r="S22" s="3">
        <v>14.233333333333334</v>
      </c>
      <c r="T22" s="3">
        <v>12.133333333333333</v>
      </c>
      <c r="U22" s="3">
        <v>12.133333333333333</v>
      </c>
      <c r="V22" s="3">
        <v>24.033333333333331</v>
      </c>
      <c r="W22" s="3">
        <v>4.0999999999999996</v>
      </c>
      <c r="X22" s="3">
        <v>29.6</v>
      </c>
      <c r="Y22" s="3">
        <v>27.366666666666667</v>
      </c>
      <c r="Z22" s="3">
        <v>2.2333333333333343</v>
      </c>
      <c r="AA22" s="3">
        <v>1.7666666666666666</v>
      </c>
      <c r="AB22" s="3">
        <v>2.0666666666666669</v>
      </c>
      <c r="AC22" s="3">
        <v>41.333333333333329</v>
      </c>
      <c r="AD22" s="3">
        <v>14.466666666666665</v>
      </c>
      <c r="AE22" s="3">
        <v>23.866666666666667</v>
      </c>
      <c r="AF22" s="3">
        <v>13.033333333333335</v>
      </c>
      <c r="AG22" s="3">
        <v>35.433333333333337</v>
      </c>
      <c r="AH22" s="3">
        <v>5.0666666666666664</v>
      </c>
      <c r="AI22" s="3">
        <v>51.233333333333334</v>
      </c>
      <c r="AJ22" s="3">
        <v>49.433333333333337</v>
      </c>
      <c r="AK22" s="3">
        <v>1.7999999999999972</v>
      </c>
      <c r="AL22" s="3">
        <v>3.2</v>
      </c>
      <c r="AM22" s="3">
        <v>2.0499999999999998</v>
      </c>
      <c r="AN22" s="3">
        <v>51.233333333333334</v>
      </c>
      <c r="AO22" s="3">
        <v>18.733333333333334</v>
      </c>
      <c r="AP22" s="3">
        <v>35.966666666666669</v>
      </c>
      <c r="AQ22" s="3">
        <v>13.733333333333334</v>
      </c>
      <c r="AR22" s="3">
        <v>48.266666666666666</v>
      </c>
      <c r="AS22" s="3">
        <v>6.6666666666666661</v>
      </c>
      <c r="AT22" s="3">
        <v>66.833333333333343</v>
      </c>
      <c r="AU22" s="3">
        <v>65</v>
      </c>
      <c r="AV22" s="3">
        <v>1.8333333333333428</v>
      </c>
      <c r="AW22" s="3">
        <v>6.3000000000000007</v>
      </c>
      <c r="AX22" s="3">
        <v>1.9666666666666666</v>
      </c>
      <c r="AY22" s="3">
        <v>57.466666666666669</v>
      </c>
      <c r="AZ22" s="3">
        <v>21.93333333333333</v>
      </c>
      <c r="BA22" s="3">
        <v>46.066666666666663</v>
      </c>
      <c r="BB22" s="3">
        <v>9.4333333333333336</v>
      </c>
      <c r="BC22" s="3">
        <v>56.1</v>
      </c>
      <c r="BD22" s="3">
        <v>8.1</v>
      </c>
      <c r="BE22" s="3">
        <v>76.599999999999994</v>
      </c>
      <c r="BF22" s="3">
        <v>73.533333333333331</v>
      </c>
      <c r="BG22" s="3">
        <v>3.0666666666666629</v>
      </c>
      <c r="BH22" s="3">
        <v>8.8999999999999986</v>
      </c>
      <c r="BI22" s="3">
        <v>2.0999999999999996</v>
      </c>
      <c r="BJ22" s="3">
        <v>58.333333333333329</v>
      </c>
      <c r="BK22" s="3">
        <v>25.2</v>
      </c>
      <c r="BL22" s="3">
        <v>46.233333333333334</v>
      </c>
      <c r="BM22" s="3">
        <v>8.5666666666666664</v>
      </c>
      <c r="BN22" s="3">
        <v>52.599999999999994</v>
      </c>
      <c r="BO22" s="3">
        <v>11.066666666666666</v>
      </c>
      <c r="BP22" s="3">
        <v>74</v>
      </c>
      <c r="BQ22" s="3">
        <v>71</v>
      </c>
      <c r="BR22" s="3">
        <v>3</v>
      </c>
      <c r="BS22" s="3">
        <v>20.233333333333334</v>
      </c>
      <c r="BT22" s="3">
        <v>3.166666666666667</v>
      </c>
      <c r="BU22" s="3">
        <v>42.86666666666666</v>
      </c>
      <c r="BV22" s="3">
        <v>14.6</v>
      </c>
      <c r="BW22" s="3">
        <v>35.4</v>
      </c>
      <c r="BX22" s="3">
        <v>4.9000000000000004</v>
      </c>
      <c r="BY22" s="3">
        <v>35.933333333333337</v>
      </c>
      <c r="BZ22" s="3">
        <v>6.7333333333333325</v>
      </c>
      <c r="CA22" s="3">
        <v>17</v>
      </c>
      <c r="CB22" s="3">
        <v>17</v>
      </c>
      <c r="CC22" s="3">
        <v>0</v>
      </c>
      <c r="CD22" s="3"/>
      <c r="CE22" s="3">
        <v>2.4</v>
      </c>
      <c r="CF22" s="3">
        <v>56.13333333333334</v>
      </c>
      <c r="CG22" s="3">
        <v>31.166666666666664</v>
      </c>
      <c r="CH22" s="3">
        <v>27.866666666666667</v>
      </c>
      <c r="CI22" s="3">
        <v>17.866666666666667</v>
      </c>
      <c r="CJ22" s="3">
        <v>38.266666666666666</v>
      </c>
      <c r="CK22" s="3">
        <v>6.6333333333333329</v>
      </c>
      <c r="CL22" s="3">
        <v>51.333333333333329</v>
      </c>
      <c r="CM22" s="3">
        <v>50.133333333333326</v>
      </c>
      <c r="CN22" s="3">
        <v>1.2000000000000028</v>
      </c>
      <c r="CO22" s="3">
        <v>2.4000000000000004</v>
      </c>
      <c r="CP22" s="3">
        <v>1.4333333333333333</v>
      </c>
      <c r="CQ22" s="3">
        <v>51.466666666666669</v>
      </c>
      <c r="CR22" s="3">
        <v>18.2</v>
      </c>
      <c r="CS22" s="3">
        <v>37.266666666666666</v>
      </c>
      <c r="CT22" s="3">
        <v>13.333333333333332</v>
      </c>
      <c r="CU22" s="3">
        <v>47.3</v>
      </c>
      <c r="CV22" s="3">
        <v>7.6</v>
      </c>
      <c r="CW22" s="3">
        <v>62.466666666666669</v>
      </c>
      <c r="CX22" s="3">
        <v>60.1</v>
      </c>
      <c r="CY22" s="3">
        <v>2.3666666666666671</v>
      </c>
      <c r="CZ22" s="3">
        <v>4.6999999999999993</v>
      </c>
      <c r="DA22" s="3">
        <v>2</v>
      </c>
      <c r="DB22" s="3">
        <v>47.2</v>
      </c>
      <c r="DC22" s="3">
        <v>14.3</v>
      </c>
      <c r="DD22" s="3">
        <v>37.066666666666663</v>
      </c>
      <c r="DE22" s="3">
        <v>8.6666666666666661</v>
      </c>
      <c r="DF22" s="3">
        <v>48.033333333333331</v>
      </c>
      <c r="DG22" s="3">
        <v>6.9333333333333336</v>
      </c>
      <c r="DH22" s="3">
        <v>59.166666666666671</v>
      </c>
      <c r="DI22" s="3">
        <v>54.433333333333337</v>
      </c>
      <c r="DJ22" s="3">
        <v>4.7333333333333343</v>
      </c>
      <c r="DK22" s="3">
        <v>9.3000000000000007</v>
      </c>
      <c r="DL22" s="3">
        <v>1.7000000000000002</v>
      </c>
      <c r="DM22" s="3">
        <v>36.166666666666671</v>
      </c>
      <c r="DN22" s="3">
        <v>9.3666666666666671</v>
      </c>
      <c r="DO22" s="3">
        <v>28.633333333333333</v>
      </c>
      <c r="DP22" s="3">
        <v>5.1999999999999993</v>
      </c>
      <c r="DQ22" s="3">
        <v>38.766666666666666</v>
      </c>
      <c r="DR22" s="3">
        <v>4.8666666666666671</v>
      </c>
      <c r="DS22" s="3">
        <v>59.8</v>
      </c>
      <c r="DT22" s="3">
        <v>55.733333333333334</v>
      </c>
      <c r="DU22" s="3">
        <v>4.0666666666666629</v>
      </c>
      <c r="DV22" s="3">
        <v>19.133333333333333</v>
      </c>
      <c r="DW22" s="3">
        <v>2.5</v>
      </c>
      <c r="DX22" s="3">
        <v>24</v>
      </c>
      <c r="DY22" s="3">
        <v>5.4333333333333336</v>
      </c>
      <c r="DZ22" s="3">
        <v>19.06666666666667</v>
      </c>
      <c r="EA22" s="3">
        <v>2.7</v>
      </c>
      <c r="EB22" s="3">
        <v>24.1</v>
      </c>
      <c r="EC22" s="3">
        <v>5.2666666666666666</v>
      </c>
      <c r="ED22" s="3">
        <v>35.099999999999994</v>
      </c>
      <c r="EE22" s="3">
        <v>35</v>
      </c>
      <c r="EF22" s="3">
        <v>9.9999999999994316E-2</v>
      </c>
      <c r="EG22" s="3">
        <v>3.0333333333333332</v>
      </c>
      <c r="EH22" s="3">
        <v>1.9</v>
      </c>
      <c r="EI22" s="3">
        <v>63</v>
      </c>
      <c r="EJ22" s="3">
        <v>38</v>
      </c>
      <c r="EK22" s="3">
        <v>36.233333333333334</v>
      </c>
      <c r="EL22" s="3">
        <v>12.899999999999999</v>
      </c>
      <c r="EM22" s="3">
        <v>41.966666666666669</v>
      </c>
      <c r="EN22" s="3">
        <v>5.6333333333333329</v>
      </c>
      <c r="EO22" s="3">
        <v>58.233333333333334</v>
      </c>
      <c r="EP22" s="3">
        <v>57.966666666666669</v>
      </c>
      <c r="EQ22" s="3">
        <v>0.26666666666666572</v>
      </c>
      <c r="ER22" s="3">
        <v>5.5666666666666664</v>
      </c>
      <c r="ES22" s="3">
        <v>2.2000000000000002</v>
      </c>
      <c r="ET22" s="3">
        <v>58.733333333333334</v>
      </c>
      <c r="EU22" s="3">
        <v>22.633333333333333</v>
      </c>
      <c r="EV22" s="3">
        <v>41.4</v>
      </c>
      <c r="EW22" s="3">
        <v>14.433333333333334</v>
      </c>
      <c r="EX22" s="3">
        <v>47.7</v>
      </c>
      <c r="EY22" s="3">
        <v>8.2333333333333325</v>
      </c>
      <c r="EZ22" s="3">
        <v>62.099999999999994</v>
      </c>
      <c r="FA22" s="3">
        <v>60.266666666666666</v>
      </c>
      <c r="FB22" s="3">
        <v>1.8333333333333286</v>
      </c>
      <c r="FC22" s="3">
        <v>7.7333333333333325</v>
      </c>
      <c r="FD22" s="3">
        <v>2.4333333333333336</v>
      </c>
      <c r="FE22" s="3">
        <v>50.5</v>
      </c>
      <c r="FF22" s="3">
        <v>16.566666666666666</v>
      </c>
      <c r="FG22" s="3">
        <v>36.966666666666669</v>
      </c>
      <c r="FH22" s="3">
        <v>11.633333333333333</v>
      </c>
      <c r="FI22" s="3">
        <v>48.666666666666671</v>
      </c>
      <c r="FJ22" s="3">
        <v>9.7333333333333343</v>
      </c>
      <c r="FK22" s="3">
        <v>54.166666666666671</v>
      </c>
      <c r="FL22" s="3">
        <v>50.466666666666669</v>
      </c>
      <c r="FM22" s="3">
        <v>3.7000000000000028</v>
      </c>
      <c r="FN22" s="3">
        <v>7.6666666666666661</v>
      </c>
      <c r="FO22" s="3">
        <v>2.4</v>
      </c>
      <c r="FP22" s="3">
        <v>42</v>
      </c>
      <c r="FQ22" s="3">
        <v>9.7333333333333343</v>
      </c>
      <c r="FR22" s="3">
        <v>30.533333333333331</v>
      </c>
      <c r="FS22" s="3">
        <v>11.233333333333334</v>
      </c>
      <c r="FT22" s="3">
        <v>44.166666666666664</v>
      </c>
      <c r="FU22" s="3">
        <v>7.3666666666666671</v>
      </c>
      <c r="FV22" s="3">
        <v>41.3</v>
      </c>
      <c r="FW22" s="3">
        <v>36.233333333333334</v>
      </c>
      <c r="FX22" s="3">
        <v>5.0666666666666629</v>
      </c>
      <c r="FY22" s="3">
        <v>5</v>
      </c>
      <c r="FZ22" s="3">
        <v>1.2999999999999998</v>
      </c>
      <c r="GA22" s="3">
        <v>28.9</v>
      </c>
      <c r="GB22" s="3">
        <v>0</v>
      </c>
      <c r="GC22" s="3">
        <v>22.4</v>
      </c>
      <c r="GD22" s="3">
        <v>7.5333333333333332</v>
      </c>
      <c r="GE22" s="3">
        <v>33.599999999999994</v>
      </c>
      <c r="GF22" s="3">
        <v>3</v>
      </c>
      <c r="GG22" s="3">
        <v>20.766666666666666</v>
      </c>
      <c r="GH22" s="3">
        <v>17.8</v>
      </c>
      <c r="GI22" s="3">
        <v>2.966666666666665</v>
      </c>
      <c r="GJ22" s="3">
        <v>2.1333333333333333</v>
      </c>
      <c r="GK22" s="3"/>
      <c r="GL22" s="3">
        <v>10.533333333333335</v>
      </c>
      <c r="GM22" s="3"/>
      <c r="GN22" s="3">
        <v>7.4333333333333336</v>
      </c>
      <c r="GO22" s="3">
        <v>4.3333333333333339</v>
      </c>
      <c r="GP22" s="3">
        <v>20.733333333333334</v>
      </c>
      <c r="GQ22" s="3">
        <v>1.7666666666666666</v>
      </c>
      <c r="GR22" s="3">
        <v>120.366666666667</v>
      </c>
      <c r="GS22" s="3">
        <v>119.76666666666668</v>
      </c>
      <c r="GT22" s="3">
        <v>0.60000000000032117</v>
      </c>
      <c r="GU22" s="3">
        <v>107.43333333333334</v>
      </c>
      <c r="GV22" s="3">
        <v>5.7</v>
      </c>
      <c r="GW22" s="3">
        <v>13.866666666666667</v>
      </c>
      <c r="GX22" s="3">
        <v>13.766666666666666</v>
      </c>
      <c r="GY22" s="3">
        <v>11.466666666666665</v>
      </c>
      <c r="GZ22" s="3">
        <v>3.4333333333333336</v>
      </c>
      <c r="HA22" s="3">
        <v>3</v>
      </c>
      <c r="HB22" s="3">
        <v>5.0666666666666664</v>
      </c>
      <c r="HC22" s="3">
        <v>58.966666666666697</v>
      </c>
      <c r="HD22" s="3">
        <v>58.233333333333334</v>
      </c>
      <c r="HE22" s="3">
        <v>0.7333333333333627</v>
      </c>
      <c r="HF22" s="3"/>
      <c r="HG22" s="3">
        <v>1.0666666666666669</v>
      </c>
      <c r="HH22" s="3">
        <v>7.8999999999999995</v>
      </c>
      <c r="HI22" s="3">
        <v>9.6666666666666679</v>
      </c>
      <c r="HJ22" s="3">
        <v>6.1666666666666661</v>
      </c>
      <c r="HK22" s="3">
        <v>2.5</v>
      </c>
      <c r="HL22" s="3">
        <v>1.1000000000000001</v>
      </c>
      <c r="HM22" s="3">
        <v>2.5333333333333332</v>
      </c>
      <c r="HN22" s="3">
        <v>69.900000000000006</v>
      </c>
      <c r="HO22" s="3">
        <v>69.166666666666657</v>
      </c>
      <c r="HP22" s="3">
        <v>0.73333333333334849</v>
      </c>
      <c r="HQ22" s="3">
        <v>58.599999999999994</v>
      </c>
      <c r="HR22" s="3">
        <v>2.4333333333333331</v>
      </c>
      <c r="HS22" s="3">
        <v>9.6666666666666679</v>
      </c>
      <c r="HT22" s="3">
        <v>10.033333333333333</v>
      </c>
      <c r="HU22" s="3">
        <v>9</v>
      </c>
      <c r="HV22" s="3">
        <v>2.7333333333333334</v>
      </c>
      <c r="HW22" s="3">
        <v>1.7333333333333334</v>
      </c>
      <c r="HX22" s="3">
        <v>2.9000000000000004</v>
      </c>
      <c r="HY22" s="3">
        <v>98.533333333333303</v>
      </c>
      <c r="HZ22" s="3">
        <v>97.833333333333343</v>
      </c>
      <c r="IA22" s="3">
        <v>0.69999999999996021</v>
      </c>
      <c r="IB22" s="3">
        <v>70.433333333333337</v>
      </c>
      <c r="IC22" s="3">
        <v>4.7</v>
      </c>
      <c r="ID22" s="3">
        <v>13.4</v>
      </c>
      <c r="IE22" s="3">
        <v>13.399999999999999</v>
      </c>
      <c r="IF22" s="3">
        <v>11.233333333333334</v>
      </c>
      <c r="IG22" s="3">
        <v>3.2666666666666666</v>
      </c>
      <c r="IH22" s="3">
        <v>2.4333333333333336</v>
      </c>
      <c r="II22" s="3">
        <v>4.0333333333333332</v>
      </c>
      <c r="IJ22" s="3">
        <v>126.36666666666667</v>
      </c>
      <c r="IK22" s="3">
        <v>125.83333333333334</v>
      </c>
      <c r="IL22" s="3">
        <v>0.53333333333333144</v>
      </c>
      <c r="IM22" s="3">
        <v>78.866666666666674</v>
      </c>
      <c r="IN22" s="3">
        <v>4.2</v>
      </c>
      <c r="IO22" s="3">
        <v>16.833333333333336</v>
      </c>
      <c r="IP22" s="3">
        <v>15.633333333333333</v>
      </c>
      <c r="IQ22" s="3">
        <v>12.7</v>
      </c>
      <c r="IR22" s="3">
        <v>4.2</v>
      </c>
      <c r="IS22" s="3">
        <v>3.6999999999999997</v>
      </c>
      <c r="IT22" s="3">
        <v>6.2666666666666675</v>
      </c>
      <c r="IU22" s="3">
        <v>174.23333333333335</v>
      </c>
      <c r="IV22" s="3">
        <v>174.23333333333335</v>
      </c>
      <c r="IW22" s="3">
        <v>0</v>
      </c>
      <c r="IX22" s="3">
        <v>109.63333333333333</v>
      </c>
      <c r="IY22" s="3">
        <v>15.799999999999999</v>
      </c>
      <c r="IZ22" s="3">
        <v>20.066666666666663</v>
      </c>
      <c r="JA22" s="3">
        <v>17.633333333333333</v>
      </c>
      <c r="JB22" s="3">
        <v>13.733333333333334</v>
      </c>
      <c r="JC22" s="3">
        <v>4.4333333333333336</v>
      </c>
      <c r="JD22" s="3">
        <v>6.2666666666666666</v>
      </c>
      <c r="JE22" s="3">
        <v>5.4666666666666668</v>
      </c>
      <c r="JF22" s="3">
        <v>247.43333333333334</v>
      </c>
      <c r="JG22" s="3">
        <v>235.6</v>
      </c>
      <c r="JH22" s="3">
        <v>11.833333333333343</v>
      </c>
      <c r="JI22" s="3">
        <v>183.8</v>
      </c>
      <c r="JJ22" s="3">
        <v>20.766666666666666</v>
      </c>
      <c r="JK22" s="3">
        <v>22.866666666666667</v>
      </c>
      <c r="JL22" s="3">
        <v>23.6</v>
      </c>
      <c r="JM22" s="3">
        <v>19.033333333333331</v>
      </c>
      <c r="JN22" s="3">
        <v>10.966666666666667</v>
      </c>
      <c r="JO22" s="3">
        <v>8.5333333333333332</v>
      </c>
      <c r="JP22" s="3">
        <v>15.666666666666668</v>
      </c>
      <c r="JQ22" s="3">
        <v>140.76666666666665</v>
      </c>
      <c r="JR22" s="3">
        <v>137.23333333333335</v>
      </c>
      <c r="JS22" s="3">
        <v>3.533333333333303</v>
      </c>
      <c r="JT22" s="3"/>
      <c r="JU22" s="3">
        <v>1.7000000000000002</v>
      </c>
      <c r="JV22" s="3">
        <v>13.866666666666667</v>
      </c>
      <c r="JW22" s="3">
        <v>15.900000000000002</v>
      </c>
      <c r="JX22" s="3">
        <v>9.966666666666665</v>
      </c>
      <c r="JY22" s="3">
        <v>3.4666666666666668</v>
      </c>
      <c r="JZ22" s="3">
        <v>1.9666666666666668</v>
      </c>
      <c r="KA22" s="3">
        <v>3.6666666666666665</v>
      </c>
      <c r="KB22" s="3">
        <v>97.2</v>
      </c>
      <c r="KC22" s="3">
        <v>96.800000000000011</v>
      </c>
      <c r="KD22" s="3">
        <v>0.39999999999999147</v>
      </c>
      <c r="KE22" s="3">
        <v>46.033333333333331</v>
      </c>
      <c r="KF22" s="3">
        <v>1.6666666666666665</v>
      </c>
      <c r="KG22" s="3">
        <v>12.333333333333332</v>
      </c>
      <c r="KH22" s="3">
        <v>11.633333333333333</v>
      </c>
      <c r="KI22" s="3">
        <v>10.833333333333332</v>
      </c>
      <c r="KJ22" s="3">
        <v>2.4666666666666668</v>
      </c>
      <c r="KK22" s="3">
        <v>2.4333333333333336</v>
      </c>
      <c r="KL22" s="3">
        <v>3.2666666666666666</v>
      </c>
      <c r="KM22" s="3">
        <v>112.6</v>
      </c>
      <c r="KN22" s="3">
        <v>112.26666666666668</v>
      </c>
      <c r="KO22" s="3">
        <v>0.33333333333331439</v>
      </c>
      <c r="KP22" s="3">
        <v>64.933333333333337</v>
      </c>
      <c r="KQ22" s="3">
        <v>5.166666666666667</v>
      </c>
      <c r="KR22" s="3">
        <v>14.3</v>
      </c>
      <c r="KS22" s="3">
        <v>11.933333333333334</v>
      </c>
      <c r="KT22" s="3">
        <v>12.533333333333331</v>
      </c>
      <c r="KU22" s="3">
        <v>4.5333333333333332</v>
      </c>
      <c r="KV22" s="3">
        <v>3.5333333333333332</v>
      </c>
      <c r="KW22" s="3">
        <v>6.1333333333333329</v>
      </c>
      <c r="KX22" s="3">
        <v>122.89999999999999</v>
      </c>
      <c r="KY22" s="3">
        <v>120.5</v>
      </c>
      <c r="KZ22" s="3">
        <v>2.3999999999999915</v>
      </c>
      <c r="LA22" s="3">
        <v>100.9</v>
      </c>
      <c r="LB22" s="3">
        <v>11.7</v>
      </c>
      <c r="LC22" s="3">
        <v>14.166666666666668</v>
      </c>
      <c r="LD22" s="3">
        <v>13.366666666666667</v>
      </c>
      <c r="LE22" s="3">
        <v>12.666666666666668</v>
      </c>
      <c r="LF22" s="3">
        <v>4.5666666666666664</v>
      </c>
      <c r="LG22" s="3">
        <v>3.9000000000000004</v>
      </c>
      <c r="LH22" s="3">
        <v>9</v>
      </c>
      <c r="LI22" s="3">
        <v>226.03333333333299</v>
      </c>
      <c r="LJ22" s="3">
        <v>225.6</v>
      </c>
      <c r="LK22" s="3">
        <v>0.43333333333299606</v>
      </c>
      <c r="LL22" s="3">
        <v>199.2</v>
      </c>
      <c r="LM22" s="3">
        <v>37.566666666666663</v>
      </c>
      <c r="LN22" s="3">
        <v>19.066666666666666</v>
      </c>
      <c r="LO22" s="3">
        <v>17.100000000000001</v>
      </c>
      <c r="LP22" s="3">
        <v>17.066666666666663</v>
      </c>
      <c r="LQ22" s="3">
        <v>13.966666666666669</v>
      </c>
      <c r="LR22" s="3">
        <v>5.4666666666666668</v>
      </c>
      <c r="LS22" s="3">
        <v>23.466666666666669</v>
      </c>
      <c r="LT22" s="3">
        <v>136.36666666666667</v>
      </c>
      <c r="LU22" s="3">
        <v>135.5</v>
      </c>
      <c r="LV22" s="3">
        <v>0.86666666666667425</v>
      </c>
      <c r="LW22" s="3">
        <v>92.800000000000011</v>
      </c>
      <c r="LX22" s="3">
        <v>1.7666666666666666</v>
      </c>
      <c r="LY22" s="3">
        <v>15.633333333333333</v>
      </c>
      <c r="LZ22" s="3">
        <v>14.133333333333333</v>
      </c>
      <c r="MA22" s="3">
        <v>11.399999999999999</v>
      </c>
      <c r="MB22" s="3">
        <v>2.1666666666666665</v>
      </c>
      <c r="MC22" s="3">
        <v>1.7999999999999998</v>
      </c>
      <c r="MD22" s="3">
        <v>3.0999999999999996</v>
      </c>
      <c r="ME22" s="3">
        <v>147.83333333333331</v>
      </c>
      <c r="MF22" s="3">
        <v>144.16666666666669</v>
      </c>
      <c r="MG22" s="3">
        <v>3.6666666666666288</v>
      </c>
      <c r="MH22" s="3">
        <v>98.73333333333332</v>
      </c>
      <c r="MI22" s="3">
        <v>3.5333333333333337</v>
      </c>
      <c r="MJ22" s="3">
        <v>15.533333333333331</v>
      </c>
      <c r="MK22" s="3">
        <v>14.100000000000001</v>
      </c>
      <c r="ML22" s="3">
        <v>12.566666666666666</v>
      </c>
      <c r="MM22" s="3">
        <v>4.0666666666666664</v>
      </c>
      <c r="MN22" s="3">
        <v>3.833333333333333</v>
      </c>
      <c r="MO22" s="3">
        <v>5</v>
      </c>
      <c r="MP22" s="3">
        <v>122.63333333333333</v>
      </c>
      <c r="MQ22" s="3">
        <v>120.03333333333333</v>
      </c>
      <c r="MR22" s="3">
        <v>2.5999999999999943</v>
      </c>
      <c r="MS22" s="3">
        <v>112.83333333333334</v>
      </c>
      <c r="MT22" s="3">
        <v>6.5</v>
      </c>
      <c r="MU22" s="3">
        <v>13.4</v>
      </c>
      <c r="MV22" s="3">
        <v>13.100000000000001</v>
      </c>
      <c r="MW22" s="3">
        <v>11.333333333333332</v>
      </c>
      <c r="MX22" s="3">
        <v>3.666666666666667</v>
      </c>
      <c r="MY22" s="3">
        <v>3.8666666666666663</v>
      </c>
      <c r="MZ22" s="3">
        <v>5.3000000000000007</v>
      </c>
      <c r="NA22" s="3">
        <v>102.133333333333</v>
      </c>
      <c r="NB22" s="3">
        <v>101.56666666666666</v>
      </c>
      <c r="NC22" s="3">
        <v>0.56666666666633603</v>
      </c>
      <c r="ND22" s="3">
        <v>118.66666666666667</v>
      </c>
      <c r="NE22" s="3">
        <v>11.600000000000001</v>
      </c>
      <c r="NF22" s="3">
        <v>12.133333333333333</v>
      </c>
      <c r="NG22" s="3">
        <v>13.366666666666667</v>
      </c>
      <c r="NH22" s="3">
        <v>10.766666666666666</v>
      </c>
      <c r="NI22" s="3">
        <v>4.5</v>
      </c>
      <c r="NJ22" s="3">
        <v>3.333333333333333</v>
      </c>
      <c r="NK22" s="3">
        <v>6.5</v>
      </c>
      <c r="NL22" s="3">
        <v>88.8333333333333</v>
      </c>
      <c r="NM22" s="3">
        <v>88.166666666666657</v>
      </c>
      <c r="NN22" s="3">
        <v>0.66666666666664298</v>
      </c>
      <c r="NO22" s="3">
        <v>136.10000000000002</v>
      </c>
      <c r="NP22" s="3">
        <v>17.033333333333331</v>
      </c>
      <c r="NQ22" s="3">
        <v>10.966666666666665</v>
      </c>
      <c r="NR22" s="3">
        <v>0</v>
      </c>
      <c r="NS22" s="3">
        <v>11.533333333333333</v>
      </c>
      <c r="NT22" s="3">
        <v>4.9333333333333336</v>
      </c>
      <c r="NU22" s="3">
        <v>2.6666666666666665</v>
      </c>
      <c r="NV22" s="3">
        <v>6.1333333333333329</v>
      </c>
      <c r="NW22" s="3">
        <v>60.6</v>
      </c>
      <c r="NX22" s="3">
        <v>60.166666666666671</v>
      </c>
      <c r="NY22" s="3">
        <v>0.43333333333333002</v>
      </c>
      <c r="NZ22" s="3">
        <v>72.099999999999994</v>
      </c>
      <c r="OA22" s="3">
        <v>0</v>
      </c>
      <c r="OB22" s="3">
        <v>8.6000000000000014</v>
      </c>
      <c r="OC22" s="3"/>
      <c r="OD22" s="3">
        <v>10.5</v>
      </c>
      <c r="OE22" s="3">
        <v>4.4333333333333336</v>
      </c>
      <c r="OF22" s="3">
        <v>1.5666666666666667</v>
      </c>
      <c r="OG22" s="3">
        <v>10.966666666666667</v>
      </c>
      <c r="OH22" s="3">
        <v>166.03333333333336</v>
      </c>
      <c r="OI22" s="3">
        <v>164.43333333333334</v>
      </c>
      <c r="OJ22" s="3">
        <v>1.6000000000000227</v>
      </c>
      <c r="OK22" s="3">
        <v>194.60000000000002</v>
      </c>
      <c r="OL22" s="3">
        <v>44.433333333333337</v>
      </c>
      <c r="OM22" s="3">
        <v>24.666666666666664</v>
      </c>
      <c r="ON22" s="3">
        <v>26.366666666666667</v>
      </c>
      <c r="OO22" s="3">
        <v>15.599999999999998</v>
      </c>
      <c r="OP22" s="3">
        <v>16.133333333333333</v>
      </c>
      <c r="OQ22" s="3">
        <v>7.7999999999999989</v>
      </c>
      <c r="OR22" s="3">
        <v>17.799999999999997</v>
      </c>
      <c r="OS22" s="3">
        <v>90.733333333333306</v>
      </c>
      <c r="OT22" s="3">
        <v>89.966666666666669</v>
      </c>
      <c r="OU22" s="3">
        <v>0.7666666666666373</v>
      </c>
      <c r="OV22" s="3">
        <v>163.83333333333331</v>
      </c>
      <c r="OW22" s="3">
        <v>70.066666666666663</v>
      </c>
      <c r="OX22" s="3">
        <v>21.6</v>
      </c>
      <c r="OY22" s="3">
        <v>20.533333333333331</v>
      </c>
      <c r="OZ22" s="3">
        <v>16.566666666666666</v>
      </c>
      <c r="PA22" s="3">
        <v>16.966666666666669</v>
      </c>
      <c r="PB22" s="3">
        <v>3.9666666666666668</v>
      </c>
      <c r="PC22" s="3">
        <v>9.0333333333333332</v>
      </c>
      <c r="PD22" s="3">
        <v>86.1</v>
      </c>
      <c r="PE22" s="3">
        <v>85.533333333333331</v>
      </c>
      <c r="PF22" s="3">
        <v>0.56666666666666288</v>
      </c>
      <c r="PG22" s="3">
        <v>118.6</v>
      </c>
      <c r="PH22" s="3">
        <v>17.100000000000001</v>
      </c>
      <c r="PI22" s="3">
        <v>16.866666666666667</v>
      </c>
      <c r="PJ22" s="3">
        <v>18.666666666666664</v>
      </c>
      <c r="PK22" s="3">
        <v>10.566666666666666</v>
      </c>
      <c r="PL22" s="3">
        <v>13.166666666666668</v>
      </c>
      <c r="PM22" s="3">
        <v>4.7666666666666675</v>
      </c>
      <c r="PN22" s="3">
        <v>6.6666666666666661</v>
      </c>
      <c r="PO22" s="3">
        <v>114.1</v>
      </c>
      <c r="PP22" s="3">
        <v>114.06666666666666</v>
      </c>
      <c r="PQ22" s="3">
        <v>3.3333333333331439E-2</v>
      </c>
      <c r="PR22" s="3">
        <v>90.633333333333326</v>
      </c>
      <c r="PS22" s="3">
        <v>12.283333333333333</v>
      </c>
      <c r="PT22" s="3">
        <v>22.1</v>
      </c>
      <c r="PU22" s="3">
        <v>28.366666666666667</v>
      </c>
      <c r="PV22" s="3">
        <v>12.7</v>
      </c>
      <c r="PW22" s="3">
        <v>9.6666666666666679</v>
      </c>
      <c r="PX22" s="3">
        <v>6.2333333333333334</v>
      </c>
      <c r="PY22" s="3">
        <v>9.1999999999999993</v>
      </c>
      <c r="PZ22" s="3">
        <v>148.93333333333334</v>
      </c>
      <c r="QA22" s="3">
        <v>146.76666666666665</v>
      </c>
      <c r="QB22" s="3">
        <v>2.1666666666666856</v>
      </c>
      <c r="QC22" s="3">
        <v>128.33333333333334</v>
      </c>
      <c r="QD22" s="3">
        <v>18.266666666666666</v>
      </c>
      <c r="QE22" s="3">
        <v>24.733333333333334</v>
      </c>
      <c r="QF22" s="3">
        <v>25.4</v>
      </c>
      <c r="QG22" s="3">
        <v>15.700000000000001</v>
      </c>
      <c r="QH22" s="3">
        <v>14.5</v>
      </c>
      <c r="QI22" s="3">
        <v>8.0666666666666664</v>
      </c>
      <c r="QJ22" s="3">
        <v>11.766666666666666</v>
      </c>
      <c r="QK22" s="3">
        <v>195.4666666666667</v>
      </c>
      <c r="QL22" s="3">
        <v>194.7</v>
      </c>
      <c r="QM22" s="3">
        <v>0.76666666666670835</v>
      </c>
      <c r="QN22" s="3">
        <v>157.6</v>
      </c>
      <c r="QO22" s="3">
        <v>57.283333333333331</v>
      </c>
      <c r="QP22" s="3">
        <v>28.666666666666664</v>
      </c>
      <c r="QQ22" s="3">
        <v>30.833333333333336</v>
      </c>
      <c r="QR22" s="3">
        <v>17.399999999999999</v>
      </c>
      <c r="QS22" s="3">
        <v>9.7333333333333343</v>
      </c>
      <c r="QT22" s="3">
        <v>12.566666666666666</v>
      </c>
      <c r="QU22" s="3">
        <v>17.2</v>
      </c>
      <c r="QV22" s="3">
        <v>334.1</v>
      </c>
      <c r="QW22" s="3">
        <v>324.60000000000002</v>
      </c>
      <c r="QX22" s="3">
        <v>9.5</v>
      </c>
      <c r="QY22" s="3">
        <v>302.26666666666665</v>
      </c>
      <c r="QZ22" s="3">
        <v>113.16666666666666</v>
      </c>
      <c r="RA22" s="3">
        <v>44.3</v>
      </c>
      <c r="RB22" s="3">
        <v>43.133333333333333</v>
      </c>
      <c r="RC22" s="3">
        <v>24.633333333333333</v>
      </c>
      <c r="RD22" s="3">
        <v>79.199999999999989</v>
      </c>
      <c r="RE22" s="3">
        <v>15.3</v>
      </c>
      <c r="RF22" s="3">
        <v>77.433333333333337</v>
      </c>
      <c r="RG22" s="3">
        <v>170.39999999999998</v>
      </c>
      <c r="RH22" s="3">
        <v>166</v>
      </c>
      <c r="RI22" s="3">
        <v>4.3999999999999773</v>
      </c>
      <c r="RJ22" s="3"/>
      <c r="RK22" s="3">
        <v>7.2</v>
      </c>
      <c r="RL22" s="3">
        <v>29.56666666666667</v>
      </c>
      <c r="RM22" s="3">
        <v>31.833333333333332</v>
      </c>
      <c r="RN22" s="3">
        <v>12.100000000000001</v>
      </c>
      <c r="RO22" s="3">
        <v>17.3</v>
      </c>
      <c r="RP22" s="3">
        <v>6.7333333333333343</v>
      </c>
      <c r="RQ22" s="3">
        <v>11.633333333333333</v>
      </c>
      <c r="RR22" s="3">
        <v>115.83333333333334</v>
      </c>
      <c r="RS22" s="3">
        <v>115.86666666666667</v>
      </c>
      <c r="RT22" s="3">
        <v>-3.3333333333331439E-2</v>
      </c>
      <c r="RU22" s="3">
        <v>66.033333333333331</v>
      </c>
      <c r="RV22" s="3">
        <v>9.5333333333333332</v>
      </c>
      <c r="RW22" s="3">
        <v>18.533333333333331</v>
      </c>
      <c r="RX22" s="3">
        <v>19.600000000000001</v>
      </c>
      <c r="RY22" s="3">
        <v>13.233333333333334</v>
      </c>
      <c r="RZ22" s="3">
        <v>7.6</v>
      </c>
      <c r="SA22" s="3">
        <v>6.4</v>
      </c>
      <c r="SB22" s="3">
        <v>6.2</v>
      </c>
      <c r="SC22" s="3">
        <v>136.66666666666669</v>
      </c>
      <c r="SD22" s="3">
        <v>136.43333333333334</v>
      </c>
      <c r="SE22" s="3">
        <v>0.23333333333334849</v>
      </c>
      <c r="SF22" s="3">
        <v>115.53333333333333</v>
      </c>
      <c r="SG22" s="3">
        <v>21.06666666666667</v>
      </c>
      <c r="SH22" s="3">
        <v>20.966666666666669</v>
      </c>
      <c r="SI22" s="3">
        <v>22.56666666666667</v>
      </c>
      <c r="SJ22" s="3">
        <v>15.4</v>
      </c>
      <c r="SK22" s="3">
        <v>11.3</v>
      </c>
      <c r="SL22" s="3">
        <v>7.833333333333333</v>
      </c>
      <c r="SM22" s="3">
        <v>10.4</v>
      </c>
      <c r="SN22" s="3">
        <v>171.96666666666667</v>
      </c>
      <c r="SO22" s="3">
        <v>171.9</v>
      </c>
      <c r="SP22" s="3">
        <v>6.6666666666662877E-2</v>
      </c>
      <c r="SQ22" s="3">
        <v>141.56666666666666</v>
      </c>
      <c r="SR22" s="3">
        <v>73.199999999999989</v>
      </c>
      <c r="SS22" s="3">
        <v>21.633333333333333</v>
      </c>
      <c r="ST22" s="3">
        <v>24.56666666666667</v>
      </c>
      <c r="SU22" s="3">
        <v>16.733333333333334</v>
      </c>
      <c r="SV22" s="3">
        <v>14.333333333333334</v>
      </c>
      <c r="SW22" s="3">
        <v>9.3333333333333321</v>
      </c>
      <c r="SX22" s="3">
        <v>19.06666666666667</v>
      </c>
      <c r="SY22" s="3">
        <v>334.73333333333335</v>
      </c>
      <c r="SZ22" s="3">
        <v>332.56666666666672</v>
      </c>
      <c r="TA22" s="3">
        <v>2.1666666666666288</v>
      </c>
      <c r="TB22" s="3">
        <v>332.23333333333335</v>
      </c>
      <c r="TC22" s="3">
        <v>200.2</v>
      </c>
      <c r="TD22" s="3">
        <v>54.099999999999994</v>
      </c>
      <c r="TE22" s="3">
        <v>31.133333333333333</v>
      </c>
      <c r="TF22" s="3">
        <v>39</v>
      </c>
      <c r="TG22" s="3">
        <v>164.03333333333333</v>
      </c>
      <c r="TH22" s="3">
        <v>15.166666666666668</v>
      </c>
      <c r="TI22" s="3">
        <v>105.30000000000001</v>
      </c>
      <c r="TJ22" s="3">
        <v>165</v>
      </c>
      <c r="TK22" s="3">
        <v>162.86666666666667</v>
      </c>
      <c r="TL22" s="3">
        <v>2.1333333333333258</v>
      </c>
      <c r="TM22" s="3">
        <v>117.5</v>
      </c>
      <c r="TN22" s="3">
        <v>8</v>
      </c>
      <c r="TO22" s="3">
        <v>26.9</v>
      </c>
      <c r="TP22" s="3">
        <v>27.299999999999997</v>
      </c>
      <c r="TQ22" s="3">
        <v>14.233333333333334</v>
      </c>
      <c r="TR22" s="3">
        <v>10.066666666666666</v>
      </c>
      <c r="TS22" s="3">
        <v>5</v>
      </c>
      <c r="TT22" s="3">
        <v>5.9</v>
      </c>
      <c r="TU22" s="3">
        <v>189.33333333333331</v>
      </c>
      <c r="TV22" s="3">
        <v>184.96666666666667</v>
      </c>
      <c r="TW22" s="3">
        <v>4.3666666666666458</v>
      </c>
      <c r="TX22" s="3">
        <v>167.9</v>
      </c>
      <c r="TY22" s="3">
        <v>19.066666666666666</v>
      </c>
      <c r="TZ22" s="3">
        <v>24.933333333333334</v>
      </c>
      <c r="UA22" s="3">
        <v>25.866666666666667</v>
      </c>
      <c r="UB22" s="3">
        <v>15.333333333333334</v>
      </c>
      <c r="UC22" s="3">
        <v>15.666666666666668</v>
      </c>
      <c r="UD22" s="3">
        <v>8.966666666666665</v>
      </c>
      <c r="UE22" s="3">
        <v>13.100000000000001</v>
      </c>
      <c r="UF22" s="3">
        <v>180</v>
      </c>
      <c r="UG22" s="3">
        <v>173.53333333333333</v>
      </c>
      <c r="UH22" s="3">
        <v>6.4666666666666686</v>
      </c>
      <c r="UI22" s="3">
        <v>217.86666666666667</v>
      </c>
      <c r="UJ22" s="3">
        <v>41.366666666666667</v>
      </c>
      <c r="UK22" s="3">
        <v>24.9</v>
      </c>
      <c r="UL22" s="3">
        <v>25.066666666666666</v>
      </c>
      <c r="UM22" s="3">
        <v>17.733333333333334</v>
      </c>
      <c r="UN22" s="3">
        <v>16.299999999999997</v>
      </c>
      <c r="UO22" s="3">
        <v>9.5</v>
      </c>
      <c r="UP22" s="3">
        <v>18.433333333333334</v>
      </c>
      <c r="UQ22" s="3">
        <v>158.53333333333299</v>
      </c>
      <c r="UR22" s="3">
        <v>155.53333333333333</v>
      </c>
      <c r="US22" s="3">
        <v>2.9999999999996589</v>
      </c>
      <c r="UT22" s="3">
        <v>205.53333333333333</v>
      </c>
      <c r="UU22" s="3">
        <v>58.5</v>
      </c>
      <c r="UV22" s="3">
        <v>23.200000000000003</v>
      </c>
      <c r="UW22" s="3">
        <v>27.4</v>
      </c>
      <c r="UX22" s="3">
        <v>14.833333333333332</v>
      </c>
      <c r="UY22" s="3">
        <v>23.366666666666667</v>
      </c>
      <c r="UZ22" s="3">
        <v>8.533333333333335</v>
      </c>
      <c r="VA22" s="3">
        <v>27.433333333333334</v>
      </c>
      <c r="VB22" s="3">
        <v>139.433333333333</v>
      </c>
      <c r="VC22" s="3">
        <v>138.69999999999999</v>
      </c>
      <c r="VD22" s="3">
        <v>0.73333333333300743</v>
      </c>
      <c r="VE22" s="3">
        <v>253.2</v>
      </c>
      <c r="VF22" s="3">
        <v>143.5</v>
      </c>
      <c r="VG22" s="3">
        <v>17.966666666666669</v>
      </c>
      <c r="VH22" s="3">
        <v>0</v>
      </c>
      <c r="VI22" s="3">
        <v>15.433333333333334</v>
      </c>
      <c r="VJ22" s="3">
        <v>15</v>
      </c>
      <c r="VK22" s="3">
        <v>7.5</v>
      </c>
      <c r="VL22" s="3">
        <v>26.700000000000003</v>
      </c>
      <c r="VM22" s="3">
        <v>89.6</v>
      </c>
      <c r="VN22" s="3">
        <v>89.26666666666668</v>
      </c>
      <c r="VO22" s="3">
        <v>0.33333333333331439</v>
      </c>
      <c r="VP22" s="3">
        <v>152.69999999999999</v>
      </c>
      <c r="VQ22" s="3"/>
      <c r="VR22" s="3">
        <v>21.066666666666666</v>
      </c>
      <c r="VS22" s="3"/>
      <c r="VT22" s="3">
        <v>14</v>
      </c>
      <c r="VU22" s="3">
        <v>39.466666666666669</v>
      </c>
      <c r="VV22" s="3">
        <v>4.7333333333333343</v>
      </c>
      <c r="VW22" s="3">
        <v>49.033333333333331</v>
      </c>
    </row>
    <row r="23" spans="1:595" x14ac:dyDescent="0.25">
      <c r="A23" s="4">
        <v>40543</v>
      </c>
      <c r="B23" s="3">
        <v>47</v>
      </c>
      <c r="C23" s="3">
        <v>45.2</v>
      </c>
      <c r="D23" s="3">
        <v>1.7999999999999972</v>
      </c>
      <c r="E23" s="3">
        <v>5.3</v>
      </c>
      <c r="F23" s="3">
        <v>2.1</v>
      </c>
      <c r="G23" s="3">
        <v>46.3</v>
      </c>
      <c r="H23" s="3">
        <v>19.2</v>
      </c>
      <c r="I23" s="3">
        <v>30.2</v>
      </c>
      <c r="J23" s="3">
        <v>11.5</v>
      </c>
      <c r="K23" s="3">
        <v>39.4</v>
      </c>
      <c r="L23" s="3">
        <v>6.4</v>
      </c>
      <c r="M23" s="3">
        <v>14.8</v>
      </c>
      <c r="N23" s="3">
        <v>13.7</v>
      </c>
      <c r="O23" s="3">
        <v>1.1000000000000014</v>
      </c>
      <c r="P23" s="3">
        <v>1.3</v>
      </c>
      <c r="Q23" s="3">
        <v>1.2</v>
      </c>
      <c r="R23" s="3">
        <v>34.1</v>
      </c>
      <c r="S23" s="3">
        <v>16</v>
      </c>
      <c r="T23" s="3">
        <v>11.7</v>
      </c>
      <c r="U23" s="3">
        <v>13.3</v>
      </c>
      <c r="V23" s="3">
        <v>23.2</v>
      </c>
      <c r="W23" s="3">
        <v>4.2</v>
      </c>
      <c r="X23" s="3">
        <v>29.6</v>
      </c>
      <c r="Y23" s="3">
        <v>27.9</v>
      </c>
      <c r="Z23" s="3">
        <v>1.7000000000000028</v>
      </c>
      <c r="AA23" s="3">
        <v>1.7</v>
      </c>
      <c r="AB23" s="3">
        <v>2.2000000000000002</v>
      </c>
      <c r="AC23" s="3">
        <v>40.799999999999997</v>
      </c>
      <c r="AD23" s="3">
        <v>15.2</v>
      </c>
      <c r="AE23" s="3">
        <v>22.3</v>
      </c>
      <c r="AF23" s="3">
        <v>13.3</v>
      </c>
      <c r="AG23" s="3">
        <v>33.4</v>
      </c>
      <c r="AH23" s="3">
        <v>4.2</v>
      </c>
      <c r="AI23" s="3">
        <v>51.6</v>
      </c>
      <c r="AJ23" s="3">
        <v>49.8</v>
      </c>
      <c r="AK23" s="3">
        <v>1.8000000000000043</v>
      </c>
      <c r="AL23" s="3">
        <v>3.5</v>
      </c>
      <c r="AM23" s="3">
        <v>2.1</v>
      </c>
      <c r="AN23" s="3">
        <v>49.9</v>
      </c>
      <c r="AO23" s="3">
        <v>19.8</v>
      </c>
      <c r="AP23" s="3">
        <v>33.4</v>
      </c>
      <c r="AQ23" s="3">
        <v>14.3</v>
      </c>
      <c r="AR23" s="3">
        <v>45</v>
      </c>
      <c r="AS23" s="3">
        <v>6.8</v>
      </c>
      <c r="AT23" s="3">
        <v>65.400000000000006</v>
      </c>
      <c r="AU23" s="3">
        <v>63.6</v>
      </c>
      <c r="AV23" s="3">
        <v>1.8000000000000043</v>
      </c>
      <c r="AW23" s="3">
        <v>6</v>
      </c>
      <c r="AX23" s="3">
        <v>1.9</v>
      </c>
      <c r="AY23" s="3">
        <v>56.6</v>
      </c>
      <c r="AZ23" s="3">
        <v>23.4</v>
      </c>
      <c r="BA23" s="3">
        <v>43.4</v>
      </c>
      <c r="BB23" s="3">
        <v>9.6999999999999993</v>
      </c>
      <c r="BC23" s="3">
        <v>53.1</v>
      </c>
      <c r="BD23" s="3">
        <v>7.8</v>
      </c>
      <c r="BE23" s="3">
        <v>74.5</v>
      </c>
      <c r="BF23" s="3">
        <v>71.8</v>
      </c>
      <c r="BG23" s="3">
        <v>2.7000000000000028</v>
      </c>
      <c r="BH23" s="3">
        <v>9.1</v>
      </c>
      <c r="BI23" s="3">
        <v>2</v>
      </c>
      <c r="BJ23" s="3">
        <v>58.8</v>
      </c>
      <c r="BK23" s="3">
        <v>27.2</v>
      </c>
      <c r="BL23" s="3">
        <v>46</v>
      </c>
      <c r="BM23" s="3">
        <v>8.6999999999999993</v>
      </c>
      <c r="BN23" s="3">
        <v>51</v>
      </c>
      <c r="BO23" s="3">
        <v>11.8</v>
      </c>
      <c r="BP23" s="3">
        <v>72.8</v>
      </c>
      <c r="BQ23" s="3">
        <v>70.3</v>
      </c>
      <c r="BR23" s="3">
        <v>2.5</v>
      </c>
      <c r="BS23" s="3">
        <v>19.399999999999999</v>
      </c>
      <c r="BT23" s="3">
        <v>3.7</v>
      </c>
      <c r="BU23" s="3">
        <v>41.8</v>
      </c>
      <c r="BV23" s="3">
        <v>15.6</v>
      </c>
      <c r="BW23" s="3">
        <v>34.299999999999997</v>
      </c>
      <c r="BX23" s="3">
        <v>4.7</v>
      </c>
      <c r="BY23" s="3">
        <v>33.6</v>
      </c>
      <c r="BZ23" s="3">
        <v>6.6</v>
      </c>
      <c r="CA23" s="3">
        <v>20</v>
      </c>
      <c r="CB23" s="3">
        <v>20</v>
      </c>
      <c r="CC23" s="3">
        <v>0</v>
      </c>
      <c r="CD23" s="3"/>
      <c r="CE23" s="3">
        <v>2.2999999999999998</v>
      </c>
      <c r="CF23" s="3">
        <v>57.1</v>
      </c>
      <c r="CG23" s="3">
        <v>33.9</v>
      </c>
      <c r="CH23" s="3">
        <v>26.5</v>
      </c>
      <c r="CI23" s="3">
        <v>18.600000000000001</v>
      </c>
      <c r="CJ23" s="3">
        <v>36.9</v>
      </c>
      <c r="CK23" s="3">
        <v>6.6</v>
      </c>
      <c r="CL23" s="3">
        <v>48.9</v>
      </c>
      <c r="CM23" s="3">
        <v>47.8</v>
      </c>
      <c r="CN23" s="3">
        <v>1.1000000000000014</v>
      </c>
      <c r="CO23" s="3">
        <v>2</v>
      </c>
      <c r="CP23" s="3">
        <v>1.5</v>
      </c>
      <c r="CQ23" s="3">
        <v>51.1</v>
      </c>
      <c r="CR23" s="3">
        <v>19.7</v>
      </c>
      <c r="CS23" s="3">
        <v>35</v>
      </c>
      <c r="CT23" s="3">
        <v>13.7</v>
      </c>
      <c r="CU23" s="3">
        <v>44.5</v>
      </c>
      <c r="CV23" s="3">
        <v>7.3</v>
      </c>
      <c r="CW23" s="3">
        <v>61.5</v>
      </c>
      <c r="CX23" s="3">
        <v>59.7</v>
      </c>
      <c r="CY23" s="3">
        <v>1.7999999999999972</v>
      </c>
      <c r="CZ23" s="3">
        <v>4.5999999999999996</v>
      </c>
      <c r="DA23" s="3">
        <v>2.2000000000000002</v>
      </c>
      <c r="DB23" s="3">
        <v>47.7</v>
      </c>
      <c r="DC23" s="3">
        <v>14.9</v>
      </c>
      <c r="DD23" s="3">
        <v>36.5</v>
      </c>
      <c r="DE23" s="3">
        <v>9.6999999999999993</v>
      </c>
      <c r="DF23" s="3">
        <v>46.2</v>
      </c>
      <c r="DG23" s="3">
        <v>6.7</v>
      </c>
      <c r="DH23" s="3">
        <v>56.9</v>
      </c>
      <c r="DI23" s="3">
        <v>51.9</v>
      </c>
      <c r="DJ23" s="3">
        <v>5</v>
      </c>
      <c r="DK23" s="3">
        <v>9.6999999999999993</v>
      </c>
      <c r="DL23" s="3">
        <v>1.8</v>
      </c>
      <c r="DM23" s="3">
        <v>34.4</v>
      </c>
      <c r="DN23" s="3">
        <v>10.1</v>
      </c>
      <c r="DO23" s="3">
        <v>26.7</v>
      </c>
      <c r="DP23" s="3">
        <v>5.0999999999999996</v>
      </c>
      <c r="DQ23" s="3">
        <v>36.1</v>
      </c>
      <c r="DR23" s="3">
        <v>5.4</v>
      </c>
      <c r="DS23" s="3">
        <v>58.6</v>
      </c>
      <c r="DT23" s="3">
        <v>55.3</v>
      </c>
      <c r="DU23" s="3">
        <v>3.3000000000000043</v>
      </c>
      <c r="DV23" s="3">
        <v>17.8</v>
      </c>
      <c r="DW23" s="3">
        <v>3</v>
      </c>
      <c r="DX23" s="3">
        <v>21.9</v>
      </c>
      <c r="DY23" s="3">
        <v>5.3</v>
      </c>
      <c r="DZ23" s="3">
        <v>16.8</v>
      </c>
      <c r="EA23" s="3">
        <v>1.9</v>
      </c>
      <c r="EB23" s="3">
        <v>20.9</v>
      </c>
      <c r="EC23" s="3">
        <v>4.5</v>
      </c>
      <c r="ED23" s="3">
        <v>34</v>
      </c>
      <c r="EE23" s="3">
        <v>33.9</v>
      </c>
      <c r="EF23" s="3">
        <v>0.10000000000000142</v>
      </c>
      <c r="EG23" s="3">
        <v>2.9</v>
      </c>
      <c r="EH23" s="3">
        <v>1.8</v>
      </c>
      <c r="EI23" s="3">
        <v>61.9</v>
      </c>
      <c r="EJ23" s="3">
        <v>40.1</v>
      </c>
      <c r="EK23" s="3">
        <v>32.200000000000003</v>
      </c>
      <c r="EL23" s="3">
        <v>12.6</v>
      </c>
      <c r="EM23" s="3">
        <v>38.700000000000003</v>
      </c>
      <c r="EN23" s="3">
        <v>5.5</v>
      </c>
      <c r="EO23" s="3">
        <v>57.6</v>
      </c>
      <c r="EP23" s="3">
        <v>57.3</v>
      </c>
      <c r="EQ23" s="3">
        <v>0.30000000000000426</v>
      </c>
      <c r="ER23" s="3">
        <v>5.0999999999999996</v>
      </c>
      <c r="ES23" s="3">
        <v>2.2000000000000002</v>
      </c>
      <c r="ET23" s="3">
        <v>60</v>
      </c>
      <c r="EU23" s="3">
        <v>26.5</v>
      </c>
      <c r="EV23" s="3">
        <v>40.799999999999997</v>
      </c>
      <c r="EW23" s="3">
        <v>14.5</v>
      </c>
      <c r="EX23" s="3">
        <v>45.7</v>
      </c>
      <c r="EY23" s="3">
        <v>8.6</v>
      </c>
      <c r="EZ23" s="3">
        <v>60.4</v>
      </c>
      <c r="FA23" s="3">
        <v>58.5</v>
      </c>
      <c r="FB23" s="3">
        <v>1.8999999999999986</v>
      </c>
      <c r="FC23" s="3">
        <v>7.6</v>
      </c>
      <c r="FD23" s="3">
        <v>2.7</v>
      </c>
      <c r="FE23" s="3">
        <v>49.8</v>
      </c>
      <c r="FF23" s="3">
        <v>17.600000000000001</v>
      </c>
      <c r="FG23" s="3">
        <v>35.9</v>
      </c>
      <c r="FH23" s="3">
        <v>12.1</v>
      </c>
      <c r="FI23" s="3">
        <v>46.2</v>
      </c>
      <c r="FJ23" s="3">
        <v>9.6999999999999993</v>
      </c>
      <c r="FK23" s="3">
        <v>53.6</v>
      </c>
      <c r="FL23" s="3">
        <v>50.6</v>
      </c>
      <c r="FM23" s="3">
        <v>3</v>
      </c>
      <c r="FN23" s="3">
        <v>7.6</v>
      </c>
      <c r="FO23" s="3">
        <v>3</v>
      </c>
      <c r="FP23" s="3">
        <v>40.700000000000003</v>
      </c>
      <c r="FQ23" s="3">
        <v>9.3000000000000007</v>
      </c>
      <c r="FR23" s="3">
        <v>28.2</v>
      </c>
      <c r="FS23" s="3">
        <v>12.5</v>
      </c>
      <c r="FT23" s="3">
        <v>41.3</v>
      </c>
      <c r="FU23" s="3">
        <v>6.7</v>
      </c>
      <c r="FV23" s="3">
        <v>40.5</v>
      </c>
      <c r="FW23" s="3">
        <v>36.6</v>
      </c>
      <c r="FX23" s="3">
        <v>3.8999999999999986</v>
      </c>
      <c r="FY23" s="3">
        <v>5</v>
      </c>
      <c r="FZ23" s="3">
        <v>1.2</v>
      </c>
      <c r="GA23" s="3">
        <v>30.3</v>
      </c>
      <c r="GB23" s="3">
        <v>4.2</v>
      </c>
      <c r="GC23" s="3">
        <v>22.8</v>
      </c>
      <c r="GD23" s="3">
        <v>8.3000000000000007</v>
      </c>
      <c r="GE23" s="3">
        <v>31.9</v>
      </c>
      <c r="GF23" s="3">
        <v>2.2999999999999998</v>
      </c>
      <c r="GG23" s="3">
        <v>24.2</v>
      </c>
      <c r="GH23" s="3">
        <v>21.2</v>
      </c>
      <c r="GI23" s="3">
        <v>3</v>
      </c>
      <c r="GJ23" s="3">
        <v>2.9</v>
      </c>
      <c r="GK23" s="3"/>
      <c r="GL23" s="3">
        <v>12.3</v>
      </c>
      <c r="GM23" s="3"/>
      <c r="GN23" s="3">
        <v>8.1</v>
      </c>
      <c r="GO23" s="3">
        <v>4.3</v>
      </c>
      <c r="GP23" s="3">
        <v>21.7</v>
      </c>
      <c r="GQ23" s="3">
        <v>2</v>
      </c>
      <c r="GR23" s="3">
        <v>118.5</v>
      </c>
      <c r="GS23" s="3">
        <v>117.9</v>
      </c>
      <c r="GT23" s="3">
        <v>0.59999999999999432</v>
      </c>
      <c r="GU23" s="3">
        <v>105</v>
      </c>
      <c r="GV23" s="3">
        <v>6.4</v>
      </c>
      <c r="GW23" s="3">
        <v>13.5</v>
      </c>
      <c r="GX23" s="3">
        <v>13.9</v>
      </c>
      <c r="GY23" s="3">
        <v>10.7</v>
      </c>
      <c r="GZ23" s="3">
        <v>3.6</v>
      </c>
      <c r="HA23" s="3">
        <v>2.8</v>
      </c>
      <c r="HB23" s="3">
        <v>4.8</v>
      </c>
      <c r="HC23" s="3">
        <v>63.5</v>
      </c>
      <c r="HD23" s="3">
        <v>63.2</v>
      </c>
      <c r="HE23" s="3">
        <v>0.29999999999999716</v>
      </c>
      <c r="HF23" s="3"/>
      <c r="HG23" s="3">
        <v>1.1000000000000001</v>
      </c>
      <c r="HH23" s="3">
        <v>8.1999999999999993</v>
      </c>
      <c r="HI23" s="3">
        <v>9.6</v>
      </c>
      <c r="HJ23" s="3">
        <v>6.2</v>
      </c>
      <c r="HK23" s="3">
        <v>2.5</v>
      </c>
      <c r="HL23" s="3">
        <v>1.1000000000000001</v>
      </c>
      <c r="HM23" s="3">
        <v>2.1</v>
      </c>
      <c r="HN23" s="3">
        <v>71.2</v>
      </c>
      <c r="HO23" s="3">
        <v>71.2</v>
      </c>
      <c r="HP23" s="3">
        <v>0</v>
      </c>
      <c r="HQ23" s="3">
        <v>64.3</v>
      </c>
      <c r="HR23" s="3">
        <v>2.9</v>
      </c>
      <c r="HS23" s="3">
        <v>9</v>
      </c>
      <c r="HT23" s="3">
        <v>9.6</v>
      </c>
      <c r="HU23" s="3">
        <v>8.3000000000000007</v>
      </c>
      <c r="HV23" s="3">
        <v>3.2</v>
      </c>
      <c r="HW23" s="3">
        <v>1.6</v>
      </c>
      <c r="HX23" s="3">
        <v>2.1</v>
      </c>
      <c r="HY23" s="3">
        <v>96.5</v>
      </c>
      <c r="HZ23" s="3">
        <v>96.5</v>
      </c>
      <c r="IA23" s="3">
        <v>0</v>
      </c>
      <c r="IB23" s="3">
        <v>67</v>
      </c>
      <c r="IC23" s="3">
        <v>5.4</v>
      </c>
      <c r="ID23" s="3">
        <v>12.9</v>
      </c>
      <c r="IE23" s="3">
        <v>14.5</v>
      </c>
      <c r="IF23" s="3">
        <v>10.3</v>
      </c>
      <c r="IG23" s="3">
        <v>3.3</v>
      </c>
      <c r="IH23" s="3">
        <v>2.2999999999999998</v>
      </c>
      <c r="II23" s="3">
        <v>3.8</v>
      </c>
      <c r="IJ23" s="3">
        <v>125</v>
      </c>
      <c r="IK23" s="3">
        <v>124.2</v>
      </c>
      <c r="IL23" s="3">
        <v>0.79999999999999716</v>
      </c>
      <c r="IM23" s="3">
        <v>71.7</v>
      </c>
      <c r="IN23" s="3">
        <v>3.4</v>
      </c>
      <c r="IO23" s="3">
        <v>16.100000000000001</v>
      </c>
      <c r="IP23" s="3">
        <v>13.9</v>
      </c>
      <c r="IQ23" s="3">
        <v>11.8</v>
      </c>
      <c r="IR23" s="3">
        <v>4.5</v>
      </c>
      <c r="IS23" s="3">
        <v>3.3</v>
      </c>
      <c r="IT23" s="3">
        <v>6.4</v>
      </c>
      <c r="IU23" s="3">
        <v>169.3</v>
      </c>
      <c r="IV23" s="3">
        <v>169.3</v>
      </c>
      <c r="IW23" s="3">
        <v>0</v>
      </c>
      <c r="IX23" s="3">
        <v>94.3</v>
      </c>
      <c r="IY23" s="3">
        <v>15.5</v>
      </c>
      <c r="IZ23" s="3">
        <v>20.399999999999999</v>
      </c>
      <c r="JA23" s="3">
        <v>19.7</v>
      </c>
      <c r="JB23" s="3">
        <v>13.5</v>
      </c>
      <c r="JC23" s="3">
        <v>4.3</v>
      </c>
      <c r="JD23" s="3">
        <v>6.3</v>
      </c>
      <c r="JE23" s="3">
        <v>5.4</v>
      </c>
      <c r="JF23" s="3">
        <v>258.3</v>
      </c>
      <c r="JG23" s="3">
        <v>241.1</v>
      </c>
      <c r="JH23" s="3">
        <v>17.200000000000017</v>
      </c>
      <c r="JI23" s="3">
        <v>192.9</v>
      </c>
      <c r="JJ23" s="3">
        <v>21.4</v>
      </c>
      <c r="JK23" s="3">
        <v>24</v>
      </c>
      <c r="JL23" s="3">
        <v>26.3</v>
      </c>
      <c r="JM23" s="3">
        <v>18.899999999999999</v>
      </c>
      <c r="JN23" s="3">
        <v>12.9</v>
      </c>
      <c r="JO23" s="3">
        <v>8.6</v>
      </c>
      <c r="JP23" s="3">
        <v>19.3</v>
      </c>
      <c r="JQ23" s="3">
        <v>151.1</v>
      </c>
      <c r="JR23" s="3">
        <v>145.80000000000001</v>
      </c>
      <c r="JS23" s="3">
        <v>5.2999999999999829</v>
      </c>
      <c r="JT23" s="3"/>
      <c r="JU23" s="3">
        <v>2</v>
      </c>
      <c r="JV23" s="3">
        <v>14.4</v>
      </c>
      <c r="JW23" s="3">
        <v>17.100000000000001</v>
      </c>
      <c r="JX23" s="3">
        <v>9.6</v>
      </c>
      <c r="JY23" s="3">
        <v>4.0999999999999996</v>
      </c>
      <c r="JZ23" s="3">
        <v>2.1</v>
      </c>
      <c r="KA23" s="3">
        <v>2.7</v>
      </c>
      <c r="KB23" s="3">
        <v>97.5</v>
      </c>
      <c r="KC23" s="3">
        <v>97.5</v>
      </c>
      <c r="KD23" s="3">
        <v>0</v>
      </c>
      <c r="KE23" s="3">
        <v>27.5</v>
      </c>
      <c r="KF23" s="3">
        <v>1.4</v>
      </c>
      <c r="KG23" s="3">
        <v>11.2</v>
      </c>
      <c r="KH23" s="3">
        <v>10.7</v>
      </c>
      <c r="KI23" s="3">
        <v>9.6</v>
      </c>
      <c r="KJ23" s="3">
        <v>2.6</v>
      </c>
      <c r="KK23" s="3">
        <v>2.1</v>
      </c>
      <c r="KL23" s="3">
        <v>2.7</v>
      </c>
      <c r="KM23" s="3">
        <v>107.5</v>
      </c>
      <c r="KN23" s="3">
        <v>107.2</v>
      </c>
      <c r="KO23" s="3">
        <v>0.29999999999999716</v>
      </c>
      <c r="KP23" s="3">
        <v>57</v>
      </c>
      <c r="KQ23" s="3">
        <v>5.4</v>
      </c>
      <c r="KR23" s="3">
        <v>13.6</v>
      </c>
      <c r="KS23" s="3">
        <v>12.3</v>
      </c>
      <c r="KT23" s="3">
        <v>12.2</v>
      </c>
      <c r="KU23" s="3">
        <v>4</v>
      </c>
      <c r="KV23" s="3">
        <v>3.3</v>
      </c>
      <c r="KW23" s="3">
        <v>6.4</v>
      </c>
      <c r="KX23" s="3">
        <v>112.5</v>
      </c>
      <c r="KY23" s="3">
        <v>112.5</v>
      </c>
      <c r="KZ23" s="3">
        <v>0</v>
      </c>
      <c r="LA23" s="3">
        <v>98.6</v>
      </c>
      <c r="LB23" s="3">
        <v>11.8</v>
      </c>
      <c r="LC23" s="3">
        <v>14.5</v>
      </c>
      <c r="LD23" s="3">
        <v>13.3</v>
      </c>
      <c r="LE23" s="3">
        <v>12.4</v>
      </c>
      <c r="LF23" s="3">
        <v>4.5</v>
      </c>
      <c r="LG23" s="3">
        <v>3.6</v>
      </c>
      <c r="LH23" s="3">
        <v>10.7</v>
      </c>
      <c r="LI23" s="3">
        <v>232</v>
      </c>
      <c r="LJ23" s="3">
        <v>226.1</v>
      </c>
      <c r="LK23" s="3">
        <v>5.9000000000000057</v>
      </c>
      <c r="LL23" s="3">
        <v>209</v>
      </c>
      <c r="LM23" s="3">
        <v>32.200000000000003</v>
      </c>
      <c r="LN23" s="3">
        <v>19</v>
      </c>
      <c r="LO23" s="3">
        <v>15</v>
      </c>
      <c r="LP23" s="3">
        <v>16.899999999999999</v>
      </c>
      <c r="LQ23" s="3">
        <v>15.8</v>
      </c>
      <c r="LR23" s="3">
        <v>5.4</v>
      </c>
      <c r="LS23" s="3">
        <v>26.8</v>
      </c>
      <c r="LT23" s="3">
        <v>128.6</v>
      </c>
      <c r="LU23" s="3">
        <v>128.6</v>
      </c>
      <c r="LV23" s="3">
        <v>0</v>
      </c>
      <c r="LW23" s="3">
        <v>95.4</v>
      </c>
      <c r="LX23" s="3">
        <v>2.1</v>
      </c>
      <c r="LY23" s="3">
        <v>15</v>
      </c>
      <c r="LZ23" s="3">
        <v>13.9</v>
      </c>
      <c r="MA23" s="3">
        <v>10.6</v>
      </c>
      <c r="MB23" s="3">
        <v>2.2999999999999998</v>
      </c>
      <c r="MC23" s="3">
        <v>1.7</v>
      </c>
      <c r="MD23" s="3">
        <v>2.1</v>
      </c>
      <c r="ME23" s="3">
        <v>149.9</v>
      </c>
      <c r="MF23" s="3">
        <v>146.1</v>
      </c>
      <c r="MG23" s="3">
        <v>3.8000000000000114</v>
      </c>
      <c r="MH23" s="3">
        <v>91.1</v>
      </c>
      <c r="MI23" s="3">
        <v>2.7</v>
      </c>
      <c r="MJ23" s="3">
        <v>15.7</v>
      </c>
      <c r="MK23" s="3">
        <v>14.4</v>
      </c>
      <c r="ML23" s="3">
        <v>11.9</v>
      </c>
      <c r="MM23" s="3">
        <v>4.4000000000000004</v>
      </c>
      <c r="MN23" s="3">
        <v>3.8</v>
      </c>
      <c r="MO23" s="3">
        <v>4.7</v>
      </c>
      <c r="MP23" s="3">
        <v>122.2</v>
      </c>
      <c r="MQ23" s="3">
        <v>120</v>
      </c>
      <c r="MR23" s="3">
        <v>2.2000000000000028</v>
      </c>
      <c r="MS23" s="3">
        <v>123.2</v>
      </c>
      <c r="MT23" s="3">
        <v>6.4</v>
      </c>
      <c r="MU23" s="3">
        <v>12.9</v>
      </c>
      <c r="MV23" s="3">
        <v>12.9</v>
      </c>
      <c r="MW23" s="3">
        <v>10.5</v>
      </c>
      <c r="MX23" s="3">
        <v>3.4</v>
      </c>
      <c r="MY23" s="3">
        <v>3.8</v>
      </c>
      <c r="MZ23" s="3">
        <v>5.4</v>
      </c>
      <c r="NA23" s="3">
        <v>104</v>
      </c>
      <c r="NB23" s="3">
        <v>101.8</v>
      </c>
      <c r="NC23" s="3">
        <v>2.2000000000000028</v>
      </c>
      <c r="ND23" s="3">
        <v>105</v>
      </c>
      <c r="NE23" s="3">
        <v>11.8</v>
      </c>
      <c r="NF23" s="3">
        <v>12.1</v>
      </c>
      <c r="NG23" s="3">
        <v>16.100000000000001</v>
      </c>
      <c r="NH23" s="3">
        <v>10.1</v>
      </c>
      <c r="NI23" s="3">
        <v>4.8</v>
      </c>
      <c r="NJ23" s="3">
        <v>3</v>
      </c>
      <c r="NK23" s="3">
        <v>6.4</v>
      </c>
      <c r="NL23" s="3">
        <v>85</v>
      </c>
      <c r="NM23" s="3">
        <v>84.7</v>
      </c>
      <c r="NN23" s="3">
        <v>0.29999999999999716</v>
      </c>
      <c r="NO23" s="3">
        <v>134</v>
      </c>
      <c r="NP23" s="3">
        <v>8.6999999999999993</v>
      </c>
      <c r="NQ23" s="3">
        <v>10.7</v>
      </c>
      <c r="NR23" s="3">
        <v>12.9</v>
      </c>
      <c r="NS23" s="3">
        <v>10.6</v>
      </c>
      <c r="NT23" s="3">
        <v>4.3</v>
      </c>
      <c r="NU23" s="3">
        <v>2.2999999999999998</v>
      </c>
      <c r="NV23" s="3">
        <v>6.4</v>
      </c>
      <c r="NW23" s="3">
        <v>62.7</v>
      </c>
      <c r="NX23" s="3">
        <v>62.2</v>
      </c>
      <c r="NY23" s="3">
        <v>0.5</v>
      </c>
      <c r="NZ23" s="3">
        <v>80.099999999999994</v>
      </c>
      <c r="OA23" s="3">
        <v>0</v>
      </c>
      <c r="OB23" s="3">
        <v>8.4</v>
      </c>
      <c r="OC23" s="3"/>
      <c r="OD23" s="3">
        <v>10.8</v>
      </c>
      <c r="OE23" s="3">
        <v>3.4</v>
      </c>
      <c r="OF23" s="3">
        <v>1.9</v>
      </c>
      <c r="OG23" s="3">
        <v>13.9</v>
      </c>
      <c r="OH23" s="3">
        <v>165.4</v>
      </c>
      <c r="OI23" s="3">
        <v>162.69999999999999</v>
      </c>
      <c r="OJ23" s="3">
        <v>2.7000000000000171</v>
      </c>
      <c r="OK23" s="3">
        <v>192.4</v>
      </c>
      <c r="OL23" s="3">
        <v>52.7</v>
      </c>
      <c r="OM23" s="3">
        <v>25.2</v>
      </c>
      <c r="ON23" s="3">
        <v>27.5</v>
      </c>
      <c r="OO23" s="3">
        <v>15.2</v>
      </c>
      <c r="OP23" s="3">
        <v>15.9</v>
      </c>
      <c r="OQ23" s="3">
        <v>7.6</v>
      </c>
      <c r="OR23" s="3">
        <v>18</v>
      </c>
      <c r="OS23" s="3">
        <v>96.8</v>
      </c>
      <c r="OT23" s="3">
        <v>95.4</v>
      </c>
      <c r="OU23" s="3">
        <v>1.3999999999999915</v>
      </c>
      <c r="OV23" s="3">
        <v>188.2</v>
      </c>
      <c r="OW23" s="3">
        <v>77.599999999999994</v>
      </c>
      <c r="OX23" s="3">
        <v>24.5</v>
      </c>
      <c r="OY23" s="3">
        <v>21.1</v>
      </c>
      <c r="OZ23" s="3">
        <v>20.7</v>
      </c>
      <c r="PA23" s="3">
        <v>19</v>
      </c>
      <c r="PB23" s="3">
        <v>4</v>
      </c>
      <c r="PC23" s="3">
        <v>9.9</v>
      </c>
      <c r="PD23" s="3">
        <v>87.8</v>
      </c>
      <c r="PE23" s="3">
        <v>87.5</v>
      </c>
      <c r="PF23" s="3">
        <v>0.29999999999999716</v>
      </c>
      <c r="PG23" s="3">
        <v>139.5</v>
      </c>
      <c r="PH23" s="3">
        <v>22.6</v>
      </c>
      <c r="PI23" s="3">
        <v>16.2</v>
      </c>
      <c r="PJ23" s="3">
        <v>19.2</v>
      </c>
      <c r="PK23" s="3">
        <v>9.6</v>
      </c>
      <c r="PL23" s="3">
        <v>11.7</v>
      </c>
      <c r="PM23" s="3">
        <v>4.7</v>
      </c>
      <c r="PN23" s="3">
        <v>5.6</v>
      </c>
      <c r="PO23" s="3">
        <v>113.5</v>
      </c>
      <c r="PP23" s="3">
        <v>112.6</v>
      </c>
      <c r="PQ23" s="3">
        <v>0.90000000000000568</v>
      </c>
      <c r="PR23" s="3">
        <v>87.5</v>
      </c>
      <c r="PS23" s="3">
        <v>14</v>
      </c>
      <c r="PT23" s="3">
        <v>23.2</v>
      </c>
      <c r="PU23" s="3">
        <v>31.7</v>
      </c>
      <c r="PV23" s="3">
        <v>11.9</v>
      </c>
      <c r="PW23" s="3">
        <v>9.5</v>
      </c>
      <c r="PX23" s="3">
        <v>6.2</v>
      </c>
      <c r="PY23" s="3">
        <v>9.4</v>
      </c>
      <c r="PZ23" s="3">
        <v>145.6</v>
      </c>
      <c r="QA23" s="3">
        <v>143.4</v>
      </c>
      <c r="QB23" s="3">
        <v>2.1999999999999886</v>
      </c>
      <c r="QC23" s="3">
        <v>110.7</v>
      </c>
      <c r="QD23" s="3">
        <v>16.3</v>
      </c>
      <c r="QE23" s="3">
        <v>23.9</v>
      </c>
      <c r="QF23" s="3">
        <v>24.6</v>
      </c>
      <c r="QG23" s="3">
        <v>14.5</v>
      </c>
      <c r="QH23" s="3">
        <v>14.8</v>
      </c>
      <c r="QI23" s="3">
        <v>7.3</v>
      </c>
      <c r="QJ23" s="3">
        <v>12.6</v>
      </c>
      <c r="QK23" s="3">
        <v>190.3</v>
      </c>
      <c r="QL23" s="3">
        <v>189.1</v>
      </c>
      <c r="QM23" s="3">
        <v>1.2000000000000171</v>
      </c>
      <c r="QN23" s="3">
        <v>140.69999999999999</v>
      </c>
      <c r="QO23" s="3">
        <v>60.4</v>
      </c>
      <c r="QP23" s="3">
        <v>29.7</v>
      </c>
      <c r="QQ23" s="3">
        <v>32.5</v>
      </c>
      <c r="QR23" s="3">
        <v>16.899999999999999</v>
      </c>
      <c r="QS23" s="3">
        <v>9.5</v>
      </c>
      <c r="QT23" s="3">
        <v>12.4</v>
      </c>
      <c r="QU23" s="3">
        <v>13.2</v>
      </c>
      <c r="QV23" s="3">
        <v>339.8</v>
      </c>
      <c r="QW23" s="3">
        <v>327.3</v>
      </c>
      <c r="QX23" s="3">
        <v>12.5</v>
      </c>
      <c r="QY23" s="3">
        <v>314.3</v>
      </c>
      <c r="QZ23" s="3">
        <v>114.8</v>
      </c>
      <c r="RA23" s="3">
        <v>45.9</v>
      </c>
      <c r="RB23" s="3">
        <v>46</v>
      </c>
      <c r="RC23" s="3">
        <v>24.4</v>
      </c>
      <c r="RD23" s="3">
        <v>78</v>
      </c>
      <c r="RE23" s="3">
        <v>15.6</v>
      </c>
      <c r="RF23" s="3">
        <v>82.3</v>
      </c>
      <c r="RG23" s="3">
        <v>183.2</v>
      </c>
      <c r="RH23" s="3">
        <v>178.1</v>
      </c>
      <c r="RI23" s="3">
        <v>5.0999999999999943</v>
      </c>
      <c r="RJ23" s="3"/>
      <c r="RK23" s="3">
        <v>8.4</v>
      </c>
      <c r="RL23" s="3">
        <v>32.6</v>
      </c>
      <c r="RM23" s="3">
        <v>35.9</v>
      </c>
      <c r="RN23" s="3">
        <v>11.4</v>
      </c>
      <c r="RO23" s="3">
        <v>18.3</v>
      </c>
      <c r="RP23" s="3">
        <v>6.9</v>
      </c>
      <c r="RQ23" s="3">
        <v>11.4</v>
      </c>
      <c r="RR23" s="3">
        <v>114.3</v>
      </c>
      <c r="RS23" s="3">
        <v>114</v>
      </c>
      <c r="RT23" s="3">
        <v>0.29999999999999716</v>
      </c>
      <c r="RU23" s="3">
        <v>61</v>
      </c>
      <c r="RV23" s="3">
        <v>11</v>
      </c>
      <c r="RW23" s="3">
        <v>17.600000000000001</v>
      </c>
      <c r="RX23" s="3">
        <v>18.7</v>
      </c>
      <c r="RY23" s="3">
        <v>12.1</v>
      </c>
      <c r="RZ23" s="3">
        <v>7.7</v>
      </c>
      <c r="SA23" s="3">
        <v>5.9</v>
      </c>
      <c r="SB23" s="3">
        <v>5.9</v>
      </c>
      <c r="SC23" s="3">
        <v>131.80000000000001</v>
      </c>
      <c r="SD23" s="3">
        <v>130.6</v>
      </c>
      <c r="SE23" s="3">
        <v>1.2000000000000171</v>
      </c>
      <c r="SF23" s="3">
        <v>85.1</v>
      </c>
      <c r="SG23" s="3">
        <v>19.100000000000001</v>
      </c>
      <c r="SH23" s="3">
        <v>20.100000000000001</v>
      </c>
      <c r="SI23" s="3">
        <v>21.8</v>
      </c>
      <c r="SJ23" s="3">
        <v>14.8</v>
      </c>
      <c r="SK23" s="3">
        <v>9.5</v>
      </c>
      <c r="SL23" s="3">
        <v>7.4</v>
      </c>
      <c r="SM23" s="3">
        <v>12</v>
      </c>
      <c r="SN23" s="3">
        <v>168</v>
      </c>
      <c r="SO23" s="3">
        <v>167.9</v>
      </c>
      <c r="SP23" s="3">
        <v>9.9999999999994316E-2</v>
      </c>
      <c r="SQ23" s="3">
        <v>145.4</v>
      </c>
      <c r="SR23" s="3">
        <v>92.1</v>
      </c>
      <c r="SS23" s="3">
        <v>21.5</v>
      </c>
      <c r="ST23" s="3">
        <v>22.8</v>
      </c>
      <c r="SU23" s="3">
        <v>16.3</v>
      </c>
      <c r="SV23" s="3">
        <v>14.8</v>
      </c>
      <c r="SW23" s="3">
        <v>9.4</v>
      </c>
      <c r="SX23" s="3">
        <v>16.8</v>
      </c>
      <c r="SY23" s="3">
        <v>341.5</v>
      </c>
      <c r="SZ23" s="3">
        <v>333.1</v>
      </c>
      <c r="TA23" s="3">
        <v>8.3999999999999773</v>
      </c>
      <c r="TB23" s="3">
        <v>348.2</v>
      </c>
      <c r="TC23" s="3">
        <v>214.4</v>
      </c>
      <c r="TD23" s="3">
        <v>58</v>
      </c>
      <c r="TE23" s="3">
        <v>27.2</v>
      </c>
      <c r="TF23" s="3">
        <v>45.3</v>
      </c>
      <c r="TG23" s="3">
        <v>192.2</v>
      </c>
      <c r="TH23" s="3">
        <v>15.8</v>
      </c>
      <c r="TI23" s="3">
        <v>115.4</v>
      </c>
      <c r="TJ23" s="3">
        <v>154</v>
      </c>
      <c r="TK23" s="3">
        <v>152.80000000000001</v>
      </c>
      <c r="TL23" s="3">
        <v>1.1999999999999886</v>
      </c>
      <c r="TM23" s="3">
        <v>108.7</v>
      </c>
      <c r="TN23" s="3">
        <v>9.1</v>
      </c>
      <c r="TO23" s="3">
        <v>27.4</v>
      </c>
      <c r="TP23" s="3">
        <v>27.7</v>
      </c>
      <c r="TQ23" s="3">
        <v>13.5</v>
      </c>
      <c r="TR23" s="3">
        <v>11.6</v>
      </c>
      <c r="TS23" s="3">
        <v>4.5999999999999996</v>
      </c>
      <c r="TT23" s="3">
        <v>4.5</v>
      </c>
      <c r="TU23" s="3">
        <v>191.5</v>
      </c>
      <c r="TV23" s="3">
        <v>187.4</v>
      </c>
      <c r="TW23" s="3">
        <v>4.0999999999999943</v>
      </c>
      <c r="TX23" s="3">
        <v>140.9</v>
      </c>
      <c r="TY23" s="3">
        <v>17.2</v>
      </c>
      <c r="TZ23" s="3">
        <v>26</v>
      </c>
      <c r="UA23" s="3">
        <v>28.3</v>
      </c>
      <c r="UB23" s="3">
        <v>14.3</v>
      </c>
      <c r="UC23" s="3">
        <v>15.5</v>
      </c>
      <c r="UD23" s="3">
        <v>9.1999999999999993</v>
      </c>
      <c r="UE23" s="3">
        <v>12.5</v>
      </c>
      <c r="UF23" s="3">
        <v>184.5</v>
      </c>
      <c r="UG23" s="3">
        <v>177</v>
      </c>
      <c r="UH23" s="3">
        <v>7.5</v>
      </c>
      <c r="UI23" s="3">
        <v>241.4</v>
      </c>
      <c r="UJ23" s="3">
        <v>50.2</v>
      </c>
      <c r="UK23" s="3">
        <v>25.4</v>
      </c>
      <c r="UL23" s="3">
        <v>26</v>
      </c>
      <c r="UM23" s="3">
        <v>18.100000000000001</v>
      </c>
      <c r="UN23" s="3">
        <v>13.2</v>
      </c>
      <c r="UO23" s="3">
        <v>9.6</v>
      </c>
      <c r="UP23" s="3">
        <v>21.1</v>
      </c>
      <c r="UQ23" s="3">
        <v>158</v>
      </c>
      <c r="UR23" s="3">
        <v>154.6</v>
      </c>
      <c r="US23" s="3">
        <v>3.4000000000000057</v>
      </c>
      <c r="UT23" s="3">
        <v>191</v>
      </c>
      <c r="UU23" s="3">
        <v>74.599999999999994</v>
      </c>
      <c r="UV23" s="3">
        <v>23.3</v>
      </c>
      <c r="UW23" s="3">
        <v>30.6</v>
      </c>
      <c r="UX23" s="3">
        <v>14.4</v>
      </c>
      <c r="UY23" s="3">
        <v>20.6</v>
      </c>
      <c r="UZ23" s="3">
        <v>7.9</v>
      </c>
      <c r="VA23" s="3">
        <v>30.3</v>
      </c>
      <c r="VB23" s="3">
        <v>133.69999999999999</v>
      </c>
      <c r="VC23" s="3">
        <v>133.1</v>
      </c>
      <c r="VD23" s="3">
        <v>0.59999999999999432</v>
      </c>
      <c r="VE23" s="3">
        <v>264.89999999999998</v>
      </c>
      <c r="VF23" s="3">
        <v>164.1</v>
      </c>
      <c r="VG23" s="3">
        <v>17.600000000000001</v>
      </c>
      <c r="VH23" s="3">
        <v>16.899999999999999</v>
      </c>
      <c r="VI23" s="3">
        <v>14.9</v>
      </c>
      <c r="VJ23" s="3">
        <v>14.7</v>
      </c>
      <c r="VK23" s="3">
        <v>6.5</v>
      </c>
      <c r="VL23" s="3">
        <v>24.5</v>
      </c>
      <c r="VM23" s="3">
        <v>89.3</v>
      </c>
      <c r="VN23" s="3">
        <v>88.9</v>
      </c>
      <c r="VO23" s="3">
        <v>0.39999999999999147</v>
      </c>
      <c r="VP23" s="3">
        <v>127.4</v>
      </c>
      <c r="VQ23" s="3"/>
      <c r="VR23" s="3">
        <v>25.7</v>
      </c>
      <c r="VS23" s="3"/>
      <c r="VT23" s="3">
        <v>15</v>
      </c>
      <c r="VU23" s="3">
        <v>38</v>
      </c>
      <c r="VV23" s="3">
        <v>4.9000000000000004</v>
      </c>
      <c r="VW23" s="3">
        <v>23.1</v>
      </c>
    </row>
    <row r="24" spans="1:595" x14ac:dyDescent="0.25">
      <c r="A24" s="4">
        <v>40908</v>
      </c>
      <c r="B24" s="3">
        <v>45.633333333333333</v>
      </c>
      <c r="C24" s="3">
        <v>43.966666666666669</v>
      </c>
      <c r="D24" s="3">
        <v>1.6666666666666643</v>
      </c>
      <c r="E24" s="3">
        <v>5.2666666666666666</v>
      </c>
      <c r="F24" s="3">
        <v>2.0333333333333332</v>
      </c>
      <c r="G24" s="3">
        <v>46.6</v>
      </c>
      <c r="H24" s="3">
        <v>19.466666666666665</v>
      </c>
      <c r="I24" s="3">
        <v>30.433333333333334</v>
      </c>
      <c r="J24" s="3">
        <v>11.033333333333333</v>
      </c>
      <c r="K24" s="3">
        <v>38.966666666666669</v>
      </c>
      <c r="L24" s="3">
        <v>6.4666666666666668</v>
      </c>
      <c r="M24" s="3">
        <v>14.233333333333334</v>
      </c>
      <c r="N24" s="3">
        <v>13.4</v>
      </c>
      <c r="O24" s="3">
        <v>0.83333333333333393</v>
      </c>
      <c r="P24" s="3">
        <v>1.0666666666666667</v>
      </c>
      <c r="Q24" s="3">
        <v>1.0333333333333332</v>
      </c>
      <c r="R24" s="3">
        <v>33.633333333333333</v>
      </c>
      <c r="S24" s="3">
        <v>16.5</v>
      </c>
      <c r="T24" s="3">
        <v>11</v>
      </c>
      <c r="U24" s="3">
        <v>12.833333333333334</v>
      </c>
      <c r="V24" s="3">
        <v>22</v>
      </c>
      <c r="W24" s="3">
        <v>4.1333333333333337</v>
      </c>
      <c r="X24" s="3">
        <v>28.5</v>
      </c>
      <c r="Y24" s="3">
        <v>27.033333333333331</v>
      </c>
      <c r="Z24" s="3">
        <v>1.4666666666666686</v>
      </c>
      <c r="AA24" s="3">
        <v>1.8333333333333333</v>
      </c>
      <c r="AB24" s="3">
        <v>2</v>
      </c>
      <c r="AC24" s="3">
        <v>40.833333333333329</v>
      </c>
      <c r="AD24" s="3">
        <v>15.799999999999999</v>
      </c>
      <c r="AE24" s="3">
        <v>22.666666666666668</v>
      </c>
      <c r="AF24" s="3">
        <v>13</v>
      </c>
      <c r="AG24" s="3">
        <v>33.666666666666664</v>
      </c>
      <c r="AH24" s="3">
        <v>4.5333333333333332</v>
      </c>
      <c r="AI24" s="3">
        <v>47.666666666666664</v>
      </c>
      <c r="AJ24" s="3">
        <v>46.1</v>
      </c>
      <c r="AK24" s="3">
        <v>1.5666666666666629</v>
      </c>
      <c r="AL24" s="3">
        <v>3.6333333333333333</v>
      </c>
      <c r="AM24" s="3">
        <v>1.8666666666666667</v>
      </c>
      <c r="AN24" s="3">
        <v>50.866666666666667</v>
      </c>
      <c r="AO24" s="3">
        <v>20.400000000000002</v>
      </c>
      <c r="AP24" s="3">
        <v>34.43333333333333</v>
      </c>
      <c r="AQ24" s="3">
        <v>12.866666666666667</v>
      </c>
      <c r="AR24" s="3">
        <v>45.633333333333333</v>
      </c>
      <c r="AS24" s="3">
        <v>6.333333333333333</v>
      </c>
      <c r="AT24" s="3">
        <v>64.7</v>
      </c>
      <c r="AU24" s="3">
        <v>62.766666666666666</v>
      </c>
      <c r="AV24" s="3">
        <v>1.9333333333333371</v>
      </c>
      <c r="AW24" s="3">
        <v>5.8666666666666663</v>
      </c>
      <c r="AX24" s="3">
        <v>2.0333333333333332</v>
      </c>
      <c r="AY24" s="3">
        <v>56.533333333333331</v>
      </c>
      <c r="AZ24" s="3">
        <v>23.266666666666666</v>
      </c>
      <c r="BA24" s="3">
        <v>43.133333333333333</v>
      </c>
      <c r="BB24" s="3">
        <v>9.4333333333333336</v>
      </c>
      <c r="BC24" s="3">
        <v>52</v>
      </c>
      <c r="BD24" s="3">
        <v>8.2666666666666657</v>
      </c>
      <c r="BE24" s="3">
        <v>73.5</v>
      </c>
      <c r="BF24" s="3">
        <v>70.899999999999991</v>
      </c>
      <c r="BG24" s="3">
        <v>2.6000000000000085</v>
      </c>
      <c r="BH24" s="3">
        <v>9.1999999999999993</v>
      </c>
      <c r="BI24" s="3">
        <v>2.5333333333333332</v>
      </c>
      <c r="BJ24" s="3">
        <v>59.533333333333331</v>
      </c>
      <c r="BK24" s="3">
        <v>27.066666666666666</v>
      </c>
      <c r="BL24" s="3">
        <v>46.766666666666666</v>
      </c>
      <c r="BM24" s="3">
        <v>9.2333333333333325</v>
      </c>
      <c r="BN24" s="3">
        <v>50.06666666666667</v>
      </c>
      <c r="BO24" s="3">
        <v>11.366666666666667</v>
      </c>
      <c r="BP24" s="3">
        <v>72.733333333333334</v>
      </c>
      <c r="BQ24" s="3">
        <v>70.2</v>
      </c>
      <c r="BR24" s="3">
        <v>2.5333333333333314</v>
      </c>
      <c r="BS24" s="3">
        <v>19.133333333333333</v>
      </c>
      <c r="BT24" s="3">
        <v>3.5333333333333337</v>
      </c>
      <c r="BU24" s="3">
        <v>42.833333333333329</v>
      </c>
      <c r="BV24" s="3">
        <v>15.533333333333333</v>
      </c>
      <c r="BW24" s="3">
        <v>35.199999999999996</v>
      </c>
      <c r="BX24" s="3">
        <v>4.4000000000000004</v>
      </c>
      <c r="BY24" s="3">
        <v>33.133333333333333</v>
      </c>
      <c r="BZ24" s="3">
        <v>7.0333333333333332</v>
      </c>
      <c r="CA24" s="3">
        <v>18.966666666666665</v>
      </c>
      <c r="CB24" s="3">
        <v>18.966666666666665</v>
      </c>
      <c r="CC24" s="3">
        <v>0</v>
      </c>
      <c r="CD24" s="3"/>
      <c r="CE24" s="3">
        <v>2.2333333333333334</v>
      </c>
      <c r="CF24" s="3">
        <v>56.9</v>
      </c>
      <c r="CG24" s="3">
        <v>34.666666666666664</v>
      </c>
      <c r="CH24" s="3">
        <v>25.766666666666666</v>
      </c>
      <c r="CI24" s="3">
        <v>17.933333333333334</v>
      </c>
      <c r="CJ24" s="3">
        <v>35.733333333333334</v>
      </c>
      <c r="CK24" s="3">
        <v>6.5</v>
      </c>
      <c r="CL24" s="3">
        <v>46.266666666666666</v>
      </c>
      <c r="CM24" s="3">
        <v>45.366666666666667</v>
      </c>
      <c r="CN24" s="3">
        <v>0.89999999999999858</v>
      </c>
      <c r="CO24" s="3">
        <v>1.9666666666666666</v>
      </c>
      <c r="CP24" s="3">
        <v>1.6</v>
      </c>
      <c r="CQ24" s="3">
        <v>51.366666666666667</v>
      </c>
      <c r="CR24" s="3">
        <v>19.666666666666668</v>
      </c>
      <c r="CS24" s="3">
        <v>35.799999999999997</v>
      </c>
      <c r="CT24" s="3">
        <v>13.033333333333333</v>
      </c>
      <c r="CU24" s="3">
        <v>44.43333333333333</v>
      </c>
      <c r="CV24" s="3">
        <v>7.333333333333333</v>
      </c>
      <c r="CW24" s="3">
        <v>60.133333333333333</v>
      </c>
      <c r="CX24" s="3">
        <v>58.4</v>
      </c>
      <c r="CY24" s="3">
        <v>1.7333333333333343</v>
      </c>
      <c r="CZ24" s="3">
        <v>5</v>
      </c>
      <c r="DA24" s="3">
        <v>2.0666666666666669</v>
      </c>
      <c r="DB24" s="3">
        <v>46.933333333333337</v>
      </c>
      <c r="DC24" s="3">
        <v>14.8</v>
      </c>
      <c r="DD24" s="3">
        <v>35.6</v>
      </c>
      <c r="DE24" s="3">
        <v>9.1999999999999993</v>
      </c>
      <c r="DF24" s="3">
        <v>45.966666666666669</v>
      </c>
      <c r="DG24" s="3">
        <v>6.833333333333333</v>
      </c>
      <c r="DH24" s="3">
        <v>56.4</v>
      </c>
      <c r="DI24" s="3">
        <v>51.966666666666669</v>
      </c>
      <c r="DJ24" s="3">
        <v>4.43333333333333</v>
      </c>
      <c r="DK24" s="3">
        <v>9.5</v>
      </c>
      <c r="DL24" s="3">
        <v>1.6333333333333333</v>
      </c>
      <c r="DM24" s="3">
        <v>35.966666666666669</v>
      </c>
      <c r="DN24" s="3">
        <v>10.833333333333334</v>
      </c>
      <c r="DO24" s="3">
        <v>28.266666666666666</v>
      </c>
      <c r="DP24" s="3">
        <v>4.833333333333333</v>
      </c>
      <c r="DQ24" s="3">
        <v>35.766666666666666</v>
      </c>
      <c r="DR24" s="3">
        <v>5.5333333333333332</v>
      </c>
      <c r="DS24" s="3">
        <v>58.333333333333336</v>
      </c>
      <c r="DT24" s="3">
        <v>54.733333333333334</v>
      </c>
      <c r="DU24" s="3">
        <v>3.6000000000000014</v>
      </c>
      <c r="DV24" s="3">
        <v>17.166666666666668</v>
      </c>
      <c r="DW24" s="3">
        <v>2.8666666666666667</v>
      </c>
      <c r="DX24" s="3">
        <v>24.033333333333331</v>
      </c>
      <c r="DY24" s="3">
        <v>5.4333333333333336</v>
      </c>
      <c r="DZ24" s="3">
        <v>19.066666666666666</v>
      </c>
      <c r="EA24" s="3">
        <v>2.1999999999999997</v>
      </c>
      <c r="EB24" s="3">
        <v>20.9</v>
      </c>
      <c r="EC24" s="3">
        <v>4.833333333333333</v>
      </c>
      <c r="ED24" s="3">
        <v>32.200000000000003</v>
      </c>
      <c r="EE24" s="3">
        <v>32.133333333333333</v>
      </c>
      <c r="EF24" s="3">
        <v>6.6666666666669983E-2</v>
      </c>
      <c r="EG24" s="3">
        <v>2.7333333333333334</v>
      </c>
      <c r="EH24" s="3">
        <v>1.9000000000000001</v>
      </c>
      <c r="EI24" s="3">
        <v>62.43333333333333</v>
      </c>
      <c r="EJ24" s="3">
        <v>40.633333333333333</v>
      </c>
      <c r="EK24" s="3">
        <v>33.200000000000003</v>
      </c>
      <c r="EL24" s="3">
        <v>12.233333333333333</v>
      </c>
      <c r="EM24" s="3">
        <v>38.06666666666667</v>
      </c>
      <c r="EN24" s="3">
        <v>5.5666666666666664</v>
      </c>
      <c r="EO24" s="3">
        <v>56.233333333333334</v>
      </c>
      <c r="EP24" s="3">
        <v>55.766666666666666</v>
      </c>
      <c r="EQ24" s="3">
        <v>0.46666666666666856</v>
      </c>
      <c r="ER24" s="3">
        <v>5.0333333333333332</v>
      </c>
      <c r="ES24" s="3">
        <v>2.3333333333333335</v>
      </c>
      <c r="ET24" s="3">
        <v>59.366666666666667</v>
      </c>
      <c r="EU24" s="3">
        <v>27.233333333333334</v>
      </c>
      <c r="EV24" s="3">
        <v>39.533333333333331</v>
      </c>
      <c r="EW24" s="3">
        <v>13.433333333333334</v>
      </c>
      <c r="EX24" s="3">
        <v>44.366666666666667</v>
      </c>
      <c r="EY24" s="3">
        <v>8.3000000000000007</v>
      </c>
      <c r="EZ24" s="3">
        <v>58.966666666666669</v>
      </c>
      <c r="FA24" s="3">
        <v>57.43333333333333</v>
      </c>
      <c r="FB24" s="3">
        <v>1.5333333333333385</v>
      </c>
      <c r="FC24" s="3">
        <v>7.6666666666666661</v>
      </c>
      <c r="FD24" s="3">
        <v>2.3666666666666667</v>
      </c>
      <c r="FE24" s="3">
        <v>50.8</v>
      </c>
      <c r="FF24" s="3">
        <v>17.933333333333334</v>
      </c>
      <c r="FG24" s="3">
        <v>36.1</v>
      </c>
      <c r="FH24" s="3">
        <v>11.799999999999999</v>
      </c>
      <c r="FI24" s="3">
        <v>45.56666666666667</v>
      </c>
      <c r="FJ24" s="3">
        <v>9.6999999999999993</v>
      </c>
      <c r="FK24" s="3">
        <v>52.033333333333331</v>
      </c>
      <c r="FL24" s="3">
        <v>49</v>
      </c>
      <c r="FM24" s="3">
        <v>3.0333333333333314</v>
      </c>
      <c r="FN24" s="3">
        <v>7.6666666666666661</v>
      </c>
      <c r="FO24" s="3">
        <v>2.5666666666666664</v>
      </c>
      <c r="FP24" s="3">
        <v>41.56666666666667</v>
      </c>
      <c r="FQ24" s="3">
        <v>10.200000000000001</v>
      </c>
      <c r="FR24" s="3">
        <v>29.066666666666666</v>
      </c>
      <c r="FS24" s="3">
        <v>12.1</v>
      </c>
      <c r="FT24" s="3">
        <v>42</v>
      </c>
      <c r="FU24" s="3">
        <v>7.0333333333333332</v>
      </c>
      <c r="FV24" s="3">
        <v>41.06666666666667</v>
      </c>
      <c r="FW24" s="3">
        <v>37.366666666666667</v>
      </c>
      <c r="FX24" s="3">
        <v>3.7000000000000028</v>
      </c>
      <c r="FY24" s="3">
        <v>4.9333333333333336</v>
      </c>
      <c r="FZ24" s="3">
        <v>1.5</v>
      </c>
      <c r="GA24" s="3">
        <v>29.966666666666669</v>
      </c>
      <c r="GB24" s="3">
        <v>3.8333333333333335</v>
      </c>
      <c r="GC24" s="3">
        <v>23.333333333333332</v>
      </c>
      <c r="GD24" s="3">
        <v>7.7</v>
      </c>
      <c r="GE24" s="3">
        <v>32.199999999999996</v>
      </c>
      <c r="GF24" s="3">
        <v>2.9333333333333331</v>
      </c>
      <c r="GG24" s="3">
        <v>22.766666666666666</v>
      </c>
      <c r="GH24" s="3">
        <v>20.333333333333332</v>
      </c>
      <c r="GI24" s="3">
        <v>2.4333333333333336</v>
      </c>
      <c r="GJ24" s="3">
        <v>2.8333333333333335</v>
      </c>
      <c r="GK24" s="3"/>
      <c r="GL24" s="3">
        <v>13.433333333333334</v>
      </c>
      <c r="GM24" s="3"/>
      <c r="GN24" s="3">
        <v>8.9666666666666668</v>
      </c>
      <c r="GO24" s="3">
        <v>4.6333333333333329</v>
      </c>
      <c r="GP24" s="3">
        <v>21.5</v>
      </c>
      <c r="GQ24" s="3">
        <v>2</v>
      </c>
      <c r="GR24" s="3">
        <v>117.666666666667</v>
      </c>
      <c r="GS24" s="3">
        <v>117.26666666666667</v>
      </c>
      <c r="GT24" s="3">
        <v>0.40000000000033253</v>
      </c>
      <c r="GU24" s="3">
        <v>100</v>
      </c>
      <c r="GV24" s="3">
        <v>5.7333333333333334</v>
      </c>
      <c r="GW24" s="3">
        <v>13.866666666666667</v>
      </c>
      <c r="GX24" s="3">
        <v>14.6</v>
      </c>
      <c r="GY24" s="3">
        <v>11.1</v>
      </c>
      <c r="GZ24" s="3">
        <v>3.5</v>
      </c>
      <c r="HA24" s="3">
        <v>2.6333333333333333</v>
      </c>
      <c r="HB24" s="3">
        <v>4.5333333333333332</v>
      </c>
      <c r="HC24" s="3">
        <v>57.1</v>
      </c>
      <c r="HD24" s="3">
        <v>57.133333333333333</v>
      </c>
      <c r="HE24" s="3">
        <v>-3.3333333333331439E-2</v>
      </c>
      <c r="HF24" s="3"/>
      <c r="HG24" s="3">
        <v>1.1333333333333333</v>
      </c>
      <c r="HH24" s="3">
        <v>8.1333333333333329</v>
      </c>
      <c r="HI24" s="3">
        <v>10.4</v>
      </c>
      <c r="HJ24" s="3">
        <v>5.9333333333333336</v>
      </c>
      <c r="HK24" s="3">
        <v>2.6666666666666665</v>
      </c>
      <c r="HL24" s="3">
        <v>1.0666666666666667</v>
      </c>
      <c r="HM24" s="3">
        <v>2.4</v>
      </c>
      <c r="HN24" s="3">
        <v>71.466666666666697</v>
      </c>
      <c r="HO24" s="3">
        <v>71.466666666666669</v>
      </c>
      <c r="HP24" s="3">
        <v>0</v>
      </c>
      <c r="HQ24" s="3">
        <v>56.866666666666667</v>
      </c>
      <c r="HR24" s="3">
        <v>2.2666666666666666</v>
      </c>
      <c r="HS24" s="3">
        <v>9.4333333333333336</v>
      </c>
      <c r="HT24" s="3">
        <v>11.4</v>
      </c>
      <c r="HU24" s="3">
        <v>8.1666666666666679</v>
      </c>
      <c r="HV24" s="3">
        <v>3.1333333333333333</v>
      </c>
      <c r="HW24" s="3">
        <v>1.5333333333333334</v>
      </c>
      <c r="HX24" s="3">
        <v>2.0666666666666669</v>
      </c>
      <c r="HY24" s="3">
        <v>92.6</v>
      </c>
      <c r="HZ24" s="3">
        <v>92</v>
      </c>
      <c r="IA24" s="3">
        <v>0.59999999999999432</v>
      </c>
      <c r="IB24" s="3">
        <v>63</v>
      </c>
      <c r="IC24" s="3">
        <v>3.9333333333333336</v>
      </c>
      <c r="ID24" s="3">
        <v>12.666666666666666</v>
      </c>
      <c r="IE24" s="3">
        <v>15.4</v>
      </c>
      <c r="IF24" s="3">
        <v>10.4</v>
      </c>
      <c r="IG24" s="3">
        <v>3.5</v>
      </c>
      <c r="IH24" s="3">
        <v>2.2666666666666666</v>
      </c>
      <c r="II24" s="3">
        <v>3.5333333333333332</v>
      </c>
      <c r="IJ24" s="3">
        <v>121</v>
      </c>
      <c r="IK24" s="3">
        <v>120.8</v>
      </c>
      <c r="IL24" s="3">
        <v>0.20000000000000284</v>
      </c>
      <c r="IM24" s="3">
        <v>70.966666666666669</v>
      </c>
      <c r="IN24" s="3">
        <v>3.8333333333333335</v>
      </c>
      <c r="IO24" s="3">
        <v>16.466666666666669</v>
      </c>
      <c r="IP24" s="3">
        <v>14.933333333333334</v>
      </c>
      <c r="IQ24" s="3">
        <v>12.266666666666667</v>
      </c>
      <c r="IR24" s="3">
        <v>3.9</v>
      </c>
      <c r="IS24" s="3">
        <v>3.1999999999999997</v>
      </c>
      <c r="IT24" s="3">
        <v>5.3333333333333339</v>
      </c>
      <c r="IU24" s="3">
        <v>170.86666666666667</v>
      </c>
      <c r="IV24" s="3">
        <v>170.86666666666667</v>
      </c>
      <c r="IW24" s="3">
        <v>0</v>
      </c>
      <c r="IX24" s="3">
        <v>91.033333333333331</v>
      </c>
      <c r="IY24" s="3">
        <v>14.566666666666666</v>
      </c>
      <c r="IZ24" s="3">
        <v>20.466666666666665</v>
      </c>
      <c r="JA24" s="3">
        <v>19.366666666666667</v>
      </c>
      <c r="JB24" s="3">
        <v>14.066666666666666</v>
      </c>
      <c r="JC24" s="3">
        <v>4.5333333333333332</v>
      </c>
      <c r="JD24" s="3">
        <v>5.7</v>
      </c>
      <c r="JE24" s="3">
        <v>5.3666666666666671</v>
      </c>
      <c r="JF24" s="3">
        <v>257.2</v>
      </c>
      <c r="JG24" s="3">
        <v>246.06666666666666</v>
      </c>
      <c r="JH24" s="3">
        <v>11.133333333333326</v>
      </c>
      <c r="JI24" s="3">
        <v>185.26666666666668</v>
      </c>
      <c r="JJ24" s="3">
        <v>29.266666666666666</v>
      </c>
      <c r="JK24" s="3">
        <v>23.4</v>
      </c>
      <c r="JL24" s="3">
        <v>26.333333333333332</v>
      </c>
      <c r="JM24" s="3">
        <v>18.766666666666666</v>
      </c>
      <c r="JN24" s="3">
        <v>11.1</v>
      </c>
      <c r="JO24" s="3">
        <v>7.0666666666666664</v>
      </c>
      <c r="JP24" s="3">
        <v>17.866666666666667</v>
      </c>
      <c r="JQ24" s="3">
        <v>141.06666666666666</v>
      </c>
      <c r="JR24" s="3">
        <v>137.53333333333333</v>
      </c>
      <c r="JS24" s="3">
        <v>3.5333333333333314</v>
      </c>
      <c r="JT24" s="3"/>
      <c r="JU24" s="3">
        <v>1.6333333333333333</v>
      </c>
      <c r="JV24" s="3">
        <v>15</v>
      </c>
      <c r="JW24" s="3">
        <v>18.066666666666666</v>
      </c>
      <c r="JX24" s="3">
        <v>9.6</v>
      </c>
      <c r="JY24" s="3">
        <v>3.7333333333333329</v>
      </c>
      <c r="JZ24" s="3">
        <v>2.1</v>
      </c>
      <c r="KA24" s="3">
        <v>2.6333333333333333</v>
      </c>
      <c r="KB24" s="3">
        <v>97.666666666666671</v>
      </c>
      <c r="KC24" s="3">
        <v>97.666666666666671</v>
      </c>
      <c r="KD24" s="3">
        <v>0</v>
      </c>
      <c r="KE24" s="3">
        <v>27.333333333333332</v>
      </c>
      <c r="KF24" s="3">
        <v>2.1666666666666665</v>
      </c>
      <c r="KG24" s="3">
        <v>11.466666666666667</v>
      </c>
      <c r="KH24" s="3">
        <v>11.133333333333333</v>
      </c>
      <c r="KI24" s="3">
        <v>9.7666666666666657</v>
      </c>
      <c r="KJ24" s="3">
        <v>2.8000000000000003</v>
      </c>
      <c r="KK24" s="3">
        <v>1.9000000000000001</v>
      </c>
      <c r="KL24" s="3">
        <v>2.4666666666666668</v>
      </c>
      <c r="KM24" s="3">
        <v>105</v>
      </c>
      <c r="KN24" s="3">
        <v>104.8</v>
      </c>
      <c r="KO24" s="3">
        <v>0.20000000000000284</v>
      </c>
      <c r="KP24" s="3">
        <v>58</v>
      </c>
      <c r="KQ24" s="3">
        <v>6.4333333333333336</v>
      </c>
      <c r="KR24" s="3">
        <v>13.7</v>
      </c>
      <c r="KS24" s="3">
        <v>12.6</v>
      </c>
      <c r="KT24" s="3">
        <v>12.4</v>
      </c>
      <c r="KU24" s="3">
        <v>3.8</v>
      </c>
      <c r="KV24" s="3">
        <v>3.1666666666666665</v>
      </c>
      <c r="KW24" s="3">
        <v>5.6000000000000005</v>
      </c>
      <c r="KX24" s="3">
        <v>120.966666666667</v>
      </c>
      <c r="KY24" s="3">
        <v>121</v>
      </c>
      <c r="KZ24" s="3">
        <v>-3.3333333333004589E-2</v>
      </c>
      <c r="LA24" s="3">
        <v>92.399999999999991</v>
      </c>
      <c r="LB24" s="3">
        <v>16.866666666666667</v>
      </c>
      <c r="LC24" s="3">
        <v>15.333333333333334</v>
      </c>
      <c r="LD24" s="3">
        <v>14.033333333333333</v>
      </c>
      <c r="LE24" s="3">
        <v>13.566666666666666</v>
      </c>
      <c r="LF24" s="3">
        <v>4.333333333333333</v>
      </c>
      <c r="LG24" s="3">
        <v>3.2333333333333334</v>
      </c>
      <c r="LH24" s="3">
        <v>10.466666666666667</v>
      </c>
      <c r="LI24" s="3">
        <v>228</v>
      </c>
      <c r="LJ24" s="3">
        <v>224.06666666666666</v>
      </c>
      <c r="LK24" s="3">
        <v>3.9333333333333371</v>
      </c>
      <c r="LL24" s="3">
        <v>204.66666666666666</v>
      </c>
      <c r="LM24" s="3">
        <v>31.466666666666669</v>
      </c>
      <c r="LN24" s="3">
        <v>18.533333333333335</v>
      </c>
      <c r="LO24" s="3">
        <v>16.100000000000001</v>
      </c>
      <c r="LP24" s="3">
        <v>16.433333333333334</v>
      </c>
      <c r="LQ24" s="3">
        <v>12.533333333333333</v>
      </c>
      <c r="LR24" s="3">
        <v>4.9333333333333336</v>
      </c>
      <c r="LS24" s="3">
        <v>23.533333333333335</v>
      </c>
      <c r="LT24" s="3">
        <v>125.73333333333333</v>
      </c>
      <c r="LU24" s="3">
        <v>125.73333333333333</v>
      </c>
      <c r="LV24" s="3">
        <v>0</v>
      </c>
      <c r="LW24" s="3">
        <v>91.266666666666666</v>
      </c>
      <c r="LX24" s="3">
        <v>1.8</v>
      </c>
      <c r="LY24" s="3">
        <v>16</v>
      </c>
      <c r="LZ24" s="3">
        <v>15</v>
      </c>
      <c r="MA24" s="3">
        <v>10.733333333333333</v>
      </c>
      <c r="MB24" s="3">
        <v>2.5333333333333332</v>
      </c>
      <c r="MC24" s="3">
        <v>1.6333333333333333</v>
      </c>
      <c r="MD24" s="3">
        <v>2.0666666666666669</v>
      </c>
      <c r="ME24" s="3">
        <v>146.6</v>
      </c>
      <c r="MF24" s="3">
        <v>144.06666666666666</v>
      </c>
      <c r="MG24" s="3">
        <v>2.5333333333333314</v>
      </c>
      <c r="MH24" s="3">
        <v>94.066666666666663</v>
      </c>
      <c r="MI24" s="3">
        <v>3.1333333333333333</v>
      </c>
      <c r="MJ24" s="3">
        <v>15.933333333333332</v>
      </c>
      <c r="MK24" s="3">
        <v>15.266666666666667</v>
      </c>
      <c r="ML24" s="3">
        <v>12.1</v>
      </c>
      <c r="MM24" s="3">
        <v>4</v>
      </c>
      <c r="MN24" s="3">
        <v>3.3666666666666667</v>
      </c>
      <c r="MO24" s="3">
        <v>4.4666666666666668</v>
      </c>
      <c r="MP24" s="3">
        <v>121.8</v>
      </c>
      <c r="MQ24" s="3">
        <v>120</v>
      </c>
      <c r="MR24" s="3">
        <v>1.7999999999999972</v>
      </c>
      <c r="MS24" s="3">
        <v>112.13333333333334</v>
      </c>
      <c r="MT24" s="3">
        <v>7.6000000000000005</v>
      </c>
      <c r="MU24" s="3">
        <v>13.4</v>
      </c>
      <c r="MV24" s="3">
        <v>13</v>
      </c>
      <c r="MW24" s="3">
        <v>11.033333333333333</v>
      </c>
      <c r="MX24" s="3">
        <v>3.6666666666666665</v>
      </c>
      <c r="MY24" s="3">
        <v>3.4</v>
      </c>
      <c r="MZ24" s="3">
        <v>5.2333333333333334</v>
      </c>
      <c r="NA24" s="3">
        <v>103.933333333333</v>
      </c>
      <c r="NB24" s="3">
        <v>103.53333333333333</v>
      </c>
      <c r="NC24" s="3">
        <v>0.39999999999966462</v>
      </c>
      <c r="ND24" s="3">
        <v>98.166666666666671</v>
      </c>
      <c r="NE24" s="3">
        <v>11.866666666666667</v>
      </c>
      <c r="NF24" s="3">
        <v>12.233333333333333</v>
      </c>
      <c r="NG24" s="3">
        <v>16.466666666666669</v>
      </c>
      <c r="NH24" s="3">
        <v>10.633333333333333</v>
      </c>
      <c r="NI24" s="3">
        <v>4.2333333333333334</v>
      </c>
      <c r="NJ24" s="3">
        <v>3</v>
      </c>
      <c r="NK24" s="3">
        <v>5.9333333333333336</v>
      </c>
      <c r="NL24" s="3">
        <v>86.1</v>
      </c>
      <c r="NM24" s="3">
        <v>85.466666666666669</v>
      </c>
      <c r="NN24" s="3">
        <v>0.63333333333332575</v>
      </c>
      <c r="NO24" s="3">
        <v>107.66666666666667</v>
      </c>
      <c r="NP24" s="3">
        <v>10.799999999999999</v>
      </c>
      <c r="NQ24" s="3">
        <v>10.533333333333333</v>
      </c>
      <c r="NR24" s="3">
        <v>14.266666666666667</v>
      </c>
      <c r="NS24" s="3">
        <v>10.566666666666666</v>
      </c>
      <c r="NT24" s="3">
        <v>4.2</v>
      </c>
      <c r="NU24" s="3">
        <v>2.2999999999999998</v>
      </c>
      <c r="NV24" s="3">
        <v>6.1333333333333337</v>
      </c>
      <c r="NW24" s="3">
        <v>61.3</v>
      </c>
      <c r="NX24" s="3">
        <v>61.133333333333333</v>
      </c>
      <c r="NY24" s="3">
        <v>0.1666666666666643</v>
      </c>
      <c r="NZ24" s="3">
        <v>73.399999999999991</v>
      </c>
      <c r="OA24" s="3">
        <v>0</v>
      </c>
      <c r="OB24" s="3">
        <v>9.1333333333333329</v>
      </c>
      <c r="OC24" s="3"/>
      <c r="OD24" s="3">
        <v>11.666666666666668</v>
      </c>
      <c r="OE24" s="3">
        <v>3.3333333333333335</v>
      </c>
      <c r="OF24" s="3">
        <v>1.9</v>
      </c>
      <c r="OG24" s="3">
        <v>10.033333333333333</v>
      </c>
      <c r="OH24" s="3">
        <v>162.5</v>
      </c>
      <c r="OI24" s="3">
        <v>160.6</v>
      </c>
      <c r="OJ24" s="3">
        <v>1.9000000000000057</v>
      </c>
      <c r="OK24" s="3">
        <v>180.3</v>
      </c>
      <c r="OL24" s="3">
        <v>46.866666666666667</v>
      </c>
      <c r="OM24" s="3">
        <v>25.2</v>
      </c>
      <c r="ON24" s="3">
        <v>27.966666666666665</v>
      </c>
      <c r="OO24" s="3">
        <v>15</v>
      </c>
      <c r="OP24" s="3">
        <v>15.9</v>
      </c>
      <c r="OQ24" s="3">
        <v>6.9666666666666668</v>
      </c>
      <c r="OR24" s="3">
        <v>16.866666666666667</v>
      </c>
      <c r="OS24" s="3">
        <v>88.333333333333329</v>
      </c>
      <c r="OT24" s="3">
        <v>87.566666666666677</v>
      </c>
      <c r="OU24" s="3">
        <v>0.76666666666665151</v>
      </c>
      <c r="OV24" s="3">
        <v>166.13333333333333</v>
      </c>
      <c r="OW24" s="3">
        <v>56.066666666666663</v>
      </c>
      <c r="OX24" s="3">
        <v>25.033333333333335</v>
      </c>
      <c r="OY24" s="3">
        <v>22.166666666666668</v>
      </c>
      <c r="OZ24" s="3">
        <v>16.766666666666666</v>
      </c>
      <c r="PA24" s="3">
        <v>22.233333333333334</v>
      </c>
      <c r="PB24" s="3">
        <v>3.6666666666666665</v>
      </c>
      <c r="PC24" s="3">
        <v>9.0333333333333332</v>
      </c>
      <c r="PD24" s="3">
        <v>86.933333333333294</v>
      </c>
      <c r="PE24" s="3">
        <v>86.8</v>
      </c>
      <c r="PF24" s="3">
        <v>0.13333333333329733</v>
      </c>
      <c r="PG24" s="3">
        <v>111.2</v>
      </c>
      <c r="PH24" s="3">
        <v>17.066666666666666</v>
      </c>
      <c r="PI24" s="3">
        <v>16.733333333333334</v>
      </c>
      <c r="PJ24" s="3">
        <v>20.466666666666665</v>
      </c>
      <c r="PK24" s="3">
        <v>9.7666666666666657</v>
      </c>
      <c r="PL24" s="3">
        <v>10.533333333333333</v>
      </c>
      <c r="PM24" s="3">
        <v>4.4333333333333336</v>
      </c>
      <c r="PN24" s="3">
        <v>5.6666666666666661</v>
      </c>
      <c r="PO24" s="3">
        <v>109.26666666666667</v>
      </c>
      <c r="PP24" s="3">
        <v>108.73333333333333</v>
      </c>
      <c r="PQ24" s="3">
        <v>0.53333333333333144</v>
      </c>
      <c r="PR24" s="3">
        <v>90.86666666666666</v>
      </c>
      <c r="PS24" s="3">
        <v>11.466666666666667</v>
      </c>
      <c r="PT24" s="3">
        <v>22.233333333333334</v>
      </c>
      <c r="PU24" s="3">
        <v>29.8</v>
      </c>
      <c r="PV24" s="3">
        <v>12</v>
      </c>
      <c r="PW24" s="3">
        <v>8.5666666666666664</v>
      </c>
      <c r="PX24" s="3">
        <v>5.7666666666666666</v>
      </c>
      <c r="PY24" s="3">
        <v>8.6333333333333329</v>
      </c>
      <c r="PZ24" s="3">
        <v>140.43333333333334</v>
      </c>
      <c r="QA24" s="3">
        <v>139.43333333333334</v>
      </c>
      <c r="QB24" s="3">
        <v>1</v>
      </c>
      <c r="QC24" s="3">
        <v>110.60000000000001</v>
      </c>
      <c r="QD24" s="3">
        <v>18.133333333333333</v>
      </c>
      <c r="QE24" s="3">
        <v>24.4</v>
      </c>
      <c r="QF24" s="3">
        <v>26.566666666666666</v>
      </c>
      <c r="QG24" s="3">
        <v>14.666666666666666</v>
      </c>
      <c r="QH24" s="3">
        <v>13.333333333333334</v>
      </c>
      <c r="QI24" s="3">
        <v>6.8</v>
      </c>
      <c r="QJ24" s="3">
        <v>11.7</v>
      </c>
      <c r="QK24" s="3">
        <v>191.33333333333334</v>
      </c>
      <c r="QL24" s="3">
        <v>190.23333333333332</v>
      </c>
      <c r="QM24" s="3">
        <v>1.1000000000000227</v>
      </c>
      <c r="QN24" s="3">
        <v>134.89999999999998</v>
      </c>
      <c r="QO24" s="3">
        <v>46.93333333333333</v>
      </c>
      <c r="QP24" s="3">
        <v>30.866666666666667</v>
      </c>
      <c r="QQ24" s="3">
        <v>33.5</v>
      </c>
      <c r="QR24" s="3">
        <v>17.433333333333334</v>
      </c>
      <c r="QS24" s="3">
        <v>12.233333333333333</v>
      </c>
      <c r="QT24" s="3">
        <v>11.033333333333333</v>
      </c>
      <c r="QU24" s="3">
        <v>13.166666666666666</v>
      </c>
      <c r="QV24" s="3">
        <v>330.33333333333331</v>
      </c>
      <c r="QW24" s="3">
        <v>320.73333333333335</v>
      </c>
      <c r="QX24" s="3">
        <v>9.5999999999999659</v>
      </c>
      <c r="QY24" s="3">
        <v>292.83333333333337</v>
      </c>
      <c r="QZ24" s="3">
        <v>121.96666666666667</v>
      </c>
      <c r="RA24" s="3">
        <v>43.3</v>
      </c>
      <c r="RB24" s="3">
        <v>45.633333333333333</v>
      </c>
      <c r="RC24" s="3">
        <v>23.566666666666666</v>
      </c>
      <c r="RD24" s="3">
        <v>70.3</v>
      </c>
      <c r="RE24" s="3">
        <v>14.133333333333333</v>
      </c>
      <c r="RF24" s="3">
        <v>73.900000000000006</v>
      </c>
      <c r="RG24" s="3">
        <v>171.63333333333333</v>
      </c>
      <c r="RH24" s="3">
        <v>167.93333333333334</v>
      </c>
      <c r="RI24" s="3">
        <v>3.6999999999999886</v>
      </c>
      <c r="RJ24" s="3"/>
      <c r="RK24" s="3">
        <v>7.5333333333333332</v>
      </c>
      <c r="RL24" s="3">
        <v>33.200000000000003</v>
      </c>
      <c r="RM24" s="3">
        <v>35.766666666666666</v>
      </c>
      <c r="RN24" s="3">
        <v>11.666666666666666</v>
      </c>
      <c r="RO24" s="3">
        <v>19.5</v>
      </c>
      <c r="RP24" s="3">
        <v>6.6000000000000005</v>
      </c>
      <c r="RQ24" s="3">
        <v>11</v>
      </c>
      <c r="RR24" s="3">
        <v>113.16666666666667</v>
      </c>
      <c r="RS24" s="3">
        <v>112.8</v>
      </c>
      <c r="RT24" s="3">
        <v>0.36666666666667425</v>
      </c>
      <c r="RU24" s="3">
        <v>63.233333333333334</v>
      </c>
      <c r="RV24" s="3">
        <v>10.633333333333333</v>
      </c>
      <c r="RW24" s="3">
        <v>17.833333333333336</v>
      </c>
      <c r="RX24" s="3">
        <v>19.166666666666668</v>
      </c>
      <c r="RY24" s="3">
        <v>12.266666666666666</v>
      </c>
      <c r="RZ24" s="3">
        <v>7.5333333333333332</v>
      </c>
      <c r="SA24" s="3">
        <v>5.4</v>
      </c>
      <c r="SB24" s="3">
        <v>5.4333333333333336</v>
      </c>
      <c r="SC24" s="3">
        <v>128.9</v>
      </c>
      <c r="SD24" s="3">
        <v>128.03333333333333</v>
      </c>
      <c r="SE24" s="3">
        <v>0.86666666666667425</v>
      </c>
      <c r="SF24" s="3">
        <v>85.033333333333331</v>
      </c>
      <c r="SG24" s="3">
        <v>18.633333333333333</v>
      </c>
      <c r="SH24" s="3">
        <v>20.033333333333335</v>
      </c>
      <c r="SI24" s="3">
        <v>21.933333333333334</v>
      </c>
      <c r="SJ24" s="3">
        <v>14.700000000000001</v>
      </c>
      <c r="SK24" s="3">
        <v>10</v>
      </c>
      <c r="SL24" s="3">
        <v>6.8333333333333339</v>
      </c>
      <c r="SM24" s="3">
        <v>10.233333333333334</v>
      </c>
      <c r="SN24" s="3">
        <v>172.5</v>
      </c>
      <c r="SO24" s="3">
        <v>171.9</v>
      </c>
      <c r="SP24" s="3">
        <v>0.59999999999999432</v>
      </c>
      <c r="SQ24" s="3">
        <v>135.63333333333333</v>
      </c>
      <c r="SR24" s="3">
        <v>74.666666666666657</v>
      </c>
      <c r="SS24" s="3">
        <v>23.033333333333335</v>
      </c>
      <c r="ST24" s="3">
        <v>26.066666666666666</v>
      </c>
      <c r="SU24" s="3">
        <v>17.033333333333335</v>
      </c>
      <c r="SV24" s="3">
        <v>12.666666666666668</v>
      </c>
      <c r="SW24" s="3">
        <v>8.4333333333333336</v>
      </c>
      <c r="SX24" s="3">
        <v>15.966666666666667</v>
      </c>
      <c r="SY24" s="3">
        <v>327.86666666666667</v>
      </c>
      <c r="SZ24" s="3">
        <v>323.03333333333336</v>
      </c>
      <c r="TA24" s="3">
        <v>4.8333333333333144</v>
      </c>
      <c r="TB24" s="3">
        <v>329.16666666666669</v>
      </c>
      <c r="TC24" s="3">
        <v>197.33333333333334</v>
      </c>
      <c r="TD24" s="3">
        <v>48.933333333333337</v>
      </c>
      <c r="TE24" s="3">
        <v>28.466666666666665</v>
      </c>
      <c r="TF24" s="3">
        <v>37.166666666666664</v>
      </c>
      <c r="TG24" s="3">
        <v>152.19999999999999</v>
      </c>
      <c r="TH24" s="3">
        <v>13.833333333333334</v>
      </c>
      <c r="TI24" s="3">
        <v>106.10000000000001</v>
      </c>
      <c r="TJ24" s="3">
        <v>150.03333333333333</v>
      </c>
      <c r="TK24" s="3">
        <v>149.03333333333333</v>
      </c>
      <c r="TL24" s="3">
        <v>1</v>
      </c>
      <c r="TM24" s="3">
        <v>114.63333333333334</v>
      </c>
      <c r="TN24" s="3">
        <v>7.6333333333333329</v>
      </c>
      <c r="TO24" s="3">
        <v>27.833333333333332</v>
      </c>
      <c r="TP24" s="3">
        <v>28.433333333333334</v>
      </c>
      <c r="TQ24" s="3">
        <v>13.6</v>
      </c>
      <c r="TR24" s="3">
        <v>10.333333333333332</v>
      </c>
      <c r="TS24" s="3">
        <v>4.1999999999999993</v>
      </c>
      <c r="TT24" s="3">
        <v>4.8666666666666663</v>
      </c>
      <c r="TU24" s="3">
        <v>189.73333333333332</v>
      </c>
      <c r="TV24" s="3">
        <v>186.26666666666668</v>
      </c>
      <c r="TW24" s="3">
        <v>3.4666666666666401</v>
      </c>
      <c r="TX24" s="3">
        <v>153.06666666666666</v>
      </c>
      <c r="TY24" s="3">
        <v>17.5</v>
      </c>
      <c r="TZ24" s="3">
        <v>26.766666666666666</v>
      </c>
      <c r="UA24" s="3">
        <v>29.266666666666666</v>
      </c>
      <c r="UB24" s="3">
        <v>15</v>
      </c>
      <c r="UC24" s="3">
        <v>14.5</v>
      </c>
      <c r="UD24" s="3">
        <v>8.1666666666666661</v>
      </c>
      <c r="UE24" s="3">
        <v>13.5</v>
      </c>
      <c r="UF24" s="3">
        <v>178.93333333333334</v>
      </c>
      <c r="UG24" s="3">
        <v>173.4</v>
      </c>
      <c r="UH24" s="3">
        <v>5.5333333333333314</v>
      </c>
      <c r="UI24" s="3">
        <v>216.53333333333333</v>
      </c>
      <c r="UJ24" s="3">
        <v>56.800000000000004</v>
      </c>
      <c r="UK24" s="3">
        <v>24.333333333333332</v>
      </c>
      <c r="UL24" s="3">
        <v>25.366666666666667</v>
      </c>
      <c r="UM24" s="3">
        <v>17</v>
      </c>
      <c r="UN24" s="3">
        <v>14.233333333333333</v>
      </c>
      <c r="UO24" s="3">
        <v>8.3666666666666671</v>
      </c>
      <c r="UP24" s="3">
        <v>18.533333333333335</v>
      </c>
      <c r="UQ24" s="3">
        <v>157.1</v>
      </c>
      <c r="UR24" s="3">
        <v>154.9</v>
      </c>
      <c r="US24" s="3">
        <v>2.1999999999999886</v>
      </c>
      <c r="UT24" s="3">
        <v>178.06666666666666</v>
      </c>
      <c r="UU24" s="3">
        <v>65.5</v>
      </c>
      <c r="UV24" s="3">
        <v>24.400000000000002</v>
      </c>
      <c r="UW24" s="3">
        <v>30</v>
      </c>
      <c r="UX24" s="3">
        <v>14.6</v>
      </c>
      <c r="UY24" s="3">
        <v>23.866666666666667</v>
      </c>
      <c r="UZ24" s="3">
        <v>7.5</v>
      </c>
      <c r="VA24" s="3">
        <v>24.633333333333333</v>
      </c>
      <c r="VB24" s="3">
        <v>133.166666666667</v>
      </c>
      <c r="VC24" s="3">
        <v>132.83333333333334</v>
      </c>
      <c r="VD24" s="3">
        <v>0.33333333333365545</v>
      </c>
      <c r="VE24" s="3">
        <v>230.96666666666664</v>
      </c>
      <c r="VF24" s="3">
        <v>123.16666666666666</v>
      </c>
      <c r="VG24" s="3">
        <v>16.8</v>
      </c>
      <c r="VH24" s="3">
        <v>18.7</v>
      </c>
      <c r="VI24" s="3">
        <v>13.766666666666667</v>
      </c>
      <c r="VJ24" s="3">
        <v>14.733333333333333</v>
      </c>
      <c r="VK24" s="3">
        <v>6.5333333333333332</v>
      </c>
      <c r="VL24" s="3">
        <v>30.866666666666667</v>
      </c>
      <c r="VM24" s="3">
        <v>88.233333333333306</v>
      </c>
      <c r="VN24" s="3">
        <v>87.933333333333337</v>
      </c>
      <c r="VO24" s="3">
        <v>0.29999999999996874</v>
      </c>
      <c r="VP24" s="3">
        <v>115.46666666666667</v>
      </c>
      <c r="VQ24" s="3"/>
      <c r="VR24" s="3">
        <v>22.166666666666664</v>
      </c>
      <c r="VS24" s="3"/>
      <c r="VT24" s="3">
        <v>14.7</v>
      </c>
      <c r="VU24" s="3">
        <v>28.233333333333334</v>
      </c>
      <c r="VV24" s="3">
        <v>5.3666666666666671</v>
      </c>
      <c r="VW24" s="3">
        <v>17.533333333333335</v>
      </c>
    </row>
    <row r="25" spans="1:595" x14ac:dyDescent="0.25">
      <c r="A25" s="4">
        <v>41274</v>
      </c>
      <c r="B25" s="3">
        <v>44.266666666666666</v>
      </c>
      <c r="C25" s="3">
        <v>42.733333333333334</v>
      </c>
      <c r="D25" s="3">
        <v>1.5333333333333314</v>
      </c>
      <c r="E25" s="3">
        <v>5.2333333333333334</v>
      </c>
      <c r="F25" s="3">
        <v>1.9666666666666666</v>
      </c>
      <c r="G25" s="3">
        <v>46.900000000000006</v>
      </c>
      <c r="H25" s="3">
        <v>19.733333333333334</v>
      </c>
      <c r="I25" s="3">
        <v>30.666666666666664</v>
      </c>
      <c r="J25" s="3">
        <v>10.566666666666666</v>
      </c>
      <c r="K25" s="3">
        <v>38.533333333333331</v>
      </c>
      <c r="L25" s="3">
        <v>6.5333333333333332</v>
      </c>
      <c r="M25" s="3">
        <v>13.666666666666668</v>
      </c>
      <c r="N25" s="3">
        <v>13.100000000000001</v>
      </c>
      <c r="O25" s="3">
        <v>0.56666666666666643</v>
      </c>
      <c r="P25" s="3">
        <v>0.83333333333333326</v>
      </c>
      <c r="Q25" s="3">
        <v>0.86666666666666659</v>
      </c>
      <c r="R25" s="3">
        <v>33.166666666666671</v>
      </c>
      <c r="S25" s="3">
        <v>17</v>
      </c>
      <c r="T25" s="3">
        <v>10.3</v>
      </c>
      <c r="U25" s="3">
        <v>12.366666666666667</v>
      </c>
      <c r="V25" s="3">
        <v>20.8</v>
      </c>
      <c r="W25" s="3">
        <v>4.0666666666666664</v>
      </c>
      <c r="X25" s="3">
        <v>27.4</v>
      </c>
      <c r="Y25" s="3">
        <v>26.166666666666664</v>
      </c>
      <c r="Z25" s="3">
        <v>1.2333333333333343</v>
      </c>
      <c r="AA25" s="3">
        <v>1.9666666666666668</v>
      </c>
      <c r="AB25" s="3">
        <v>1.8</v>
      </c>
      <c r="AC25" s="3">
        <v>40.86666666666666</v>
      </c>
      <c r="AD25" s="3">
        <v>16.399999999999999</v>
      </c>
      <c r="AE25" s="3">
        <v>23.033333333333331</v>
      </c>
      <c r="AF25" s="3">
        <v>12.7</v>
      </c>
      <c r="AG25" s="3">
        <v>33.933333333333337</v>
      </c>
      <c r="AH25" s="3">
        <v>4.8666666666666671</v>
      </c>
      <c r="AI25" s="3">
        <v>43.733333333333334</v>
      </c>
      <c r="AJ25" s="3">
        <v>42.400000000000006</v>
      </c>
      <c r="AK25" s="3">
        <v>1.3333333333333286</v>
      </c>
      <c r="AL25" s="3">
        <v>3.7666666666666666</v>
      </c>
      <c r="AM25" s="3">
        <v>1.6333333333333333</v>
      </c>
      <c r="AN25" s="3">
        <v>51.833333333333329</v>
      </c>
      <c r="AO25" s="3">
        <v>21</v>
      </c>
      <c r="AP25" s="3">
        <v>35.466666666666669</v>
      </c>
      <c r="AQ25" s="3">
        <v>11.433333333333334</v>
      </c>
      <c r="AR25" s="3">
        <v>46.266666666666666</v>
      </c>
      <c r="AS25" s="3">
        <v>5.8666666666666671</v>
      </c>
      <c r="AT25" s="3">
        <v>64</v>
      </c>
      <c r="AU25" s="3">
        <v>61.933333333333337</v>
      </c>
      <c r="AV25" s="3">
        <v>2.0666666666666629</v>
      </c>
      <c r="AW25" s="3">
        <v>5.7333333333333325</v>
      </c>
      <c r="AX25" s="3">
        <v>2.1666666666666665</v>
      </c>
      <c r="AY25" s="3">
        <v>56.466666666666669</v>
      </c>
      <c r="AZ25" s="3">
        <v>23.133333333333333</v>
      </c>
      <c r="BA25" s="3">
        <v>42.866666666666667</v>
      </c>
      <c r="BB25" s="3">
        <v>9.1666666666666679</v>
      </c>
      <c r="BC25" s="3">
        <v>50.9</v>
      </c>
      <c r="BD25" s="3">
        <v>8.7333333333333325</v>
      </c>
      <c r="BE25" s="3">
        <v>72.5</v>
      </c>
      <c r="BF25" s="3">
        <v>70</v>
      </c>
      <c r="BG25" s="3">
        <v>2.5</v>
      </c>
      <c r="BH25" s="3">
        <v>9.3000000000000007</v>
      </c>
      <c r="BI25" s="3">
        <v>3.0666666666666664</v>
      </c>
      <c r="BJ25" s="3">
        <v>60.266666666666666</v>
      </c>
      <c r="BK25" s="3">
        <v>26.933333333333334</v>
      </c>
      <c r="BL25" s="3">
        <v>47.533333333333331</v>
      </c>
      <c r="BM25" s="3">
        <v>9.7666666666666657</v>
      </c>
      <c r="BN25" s="3">
        <v>49.13333333333334</v>
      </c>
      <c r="BO25" s="3">
        <v>10.933333333333334</v>
      </c>
      <c r="BP25" s="3">
        <v>72.666666666666657</v>
      </c>
      <c r="BQ25" s="3">
        <v>70.099999999999994</v>
      </c>
      <c r="BR25" s="3">
        <v>2.5666666666666629</v>
      </c>
      <c r="BS25" s="3">
        <v>18.866666666666667</v>
      </c>
      <c r="BT25" s="3">
        <v>3.3666666666666671</v>
      </c>
      <c r="BU25" s="3">
        <v>43.86666666666666</v>
      </c>
      <c r="BV25" s="3">
        <v>15.466666666666667</v>
      </c>
      <c r="BW25" s="3">
        <v>36.099999999999994</v>
      </c>
      <c r="BX25" s="3">
        <v>4.0999999999999996</v>
      </c>
      <c r="BY25" s="3">
        <v>32.666666666666671</v>
      </c>
      <c r="BZ25" s="3">
        <v>7.4666666666666668</v>
      </c>
      <c r="CA25" s="3">
        <v>17.93333333333333</v>
      </c>
      <c r="CB25" s="3">
        <v>17.93333333333333</v>
      </c>
      <c r="CC25" s="3">
        <v>0</v>
      </c>
      <c r="CD25" s="3"/>
      <c r="CE25" s="3">
        <v>2.166666666666667</v>
      </c>
      <c r="CF25" s="3">
        <v>56.7</v>
      </c>
      <c r="CG25" s="3">
        <v>35.433333333333337</v>
      </c>
      <c r="CH25" s="3">
        <v>25.033333333333331</v>
      </c>
      <c r="CI25" s="3">
        <v>17.266666666666666</v>
      </c>
      <c r="CJ25" s="3">
        <v>34.566666666666663</v>
      </c>
      <c r="CK25" s="3">
        <v>6.4</v>
      </c>
      <c r="CL25" s="3">
        <v>43.633333333333333</v>
      </c>
      <c r="CM25" s="3">
        <v>42.933333333333337</v>
      </c>
      <c r="CN25" s="3">
        <v>0.69999999999999574</v>
      </c>
      <c r="CO25" s="3">
        <v>1.9333333333333331</v>
      </c>
      <c r="CP25" s="3">
        <v>1.7000000000000002</v>
      </c>
      <c r="CQ25" s="3">
        <v>51.633333333333333</v>
      </c>
      <c r="CR25" s="3">
        <v>19.633333333333333</v>
      </c>
      <c r="CS25" s="3">
        <v>36.599999999999994</v>
      </c>
      <c r="CT25" s="3">
        <v>12.366666666666667</v>
      </c>
      <c r="CU25" s="3">
        <v>44.36666666666666</v>
      </c>
      <c r="CV25" s="3">
        <v>7.3666666666666671</v>
      </c>
      <c r="CW25" s="3">
        <v>58.766666666666666</v>
      </c>
      <c r="CX25" s="3">
        <v>57.099999999999994</v>
      </c>
      <c r="CY25" s="3">
        <v>1.6666666666666714</v>
      </c>
      <c r="CZ25" s="3">
        <v>5.4</v>
      </c>
      <c r="DA25" s="3">
        <v>1.9333333333333336</v>
      </c>
      <c r="DB25" s="3">
        <v>46.166666666666671</v>
      </c>
      <c r="DC25" s="3">
        <v>14.7</v>
      </c>
      <c r="DD25" s="3">
        <v>34.700000000000003</v>
      </c>
      <c r="DE25" s="3">
        <v>8.6999999999999993</v>
      </c>
      <c r="DF25" s="3">
        <v>45.733333333333334</v>
      </c>
      <c r="DG25" s="3">
        <v>6.9666666666666668</v>
      </c>
      <c r="DH25" s="3">
        <v>55.9</v>
      </c>
      <c r="DI25" s="3">
        <v>52.033333333333331</v>
      </c>
      <c r="DJ25" s="3">
        <v>3.8666666666666671</v>
      </c>
      <c r="DK25" s="3">
        <v>9.3000000000000007</v>
      </c>
      <c r="DL25" s="3">
        <v>1.4666666666666668</v>
      </c>
      <c r="DM25" s="3">
        <v>37.533333333333331</v>
      </c>
      <c r="DN25" s="3">
        <v>11.566666666666666</v>
      </c>
      <c r="DO25" s="3">
        <v>29.833333333333332</v>
      </c>
      <c r="DP25" s="3">
        <v>4.5666666666666664</v>
      </c>
      <c r="DQ25" s="3">
        <v>35.433333333333337</v>
      </c>
      <c r="DR25" s="3">
        <v>5.6666666666666661</v>
      </c>
      <c r="DS25" s="3">
        <v>58.066666666666663</v>
      </c>
      <c r="DT25" s="3">
        <v>54.166666666666671</v>
      </c>
      <c r="DU25" s="3">
        <v>3.8999999999999915</v>
      </c>
      <c r="DV25" s="3">
        <v>16.533333333333335</v>
      </c>
      <c r="DW25" s="3">
        <v>2.7333333333333334</v>
      </c>
      <c r="DX25" s="3">
        <v>26.166666666666664</v>
      </c>
      <c r="DY25" s="3">
        <v>5.5666666666666664</v>
      </c>
      <c r="DZ25" s="3">
        <v>21.333333333333336</v>
      </c>
      <c r="EA25" s="3">
        <v>2.5</v>
      </c>
      <c r="EB25" s="3">
        <v>20.9</v>
      </c>
      <c r="EC25" s="3">
        <v>5.1666666666666661</v>
      </c>
      <c r="ED25" s="3">
        <v>30.400000000000002</v>
      </c>
      <c r="EE25" s="3">
        <v>30.366666666666667</v>
      </c>
      <c r="EF25" s="3">
        <v>3.3333333333334991E-2</v>
      </c>
      <c r="EG25" s="3">
        <v>2.5666666666666664</v>
      </c>
      <c r="EH25" s="3">
        <v>2</v>
      </c>
      <c r="EI25" s="3">
        <v>62.966666666666669</v>
      </c>
      <c r="EJ25" s="3">
        <v>41.166666666666671</v>
      </c>
      <c r="EK25" s="3">
        <v>34.200000000000003</v>
      </c>
      <c r="EL25" s="3">
        <v>11.866666666666667</v>
      </c>
      <c r="EM25" s="3">
        <v>37.433333333333337</v>
      </c>
      <c r="EN25" s="3">
        <v>5.6333333333333329</v>
      </c>
      <c r="EO25" s="3">
        <v>54.866666666666667</v>
      </c>
      <c r="EP25" s="3">
        <v>54.233333333333334</v>
      </c>
      <c r="EQ25" s="3">
        <v>0.63333333333333286</v>
      </c>
      <c r="ER25" s="3">
        <v>4.9666666666666668</v>
      </c>
      <c r="ES25" s="3">
        <v>2.4666666666666668</v>
      </c>
      <c r="ET25" s="3">
        <v>58.733333333333334</v>
      </c>
      <c r="EU25" s="3">
        <v>27.966666666666669</v>
      </c>
      <c r="EV25" s="3">
        <v>38.266666666666666</v>
      </c>
      <c r="EW25" s="3">
        <v>12.366666666666667</v>
      </c>
      <c r="EX25" s="3">
        <v>43.033333333333331</v>
      </c>
      <c r="EY25" s="3">
        <v>8</v>
      </c>
      <c r="EZ25" s="3">
        <v>57.533333333333331</v>
      </c>
      <c r="FA25" s="3">
        <v>56.36666666666666</v>
      </c>
      <c r="FB25" s="3">
        <v>1.1666666666666714</v>
      </c>
      <c r="FC25" s="3">
        <v>7.7333333333333325</v>
      </c>
      <c r="FD25" s="3">
        <v>2.0333333333333332</v>
      </c>
      <c r="FE25" s="3">
        <v>51.8</v>
      </c>
      <c r="FF25" s="3">
        <v>18.266666666666666</v>
      </c>
      <c r="FG25" s="3">
        <v>36.299999999999997</v>
      </c>
      <c r="FH25" s="3">
        <v>11.5</v>
      </c>
      <c r="FI25" s="3">
        <v>44.933333333333337</v>
      </c>
      <c r="FJ25" s="3">
        <v>9.6999999999999993</v>
      </c>
      <c r="FK25" s="3">
        <v>50.466666666666669</v>
      </c>
      <c r="FL25" s="3">
        <v>47.4</v>
      </c>
      <c r="FM25" s="3">
        <v>3.06666666666667</v>
      </c>
      <c r="FN25" s="3">
        <v>7.7333333333333325</v>
      </c>
      <c r="FO25" s="3">
        <v>2.1333333333333333</v>
      </c>
      <c r="FP25" s="3">
        <v>42.433333333333337</v>
      </c>
      <c r="FQ25" s="3">
        <v>11.100000000000001</v>
      </c>
      <c r="FR25" s="3">
        <v>29.933333333333334</v>
      </c>
      <c r="FS25" s="3">
        <v>11.7</v>
      </c>
      <c r="FT25" s="3">
        <v>42.7</v>
      </c>
      <c r="FU25" s="3">
        <v>7.3666666666666671</v>
      </c>
      <c r="FV25" s="3">
        <v>41.63333333333334</v>
      </c>
      <c r="FW25" s="3">
        <v>38.133333333333333</v>
      </c>
      <c r="FX25" s="3">
        <v>3.5000000000000071</v>
      </c>
      <c r="FY25" s="3">
        <v>4.8666666666666671</v>
      </c>
      <c r="FZ25" s="3">
        <v>1.8</v>
      </c>
      <c r="GA25" s="3">
        <v>29.633333333333333</v>
      </c>
      <c r="GB25" s="3">
        <v>3.4666666666666668</v>
      </c>
      <c r="GC25" s="3">
        <v>23.866666666666667</v>
      </c>
      <c r="GD25" s="3">
        <v>7.1</v>
      </c>
      <c r="GE25" s="3">
        <v>32.5</v>
      </c>
      <c r="GF25" s="3">
        <v>3.5666666666666664</v>
      </c>
      <c r="GG25" s="3">
        <v>21.333333333333332</v>
      </c>
      <c r="GH25" s="3">
        <v>19.466666666666669</v>
      </c>
      <c r="GI25" s="3">
        <v>1.8666666666666636</v>
      </c>
      <c r="GJ25" s="3">
        <v>2.7666666666666666</v>
      </c>
      <c r="GK25" s="3"/>
      <c r="GL25" s="3">
        <v>14.566666666666666</v>
      </c>
      <c r="GM25" s="3"/>
      <c r="GN25" s="3">
        <v>9.8333333333333321</v>
      </c>
      <c r="GO25" s="3">
        <v>4.9666666666666668</v>
      </c>
      <c r="GP25" s="3">
        <v>21.3</v>
      </c>
      <c r="GQ25" s="3">
        <v>2</v>
      </c>
      <c r="GR25" s="3">
        <v>116.833333333333</v>
      </c>
      <c r="GS25" s="3">
        <v>116.63333333333333</v>
      </c>
      <c r="GT25" s="3">
        <v>0.19999999999967599</v>
      </c>
      <c r="GU25" s="3">
        <v>95</v>
      </c>
      <c r="GV25" s="3">
        <v>5.0666666666666664</v>
      </c>
      <c r="GW25" s="3">
        <v>14.233333333333334</v>
      </c>
      <c r="GX25" s="3">
        <v>15.3</v>
      </c>
      <c r="GY25" s="3">
        <v>11.5</v>
      </c>
      <c r="GZ25" s="3">
        <v>3.4</v>
      </c>
      <c r="HA25" s="3">
        <v>2.4666666666666668</v>
      </c>
      <c r="HB25" s="3">
        <v>4.2666666666666666</v>
      </c>
      <c r="HC25" s="3">
        <v>51.5</v>
      </c>
      <c r="HD25" s="3">
        <v>51.066666666666663</v>
      </c>
      <c r="HE25" s="3">
        <v>0.43333333333333712</v>
      </c>
      <c r="HF25" s="3"/>
      <c r="HG25" s="3">
        <v>1.1666666666666665</v>
      </c>
      <c r="HH25" s="3">
        <v>8.0666666666666664</v>
      </c>
      <c r="HI25" s="3">
        <v>11.2</v>
      </c>
      <c r="HJ25" s="3">
        <v>5.666666666666667</v>
      </c>
      <c r="HK25" s="3">
        <v>2.833333333333333</v>
      </c>
      <c r="HL25" s="3">
        <v>1.0333333333333332</v>
      </c>
      <c r="HM25" s="3">
        <v>2.7</v>
      </c>
      <c r="HN25" s="3">
        <v>71.733333333333306</v>
      </c>
      <c r="HO25" s="3">
        <v>71.733333333333334</v>
      </c>
      <c r="HP25" s="3">
        <v>0</v>
      </c>
      <c r="HQ25" s="3">
        <v>49.433333333333337</v>
      </c>
      <c r="HR25" s="3">
        <v>1.6333333333333333</v>
      </c>
      <c r="HS25" s="3">
        <v>9.8666666666666671</v>
      </c>
      <c r="HT25" s="3">
        <v>13.2</v>
      </c>
      <c r="HU25" s="3">
        <v>8.033333333333335</v>
      </c>
      <c r="HV25" s="3">
        <v>3.0666666666666664</v>
      </c>
      <c r="HW25" s="3">
        <v>1.4666666666666668</v>
      </c>
      <c r="HX25" s="3">
        <v>2.0333333333333332</v>
      </c>
      <c r="HY25" s="3">
        <v>88.699999999999989</v>
      </c>
      <c r="HZ25" s="3">
        <v>87.5</v>
      </c>
      <c r="IA25" s="3">
        <v>1.1999999999999886</v>
      </c>
      <c r="IB25" s="3">
        <v>59</v>
      </c>
      <c r="IC25" s="3">
        <v>2.4666666666666668</v>
      </c>
      <c r="ID25" s="3">
        <v>12.433333333333334</v>
      </c>
      <c r="IE25" s="3">
        <v>16.3</v>
      </c>
      <c r="IF25" s="3">
        <v>10.5</v>
      </c>
      <c r="IG25" s="3">
        <v>3.7</v>
      </c>
      <c r="IH25" s="3">
        <v>2.2333333333333334</v>
      </c>
      <c r="II25" s="3">
        <v>3.2666666666666666</v>
      </c>
      <c r="IJ25" s="3">
        <v>117.5</v>
      </c>
      <c r="IK25" s="3">
        <v>117.4</v>
      </c>
      <c r="IL25" s="3">
        <v>9.9999999999994316E-2</v>
      </c>
      <c r="IM25" s="3">
        <v>70.233333333333334</v>
      </c>
      <c r="IN25" s="3">
        <v>4.2666666666666666</v>
      </c>
      <c r="IO25" s="3">
        <v>16.833333333333336</v>
      </c>
      <c r="IP25" s="3">
        <v>15.966666666666667</v>
      </c>
      <c r="IQ25" s="3">
        <v>12.733333333333334</v>
      </c>
      <c r="IR25" s="3">
        <v>3.3</v>
      </c>
      <c r="IS25" s="3">
        <v>3.0999999999999996</v>
      </c>
      <c r="IT25" s="3">
        <v>4.2666666666666675</v>
      </c>
      <c r="IU25" s="3">
        <v>172.43333333333334</v>
      </c>
      <c r="IV25" s="3">
        <v>172.43333333333334</v>
      </c>
      <c r="IW25" s="3">
        <v>0</v>
      </c>
      <c r="IX25" s="3">
        <v>87.766666666666666</v>
      </c>
      <c r="IY25" s="3">
        <v>13.633333333333333</v>
      </c>
      <c r="IZ25" s="3">
        <v>20.533333333333331</v>
      </c>
      <c r="JA25" s="3">
        <v>19.033333333333331</v>
      </c>
      <c r="JB25" s="3">
        <v>14.633333333333333</v>
      </c>
      <c r="JC25" s="3">
        <v>4.7666666666666666</v>
      </c>
      <c r="JD25" s="3">
        <v>5.0999999999999996</v>
      </c>
      <c r="JE25" s="3">
        <v>5.3333333333333339</v>
      </c>
      <c r="JF25" s="3">
        <v>256.10000000000002</v>
      </c>
      <c r="JG25" s="3">
        <v>251.03333333333333</v>
      </c>
      <c r="JH25" s="3">
        <v>5.0666666666666913</v>
      </c>
      <c r="JI25" s="3">
        <v>177.63333333333333</v>
      </c>
      <c r="JJ25" s="3">
        <v>37.133333333333333</v>
      </c>
      <c r="JK25" s="3">
        <v>22.799999999999997</v>
      </c>
      <c r="JL25" s="3">
        <v>26.366666666666667</v>
      </c>
      <c r="JM25" s="3">
        <v>18.633333333333333</v>
      </c>
      <c r="JN25" s="3">
        <v>9.3000000000000007</v>
      </c>
      <c r="JO25" s="3">
        <v>5.5333333333333332</v>
      </c>
      <c r="JP25" s="3">
        <v>16.433333333333334</v>
      </c>
      <c r="JQ25" s="3">
        <v>131.03333333333333</v>
      </c>
      <c r="JR25" s="3">
        <v>129.26666666666665</v>
      </c>
      <c r="JS25" s="3">
        <v>1.7666666666666799</v>
      </c>
      <c r="JT25" s="3"/>
      <c r="JU25" s="3">
        <v>1.2666666666666666</v>
      </c>
      <c r="JV25" s="3">
        <v>15.6</v>
      </c>
      <c r="JW25" s="3">
        <v>19.033333333333331</v>
      </c>
      <c r="JX25" s="3">
        <v>9.6</v>
      </c>
      <c r="JY25" s="3">
        <v>3.3666666666666663</v>
      </c>
      <c r="JZ25" s="3">
        <v>2.1</v>
      </c>
      <c r="KA25" s="3">
        <v>2.5666666666666664</v>
      </c>
      <c r="KB25" s="3">
        <v>97.833333333333343</v>
      </c>
      <c r="KC25" s="3">
        <v>97.833333333333343</v>
      </c>
      <c r="KD25" s="3">
        <v>0</v>
      </c>
      <c r="KE25" s="3">
        <v>27.166666666666664</v>
      </c>
      <c r="KF25" s="3">
        <v>2.9333333333333336</v>
      </c>
      <c r="KG25" s="3">
        <v>11.733333333333334</v>
      </c>
      <c r="KH25" s="3">
        <v>11.566666666666666</v>
      </c>
      <c r="KI25" s="3">
        <v>9.9333333333333336</v>
      </c>
      <c r="KJ25" s="3">
        <v>3</v>
      </c>
      <c r="KK25" s="3">
        <v>1.7000000000000002</v>
      </c>
      <c r="KL25" s="3">
        <v>2.2333333333333334</v>
      </c>
      <c r="KM25" s="3">
        <v>102.5</v>
      </c>
      <c r="KN25" s="3">
        <v>102.4</v>
      </c>
      <c r="KO25" s="3">
        <v>9.9999999999994316E-2</v>
      </c>
      <c r="KP25" s="3">
        <v>59</v>
      </c>
      <c r="KQ25" s="3">
        <v>7.4666666666666668</v>
      </c>
      <c r="KR25" s="3">
        <v>13.8</v>
      </c>
      <c r="KS25" s="3">
        <v>12.899999999999999</v>
      </c>
      <c r="KT25" s="3">
        <v>12.600000000000001</v>
      </c>
      <c r="KU25" s="3">
        <v>3.5999999999999996</v>
      </c>
      <c r="KV25" s="3">
        <v>3.0333333333333332</v>
      </c>
      <c r="KW25" s="3">
        <v>4.8000000000000007</v>
      </c>
      <c r="KX25" s="3">
        <v>130.433333333333</v>
      </c>
      <c r="KY25" s="3">
        <v>129.5</v>
      </c>
      <c r="KZ25" s="3">
        <v>0.93333333333299606</v>
      </c>
      <c r="LA25" s="3">
        <v>86.199999999999989</v>
      </c>
      <c r="LB25" s="3">
        <v>21.933333333333334</v>
      </c>
      <c r="LC25" s="3">
        <v>16.166666666666668</v>
      </c>
      <c r="LD25" s="3">
        <v>14.766666666666666</v>
      </c>
      <c r="LE25" s="3">
        <v>14.733333333333334</v>
      </c>
      <c r="LF25" s="3">
        <v>4.1666666666666661</v>
      </c>
      <c r="LG25" s="3">
        <v>2.8666666666666667</v>
      </c>
      <c r="LH25" s="3">
        <v>10.233333333333334</v>
      </c>
      <c r="LI25" s="3">
        <v>224</v>
      </c>
      <c r="LJ25" s="3">
        <v>222.03333333333333</v>
      </c>
      <c r="LK25" s="3">
        <v>1.9666666666666686</v>
      </c>
      <c r="LL25" s="3">
        <v>200.33333333333331</v>
      </c>
      <c r="LM25" s="3">
        <v>30.733333333333334</v>
      </c>
      <c r="LN25" s="3">
        <v>18.06666666666667</v>
      </c>
      <c r="LO25" s="3">
        <v>17.200000000000003</v>
      </c>
      <c r="LP25" s="3">
        <v>15.966666666666667</v>
      </c>
      <c r="LQ25" s="3">
        <v>9.2666666666666657</v>
      </c>
      <c r="LR25" s="3">
        <v>4.4666666666666668</v>
      </c>
      <c r="LS25" s="3">
        <v>20.266666666666666</v>
      </c>
      <c r="LT25" s="3">
        <v>122.86666666666667</v>
      </c>
      <c r="LU25" s="3">
        <v>122.86666666666667</v>
      </c>
      <c r="LV25" s="3">
        <v>0</v>
      </c>
      <c r="LW25" s="3">
        <v>87.133333333333326</v>
      </c>
      <c r="LX25" s="3">
        <v>1.5</v>
      </c>
      <c r="LY25" s="3">
        <v>17</v>
      </c>
      <c r="LZ25" s="3">
        <v>16.100000000000001</v>
      </c>
      <c r="MA25" s="3">
        <v>10.866666666666667</v>
      </c>
      <c r="MB25" s="3">
        <v>2.7666666666666666</v>
      </c>
      <c r="MC25" s="3">
        <v>1.5666666666666667</v>
      </c>
      <c r="MD25" s="3">
        <v>2.0333333333333332</v>
      </c>
      <c r="ME25" s="3">
        <v>143.30000000000001</v>
      </c>
      <c r="MF25" s="3">
        <v>142.03333333333333</v>
      </c>
      <c r="MG25" s="3">
        <v>1.2666666666666799</v>
      </c>
      <c r="MH25" s="3">
        <v>97.033333333333331</v>
      </c>
      <c r="MI25" s="3">
        <v>3.5666666666666664</v>
      </c>
      <c r="MJ25" s="3">
        <v>16.166666666666664</v>
      </c>
      <c r="MK25" s="3">
        <v>16.133333333333333</v>
      </c>
      <c r="ML25" s="3">
        <v>12.3</v>
      </c>
      <c r="MM25" s="3">
        <v>3.6</v>
      </c>
      <c r="MN25" s="3">
        <v>2.9333333333333336</v>
      </c>
      <c r="MO25" s="3">
        <v>4.2333333333333334</v>
      </c>
      <c r="MP25" s="3">
        <v>121.4</v>
      </c>
      <c r="MQ25" s="3">
        <v>120</v>
      </c>
      <c r="MR25" s="3">
        <v>1.4000000000000057</v>
      </c>
      <c r="MS25" s="3">
        <v>101.06666666666666</v>
      </c>
      <c r="MT25" s="3">
        <v>8.8000000000000007</v>
      </c>
      <c r="MU25" s="3">
        <v>13.9</v>
      </c>
      <c r="MV25" s="3">
        <v>13.1</v>
      </c>
      <c r="MW25" s="3">
        <v>11.566666666666666</v>
      </c>
      <c r="MX25" s="3">
        <v>3.9333333333333336</v>
      </c>
      <c r="MY25" s="3">
        <v>3</v>
      </c>
      <c r="MZ25" s="3">
        <v>5.0666666666666664</v>
      </c>
      <c r="NA25" s="3">
        <v>105.866666666667</v>
      </c>
      <c r="NB25" s="3">
        <v>105.26666666666667</v>
      </c>
      <c r="NC25" s="3">
        <v>0.60000000000033538</v>
      </c>
      <c r="ND25" s="3">
        <v>91.333333333333343</v>
      </c>
      <c r="NE25" s="3">
        <v>11.933333333333334</v>
      </c>
      <c r="NF25" s="3">
        <v>12.366666666666667</v>
      </c>
      <c r="NG25" s="3">
        <v>16.833333333333336</v>
      </c>
      <c r="NH25" s="3">
        <v>11.166666666666666</v>
      </c>
      <c r="NI25" s="3">
        <v>3.666666666666667</v>
      </c>
      <c r="NJ25" s="3">
        <v>3</v>
      </c>
      <c r="NK25" s="3">
        <v>5.4666666666666668</v>
      </c>
      <c r="NL25" s="3">
        <v>87.2</v>
      </c>
      <c r="NM25" s="3">
        <v>86.233333333333334</v>
      </c>
      <c r="NN25" s="3">
        <v>0.96666666666666856</v>
      </c>
      <c r="NO25" s="3">
        <v>81.333333333333343</v>
      </c>
      <c r="NP25" s="3">
        <v>12.899999999999999</v>
      </c>
      <c r="NQ25" s="3">
        <v>10.366666666666667</v>
      </c>
      <c r="NR25" s="3">
        <v>15.633333333333333</v>
      </c>
      <c r="NS25" s="3">
        <v>10.533333333333333</v>
      </c>
      <c r="NT25" s="3">
        <v>4.0999999999999996</v>
      </c>
      <c r="NU25" s="3">
        <v>2.2999999999999998</v>
      </c>
      <c r="NV25" s="3">
        <v>5.8666666666666671</v>
      </c>
      <c r="NW25" s="3">
        <v>60.9</v>
      </c>
      <c r="NX25" s="3">
        <v>60.066666666666663</v>
      </c>
      <c r="NY25" s="3">
        <v>0.8333333333333357</v>
      </c>
      <c r="NZ25" s="3">
        <v>66.699999999999989</v>
      </c>
      <c r="OA25" s="3">
        <v>0</v>
      </c>
      <c r="OB25" s="3">
        <v>9.8666666666666671</v>
      </c>
      <c r="OC25" s="3"/>
      <c r="OD25" s="3">
        <v>12.533333333333335</v>
      </c>
      <c r="OE25" s="3">
        <v>3.2666666666666666</v>
      </c>
      <c r="OF25" s="3">
        <v>1.9</v>
      </c>
      <c r="OG25" s="3">
        <v>6.1666666666666661</v>
      </c>
      <c r="OH25" s="3">
        <v>159.6</v>
      </c>
      <c r="OI25" s="3">
        <v>158.5</v>
      </c>
      <c r="OJ25" s="3">
        <v>1.0999999999999943</v>
      </c>
      <c r="OK25" s="3">
        <v>168.2</v>
      </c>
      <c r="OL25" s="3">
        <v>41.033333333333331</v>
      </c>
      <c r="OM25" s="3">
        <v>25.2</v>
      </c>
      <c r="ON25" s="3">
        <v>28.43333333333333</v>
      </c>
      <c r="OO25" s="3">
        <v>14.8</v>
      </c>
      <c r="OP25" s="3">
        <v>15.9</v>
      </c>
      <c r="OQ25" s="3">
        <v>6.3333333333333339</v>
      </c>
      <c r="OR25" s="3">
        <v>15.733333333333334</v>
      </c>
      <c r="OS25" s="3">
        <v>79.866666666666674</v>
      </c>
      <c r="OT25" s="3">
        <v>79.733333333333348</v>
      </c>
      <c r="OU25" s="3">
        <v>0.13333333333332575</v>
      </c>
      <c r="OV25" s="3">
        <v>144.06666666666666</v>
      </c>
      <c r="OW25" s="3">
        <v>34.533333333333331</v>
      </c>
      <c r="OX25" s="3">
        <v>25.56666666666667</v>
      </c>
      <c r="OY25" s="3">
        <v>23.233333333333334</v>
      </c>
      <c r="OZ25" s="3">
        <v>12.833333333333332</v>
      </c>
      <c r="PA25" s="3">
        <v>25.466666666666669</v>
      </c>
      <c r="PB25" s="3">
        <v>3.333333333333333</v>
      </c>
      <c r="PC25" s="3">
        <v>8.1666666666666661</v>
      </c>
      <c r="PD25" s="3">
        <v>86.366666666666703</v>
      </c>
      <c r="PE25" s="3">
        <v>86.1</v>
      </c>
      <c r="PF25" s="3">
        <v>0.26666666666670835</v>
      </c>
      <c r="PG25" s="3">
        <v>82.9</v>
      </c>
      <c r="PH25" s="3">
        <v>11.533333333333333</v>
      </c>
      <c r="PI25" s="3">
        <v>17.266666666666666</v>
      </c>
      <c r="PJ25" s="3">
        <v>21.733333333333334</v>
      </c>
      <c r="PK25" s="3">
        <v>9.9333333333333336</v>
      </c>
      <c r="PL25" s="3">
        <v>9.3666666666666671</v>
      </c>
      <c r="PM25" s="3">
        <v>4.166666666666667</v>
      </c>
      <c r="PN25" s="3">
        <v>5.7333333333333325</v>
      </c>
      <c r="PO25" s="3">
        <v>105.03333333333333</v>
      </c>
      <c r="PP25" s="3">
        <v>104.86666666666667</v>
      </c>
      <c r="PQ25" s="3">
        <v>0.16666666666665719</v>
      </c>
      <c r="PR25" s="3">
        <v>94.23333333333332</v>
      </c>
      <c r="PS25" s="3">
        <v>8.9333333333333336</v>
      </c>
      <c r="PT25" s="3">
        <v>21.266666666666666</v>
      </c>
      <c r="PU25" s="3">
        <v>27.9</v>
      </c>
      <c r="PV25" s="3">
        <v>12.1</v>
      </c>
      <c r="PW25" s="3">
        <v>7.6333333333333329</v>
      </c>
      <c r="PX25" s="3">
        <v>5.3333333333333339</v>
      </c>
      <c r="PY25" s="3">
        <v>7.8666666666666663</v>
      </c>
      <c r="PZ25" s="3">
        <v>136.26666666666699</v>
      </c>
      <c r="QA25" s="3">
        <v>135.46666666666667</v>
      </c>
      <c r="QB25" s="3">
        <v>0.80000000000032401</v>
      </c>
      <c r="QC25" s="3">
        <v>110.5</v>
      </c>
      <c r="QD25" s="3">
        <v>19.966666666666669</v>
      </c>
      <c r="QE25" s="3">
        <v>24.9</v>
      </c>
      <c r="QF25" s="3">
        <v>28.533333333333331</v>
      </c>
      <c r="QG25" s="3">
        <v>14.833333333333332</v>
      </c>
      <c r="QH25" s="3">
        <v>11.866666666666667</v>
      </c>
      <c r="QI25" s="3">
        <v>6.3</v>
      </c>
      <c r="QJ25" s="3">
        <v>10.8</v>
      </c>
      <c r="QK25" s="3">
        <v>192.36666666666667</v>
      </c>
      <c r="QL25" s="3">
        <v>191.36666666666667</v>
      </c>
      <c r="QM25" s="3">
        <v>1</v>
      </c>
      <c r="QN25" s="3">
        <v>129.1</v>
      </c>
      <c r="QO25" s="3">
        <v>33.466666666666669</v>
      </c>
      <c r="QP25" s="3">
        <v>32.033333333333331</v>
      </c>
      <c r="QQ25" s="3">
        <v>34.5</v>
      </c>
      <c r="QR25" s="3">
        <v>17.966666666666669</v>
      </c>
      <c r="QS25" s="3">
        <v>14.966666666666665</v>
      </c>
      <c r="QT25" s="3">
        <v>9.6666666666666679</v>
      </c>
      <c r="QU25" s="3">
        <v>13.133333333333333</v>
      </c>
      <c r="QV25" s="3">
        <v>320.86666666666667</v>
      </c>
      <c r="QW25" s="3">
        <v>314.16666666666669</v>
      </c>
      <c r="QX25" s="3">
        <v>6.6999999999999886</v>
      </c>
      <c r="QY25" s="3">
        <v>271.36666666666667</v>
      </c>
      <c r="QZ25" s="3">
        <v>129.13333333333333</v>
      </c>
      <c r="RA25" s="3">
        <v>40.700000000000003</v>
      </c>
      <c r="RB25" s="3">
        <v>45.266666666666666</v>
      </c>
      <c r="RC25" s="3">
        <v>22.733333333333334</v>
      </c>
      <c r="RD25" s="3">
        <v>62.599999999999994</v>
      </c>
      <c r="RE25" s="3">
        <v>12.666666666666666</v>
      </c>
      <c r="RF25" s="3">
        <v>65.5</v>
      </c>
      <c r="RG25" s="3">
        <v>160.06666666666666</v>
      </c>
      <c r="RH25" s="3">
        <v>157.76666666666665</v>
      </c>
      <c r="RI25" s="3">
        <v>2.3000000000000114</v>
      </c>
      <c r="RJ25" s="3"/>
      <c r="RK25" s="3">
        <v>6.6666666666666661</v>
      </c>
      <c r="RL25" s="3">
        <v>33.799999999999997</v>
      </c>
      <c r="RM25" s="3">
        <v>35.633333333333333</v>
      </c>
      <c r="RN25" s="3">
        <v>11.933333333333334</v>
      </c>
      <c r="RO25" s="3">
        <v>20.7</v>
      </c>
      <c r="RP25" s="3">
        <v>6.3000000000000007</v>
      </c>
      <c r="RQ25" s="3">
        <v>10.6</v>
      </c>
      <c r="RR25" s="3">
        <v>112.03333333333333</v>
      </c>
      <c r="RS25" s="3">
        <v>111.6</v>
      </c>
      <c r="RT25" s="3">
        <v>0.43333333333333712</v>
      </c>
      <c r="RU25" s="3">
        <v>65.466666666666669</v>
      </c>
      <c r="RV25" s="3">
        <v>10.266666666666666</v>
      </c>
      <c r="RW25" s="3">
        <v>18.06666666666667</v>
      </c>
      <c r="RX25" s="3">
        <v>19.633333333333333</v>
      </c>
      <c r="RY25" s="3">
        <v>12.433333333333334</v>
      </c>
      <c r="RZ25" s="3">
        <v>7.3666666666666671</v>
      </c>
      <c r="SA25" s="3">
        <v>4.9000000000000004</v>
      </c>
      <c r="SB25" s="3">
        <v>4.9666666666666668</v>
      </c>
      <c r="SC25" s="3">
        <v>126</v>
      </c>
      <c r="SD25" s="3">
        <v>125.46666666666667</v>
      </c>
      <c r="SE25" s="3">
        <v>0.53333333333333144</v>
      </c>
      <c r="SF25" s="3">
        <v>84.966666666666669</v>
      </c>
      <c r="SG25" s="3">
        <v>18.166666666666664</v>
      </c>
      <c r="SH25" s="3">
        <v>19.966666666666669</v>
      </c>
      <c r="SI25" s="3">
        <v>22.066666666666666</v>
      </c>
      <c r="SJ25" s="3">
        <v>14.600000000000001</v>
      </c>
      <c r="SK25" s="3">
        <v>10.5</v>
      </c>
      <c r="SL25" s="3">
        <v>6.2666666666666675</v>
      </c>
      <c r="SM25" s="3">
        <v>8.4666666666666668</v>
      </c>
      <c r="SN25" s="3">
        <v>176</v>
      </c>
      <c r="SO25" s="3">
        <v>175.9</v>
      </c>
      <c r="SP25" s="3">
        <v>9.9999999999994316E-2</v>
      </c>
      <c r="SQ25" s="3">
        <v>125.86666666666666</v>
      </c>
      <c r="SR25" s="3">
        <v>57.233333333333327</v>
      </c>
      <c r="SS25" s="3">
        <v>24.56666666666667</v>
      </c>
      <c r="ST25" s="3">
        <v>29.333333333333336</v>
      </c>
      <c r="SU25" s="3">
        <v>17.766666666666666</v>
      </c>
      <c r="SV25" s="3">
        <v>10.533333333333335</v>
      </c>
      <c r="SW25" s="3">
        <v>7.4666666666666668</v>
      </c>
      <c r="SX25" s="3">
        <v>15.133333333333333</v>
      </c>
      <c r="SY25" s="3">
        <v>314.23333333333335</v>
      </c>
      <c r="SZ25" s="3">
        <v>312.9666666666667</v>
      </c>
      <c r="TA25" s="3">
        <v>1.2666666666666515</v>
      </c>
      <c r="TB25" s="3">
        <v>310.13333333333333</v>
      </c>
      <c r="TC25" s="3">
        <v>180.26666666666665</v>
      </c>
      <c r="TD25" s="3">
        <v>39.866666666666667</v>
      </c>
      <c r="TE25" s="3">
        <v>29.733333333333334</v>
      </c>
      <c r="TF25" s="3">
        <v>29.033333333333331</v>
      </c>
      <c r="TG25" s="3">
        <v>112.19999999999999</v>
      </c>
      <c r="TH25" s="3">
        <v>11.866666666666667</v>
      </c>
      <c r="TI25" s="3">
        <v>96.800000000000011</v>
      </c>
      <c r="TJ25" s="3">
        <v>146.06666666666666</v>
      </c>
      <c r="TK25" s="3">
        <v>145.26666666666665</v>
      </c>
      <c r="TL25" s="3">
        <v>0.80000000000001137</v>
      </c>
      <c r="TM25" s="3">
        <v>120.56666666666666</v>
      </c>
      <c r="TN25" s="3">
        <v>6.1666666666666661</v>
      </c>
      <c r="TO25" s="3">
        <v>28.266666666666666</v>
      </c>
      <c r="TP25" s="3">
        <v>29.166666666666664</v>
      </c>
      <c r="TQ25" s="3">
        <v>13.7</v>
      </c>
      <c r="TR25" s="3">
        <v>9.0666666666666664</v>
      </c>
      <c r="TS25" s="3">
        <v>3.8</v>
      </c>
      <c r="TT25" s="3">
        <v>5.2333333333333325</v>
      </c>
      <c r="TU25" s="3">
        <v>187.96666666666664</v>
      </c>
      <c r="TV25" s="3">
        <v>185.13333333333333</v>
      </c>
      <c r="TW25" s="3">
        <v>2.8333333333333144</v>
      </c>
      <c r="TX25" s="3">
        <v>165.23333333333335</v>
      </c>
      <c r="TY25" s="3">
        <v>17.8</v>
      </c>
      <c r="TZ25" s="3">
        <v>27.533333333333331</v>
      </c>
      <c r="UA25" s="3">
        <v>30.233333333333334</v>
      </c>
      <c r="UB25" s="3">
        <v>15.7</v>
      </c>
      <c r="UC25" s="3">
        <v>13.5</v>
      </c>
      <c r="UD25" s="3">
        <v>7.1333333333333329</v>
      </c>
      <c r="UE25" s="3">
        <v>14.5</v>
      </c>
      <c r="UF25" s="3">
        <v>173.36666666666667</v>
      </c>
      <c r="UG25" s="3">
        <v>169.8</v>
      </c>
      <c r="UH25" s="3">
        <v>3.5666666666666629</v>
      </c>
      <c r="UI25" s="3">
        <v>191.66666666666669</v>
      </c>
      <c r="UJ25" s="3">
        <v>63.400000000000006</v>
      </c>
      <c r="UK25" s="3">
        <v>23.266666666666666</v>
      </c>
      <c r="UL25" s="3">
        <v>24.733333333333334</v>
      </c>
      <c r="UM25" s="3">
        <v>15.9</v>
      </c>
      <c r="UN25" s="3">
        <v>15.266666666666666</v>
      </c>
      <c r="UO25" s="3">
        <v>7.1333333333333337</v>
      </c>
      <c r="UP25" s="3">
        <v>15.966666666666669</v>
      </c>
      <c r="UQ25" s="3">
        <v>156.19999999999999</v>
      </c>
      <c r="UR25" s="3">
        <v>155.19999999999999</v>
      </c>
      <c r="US25" s="3">
        <v>1</v>
      </c>
      <c r="UT25" s="3">
        <v>165.13333333333333</v>
      </c>
      <c r="UU25" s="3">
        <v>56.4</v>
      </c>
      <c r="UV25" s="3">
        <v>25.5</v>
      </c>
      <c r="UW25" s="3">
        <v>29.4</v>
      </c>
      <c r="UX25" s="3">
        <v>14.8</v>
      </c>
      <c r="UY25" s="3">
        <v>27.133333333333333</v>
      </c>
      <c r="UZ25" s="3">
        <v>7.1</v>
      </c>
      <c r="VA25" s="3">
        <v>18.966666666666669</v>
      </c>
      <c r="VB25" s="3">
        <v>133</v>
      </c>
      <c r="VC25" s="3">
        <v>132.56666666666666</v>
      </c>
      <c r="VD25" s="3">
        <v>0.43333333333333712</v>
      </c>
      <c r="VE25" s="3">
        <v>197.0333333333333</v>
      </c>
      <c r="VF25" s="3">
        <v>82.23333333333332</v>
      </c>
      <c r="VG25" s="3">
        <v>16</v>
      </c>
      <c r="VH25" s="3">
        <v>20.5</v>
      </c>
      <c r="VI25" s="3">
        <v>12.633333333333333</v>
      </c>
      <c r="VJ25" s="3">
        <v>14.766666666666666</v>
      </c>
      <c r="VK25" s="3">
        <v>6.5666666666666664</v>
      </c>
      <c r="VL25" s="3">
        <v>37.233333333333334</v>
      </c>
      <c r="VM25" s="3">
        <v>87.1666666666667</v>
      </c>
      <c r="VN25" s="3">
        <v>86.966666666666669</v>
      </c>
      <c r="VO25" s="3">
        <v>0.20000000000003126</v>
      </c>
      <c r="VP25" s="3">
        <v>103.53333333333333</v>
      </c>
      <c r="VQ25" s="3"/>
      <c r="VR25" s="3">
        <v>18.633333333333333</v>
      </c>
      <c r="VS25" s="3"/>
      <c r="VT25" s="3">
        <v>14.399999999999999</v>
      </c>
      <c r="VU25" s="3">
        <v>18.466666666666669</v>
      </c>
      <c r="VV25" s="3">
        <v>5.8333333333333339</v>
      </c>
      <c r="VW25" s="3">
        <v>11.966666666666669</v>
      </c>
    </row>
    <row r="26" spans="1:595" x14ac:dyDescent="0.25">
      <c r="A26" s="4">
        <v>41639</v>
      </c>
      <c r="B26" s="3">
        <v>42.9</v>
      </c>
      <c r="C26" s="3">
        <v>41.5</v>
      </c>
      <c r="D26" s="3">
        <v>1.3999999999999986</v>
      </c>
      <c r="E26" s="3">
        <v>5.2</v>
      </c>
      <c r="F26" s="3">
        <v>1.9</v>
      </c>
      <c r="G26" s="3">
        <v>47.2</v>
      </c>
      <c r="H26" s="3">
        <v>20</v>
      </c>
      <c r="I26" s="3">
        <v>30.9</v>
      </c>
      <c r="J26" s="3">
        <v>10.1</v>
      </c>
      <c r="K26" s="3">
        <v>38.1</v>
      </c>
      <c r="L26" s="3">
        <v>6.6</v>
      </c>
      <c r="M26" s="3">
        <v>13.1</v>
      </c>
      <c r="N26" s="3">
        <v>12.8</v>
      </c>
      <c r="O26" s="3">
        <v>0.29999999999999893</v>
      </c>
      <c r="P26" s="3">
        <v>0.6</v>
      </c>
      <c r="Q26" s="3">
        <v>0.7</v>
      </c>
      <c r="R26" s="3">
        <v>32.700000000000003</v>
      </c>
      <c r="S26" s="3">
        <v>17.5</v>
      </c>
      <c r="T26" s="3">
        <v>9.6</v>
      </c>
      <c r="U26" s="3">
        <v>11.9</v>
      </c>
      <c r="V26" s="3">
        <v>19.600000000000001</v>
      </c>
      <c r="W26" s="3">
        <v>4</v>
      </c>
      <c r="X26" s="3">
        <v>26.3</v>
      </c>
      <c r="Y26" s="3">
        <v>25.3</v>
      </c>
      <c r="Z26" s="3">
        <v>1</v>
      </c>
      <c r="AA26" s="3">
        <v>2.1</v>
      </c>
      <c r="AB26" s="3">
        <v>1.6</v>
      </c>
      <c r="AC26" s="3">
        <v>40.9</v>
      </c>
      <c r="AD26" s="3">
        <v>17</v>
      </c>
      <c r="AE26" s="3">
        <v>23.4</v>
      </c>
      <c r="AF26" s="3">
        <v>12.4</v>
      </c>
      <c r="AG26" s="3">
        <v>34.200000000000003</v>
      </c>
      <c r="AH26" s="3">
        <v>5.2</v>
      </c>
      <c r="AI26" s="3">
        <v>39.799999999999997</v>
      </c>
      <c r="AJ26" s="3">
        <v>38.700000000000003</v>
      </c>
      <c r="AK26" s="3">
        <v>1.0999999999999943</v>
      </c>
      <c r="AL26" s="3">
        <v>3.9</v>
      </c>
      <c r="AM26" s="3">
        <v>1.4</v>
      </c>
      <c r="AN26" s="3">
        <v>52.8</v>
      </c>
      <c r="AO26" s="3">
        <v>21.6</v>
      </c>
      <c r="AP26" s="3">
        <v>36.5</v>
      </c>
      <c r="AQ26" s="3">
        <v>10</v>
      </c>
      <c r="AR26" s="3">
        <v>46.9</v>
      </c>
      <c r="AS26" s="3">
        <v>5.4</v>
      </c>
      <c r="AT26" s="3">
        <v>63.3</v>
      </c>
      <c r="AU26" s="3">
        <v>61.1</v>
      </c>
      <c r="AV26" s="3">
        <v>2.1999999999999957</v>
      </c>
      <c r="AW26" s="3">
        <v>5.6</v>
      </c>
      <c r="AX26" s="3">
        <v>2.2999999999999998</v>
      </c>
      <c r="AY26" s="3">
        <v>56.4</v>
      </c>
      <c r="AZ26" s="3">
        <v>23</v>
      </c>
      <c r="BA26" s="3">
        <v>42.6</v>
      </c>
      <c r="BB26" s="3">
        <v>8.9</v>
      </c>
      <c r="BC26" s="3">
        <v>49.8</v>
      </c>
      <c r="BD26" s="3">
        <v>9.1999999999999993</v>
      </c>
      <c r="BE26" s="3">
        <v>71.5</v>
      </c>
      <c r="BF26" s="3">
        <v>69.099999999999994</v>
      </c>
      <c r="BG26" s="3">
        <v>2.4000000000000057</v>
      </c>
      <c r="BH26" s="3">
        <v>9.4</v>
      </c>
      <c r="BI26" s="3">
        <v>3.6</v>
      </c>
      <c r="BJ26" s="3">
        <v>61</v>
      </c>
      <c r="BK26" s="3">
        <v>26.8</v>
      </c>
      <c r="BL26" s="3">
        <v>48.3</v>
      </c>
      <c r="BM26" s="3">
        <v>10.3</v>
      </c>
      <c r="BN26" s="3">
        <v>48.2</v>
      </c>
      <c r="BO26" s="3">
        <v>10.5</v>
      </c>
      <c r="BP26" s="3">
        <v>72.599999999999994</v>
      </c>
      <c r="BQ26" s="3">
        <v>70</v>
      </c>
      <c r="BR26" s="3">
        <v>2.5999999999999943</v>
      </c>
      <c r="BS26" s="3">
        <v>18.600000000000001</v>
      </c>
      <c r="BT26" s="3">
        <v>3.2</v>
      </c>
      <c r="BU26" s="3">
        <v>44.9</v>
      </c>
      <c r="BV26" s="3">
        <v>15.4</v>
      </c>
      <c r="BW26" s="3">
        <v>37</v>
      </c>
      <c r="BX26" s="3">
        <v>3.8</v>
      </c>
      <c r="BY26" s="3">
        <v>32.200000000000003</v>
      </c>
      <c r="BZ26" s="3">
        <v>7.9</v>
      </c>
      <c r="CA26" s="3">
        <v>16.899999999999999</v>
      </c>
      <c r="CB26" s="3">
        <v>16.899999999999999</v>
      </c>
      <c r="CC26" s="3">
        <v>0</v>
      </c>
      <c r="CD26" s="3"/>
      <c r="CE26" s="3">
        <v>2.1</v>
      </c>
      <c r="CF26" s="3">
        <v>56.5</v>
      </c>
      <c r="CG26" s="3">
        <v>36.200000000000003</v>
      </c>
      <c r="CH26" s="3">
        <v>24.3</v>
      </c>
      <c r="CI26" s="3">
        <v>16.600000000000001</v>
      </c>
      <c r="CJ26" s="3">
        <v>33.4</v>
      </c>
      <c r="CK26" s="3">
        <v>6.3</v>
      </c>
      <c r="CL26" s="3">
        <v>41</v>
      </c>
      <c r="CM26" s="3">
        <v>40.5</v>
      </c>
      <c r="CN26" s="3">
        <v>0.5</v>
      </c>
      <c r="CO26" s="3">
        <v>1.9</v>
      </c>
      <c r="CP26" s="3">
        <v>1.8</v>
      </c>
      <c r="CQ26" s="3">
        <v>51.9</v>
      </c>
      <c r="CR26" s="3">
        <v>19.600000000000001</v>
      </c>
      <c r="CS26" s="3">
        <v>37.4</v>
      </c>
      <c r="CT26" s="3">
        <v>11.7</v>
      </c>
      <c r="CU26" s="3">
        <v>44.3</v>
      </c>
      <c r="CV26" s="3">
        <v>7.4</v>
      </c>
      <c r="CW26" s="3">
        <v>57.4</v>
      </c>
      <c r="CX26" s="3">
        <v>55.8</v>
      </c>
      <c r="CY26" s="3">
        <v>1.6000000000000014</v>
      </c>
      <c r="CZ26" s="3">
        <v>5.8</v>
      </c>
      <c r="DA26" s="3">
        <v>1.8</v>
      </c>
      <c r="DB26" s="3">
        <v>45.4</v>
      </c>
      <c r="DC26" s="3">
        <v>14.6</v>
      </c>
      <c r="DD26" s="3">
        <v>33.799999999999997</v>
      </c>
      <c r="DE26" s="3">
        <v>8.1999999999999993</v>
      </c>
      <c r="DF26" s="3">
        <v>45.5</v>
      </c>
      <c r="DG26" s="3">
        <v>7.1</v>
      </c>
      <c r="DH26" s="3">
        <v>55.4</v>
      </c>
      <c r="DI26" s="3">
        <v>52.1</v>
      </c>
      <c r="DJ26" s="3">
        <v>3.2999999999999972</v>
      </c>
      <c r="DK26" s="3">
        <v>9.1</v>
      </c>
      <c r="DL26" s="3">
        <v>1.3</v>
      </c>
      <c r="DM26" s="3">
        <v>39.1</v>
      </c>
      <c r="DN26" s="3">
        <v>12.3</v>
      </c>
      <c r="DO26" s="3">
        <v>31.4</v>
      </c>
      <c r="DP26" s="3">
        <v>4.3</v>
      </c>
      <c r="DQ26" s="3">
        <v>35.1</v>
      </c>
      <c r="DR26" s="3">
        <v>5.8</v>
      </c>
      <c r="DS26" s="3">
        <v>57.8</v>
      </c>
      <c r="DT26" s="3">
        <v>53.6</v>
      </c>
      <c r="DU26" s="3">
        <v>4.1999999999999957</v>
      </c>
      <c r="DV26" s="3">
        <v>15.9</v>
      </c>
      <c r="DW26" s="3">
        <v>2.6</v>
      </c>
      <c r="DX26" s="3">
        <v>28.3</v>
      </c>
      <c r="DY26" s="3">
        <v>5.7</v>
      </c>
      <c r="DZ26" s="3">
        <v>23.6</v>
      </c>
      <c r="EA26" s="3">
        <v>2.8</v>
      </c>
      <c r="EB26" s="3">
        <v>20.9</v>
      </c>
      <c r="EC26" s="3">
        <v>5.5</v>
      </c>
      <c r="ED26" s="3">
        <v>28.6</v>
      </c>
      <c r="EE26" s="3">
        <v>28.6</v>
      </c>
      <c r="EF26" s="3">
        <v>0</v>
      </c>
      <c r="EG26" s="3">
        <v>2.4</v>
      </c>
      <c r="EH26" s="3">
        <v>2.1</v>
      </c>
      <c r="EI26" s="3">
        <v>63.5</v>
      </c>
      <c r="EJ26" s="3">
        <v>41.7</v>
      </c>
      <c r="EK26" s="3">
        <v>35.200000000000003</v>
      </c>
      <c r="EL26" s="3">
        <v>11.5</v>
      </c>
      <c r="EM26" s="3">
        <v>36.799999999999997</v>
      </c>
      <c r="EN26" s="3">
        <v>5.7</v>
      </c>
      <c r="EO26" s="3">
        <v>53.5</v>
      </c>
      <c r="EP26" s="3">
        <v>52.7</v>
      </c>
      <c r="EQ26" s="3">
        <v>0.79999999999999716</v>
      </c>
      <c r="ER26" s="3">
        <v>4.9000000000000004</v>
      </c>
      <c r="ES26" s="3">
        <v>2.6</v>
      </c>
      <c r="ET26" s="3">
        <v>58.1</v>
      </c>
      <c r="EU26" s="3">
        <v>28.7</v>
      </c>
      <c r="EV26" s="3">
        <v>37</v>
      </c>
      <c r="EW26" s="3">
        <v>11.3</v>
      </c>
      <c r="EX26" s="3">
        <v>41.7</v>
      </c>
      <c r="EY26" s="3">
        <v>7.7</v>
      </c>
      <c r="EZ26" s="3">
        <v>56.1</v>
      </c>
      <c r="FA26" s="3">
        <v>55.3</v>
      </c>
      <c r="FB26" s="3">
        <v>0.80000000000000426</v>
      </c>
      <c r="FC26" s="3">
        <v>7.8</v>
      </c>
      <c r="FD26" s="3">
        <v>1.7</v>
      </c>
      <c r="FE26" s="3">
        <v>52.8</v>
      </c>
      <c r="FF26" s="3">
        <v>18.600000000000001</v>
      </c>
      <c r="FG26" s="3">
        <v>36.5</v>
      </c>
      <c r="FH26" s="3">
        <v>11.2</v>
      </c>
      <c r="FI26" s="3">
        <v>44.3</v>
      </c>
      <c r="FJ26" s="3">
        <v>9.6999999999999993</v>
      </c>
      <c r="FK26" s="3">
        <v>48.9</v>
      </c>
      <c r="FL26" s="3">
        <v>45.8</v>
      </c>
      <c r="FM26" s="3">
        <v>3.1000000000000014</v>
      </c>
      <c r="FN26" s="3">
        <v>7.8</v>
      </c>
      <c r="FO26" s="3">
        <v>1.7</v>
      </c>
      <c r="FP26" s="3">
        <v>43.3</v>
      </c>
      <c r="FQ26" s="3">
        <v>12</v>
      </c>
      <c r="FR26" s="3">
        <v>30.8</v>
      </c>
      <c r="FS26" s="3">
        <v>11.3</v>
      </c>
      <c r="FT26" s="3">
        <v>43.4</v>
      </c>
      <c r="FU26" s="3">
        <v>7.7</v>
      </c>
      <c r="FV26" s="3">
        <v>42.2</v>
      </c>
      <c r="FW26" s="3">
        <v>38.9</v>
      </c>
      <c r="FX26" s="3">
        <v>3.3000000000000043</v>
      </c>
      <c r="FY26" s="3">
        <v>4.8</v>
      </c>
      <c r="FZ26" s="3">
        <v>2.1</v>
      </c>
      <c r="GA26" s="3">
        <v>29.3</v>
      </c>
      <c r="GB26" s="3">
        <v>3.1</v>
      </c>
      <c r="GC26" s="3">
        <v>24.4</v>
      </c>
      <c r="GD26" s="3">
        <v>6.5</v>
      </c>
      <c r="GE26" s="3">
        <v>32.799999999999997</v>
      </c>
      <c r="GF26" s="3">
        <v>4.2</v>
      </c>
      <c r="GG26" s="3">
        <v>19.899999999999999</v>
      </c>
      <c r="GH26" s="3">
        <v>18.600000000000001</v>
      </c>
      <c r="GI26" s="3">
        <v>1.2999999999999972</v>
      </c>
      <c r="GJ26" s="3">
        <v>2.7</v>
      </c>
      <c r="GK26" s="3"/>
      <c r="GL26" s="3">
        <v>15.7</v>
      </c>
      <c r="GM26" s="3"/>
      <c r="GN26" s="3">
        <v>10.7</v>
      </c>
      <c r="GO26" s="3">
        <v>5.3</v>
      </c>
      <c r="GP26" s="3">
        <v>21.1</v>
      </c>
      <c r="GQ26" s="3">
        <v>2</v>
      </c>
      <c r="GR26" s="3">
        <v>117</v>
      </c>
      <c r="GS26" s="3">
        <v>116</v>
      </c>
      <c r="GT26" s="3">
        <v>1</v>
      </c>
      <c r="GU26" s="3">
        <v>90</v>
      </c>
      <c r="GV26" s="3">
        <v>4.4000000000000004</v>
      </c>
      <c r="GW26" s="3">
        <v>14.6</v>
      </c>
      <c r="GX26" s="3">
        <v>16</v>
      </c>
      <c r="GY26" s="3">
        <v>11.9</v>
      </c>
      <c r="GZ26" s="3">
        <v>3.3</v>
      </c>
      <c r="HA26" s="3">
        <v>2.2999999999999998</v>
      </c>
      <c r="HB26" s="3">
        <v>4</v>
      </c>
      <c r="HC26" s="3">
        <v>45.5</v>
      </c>
      <c r="HD26" s="3">
        <v>45</v>
      </c>
      <c r="HE26" s="3">
        <v>0.5</v>
      </c>
      <c r="HF26" s="3"/>
      <c r="HG26" s="3">
        <v>1.2</v>
      </c>
      <c r="HH26" s="3">
        <v>8</v>
      </c>
      <c r="HI26" s="3">
        <v>12</v>
      </c>
      <c r="HJ26" s="3">
        <v>5.4</v>
      </c>
      <c r="HK26" s="3">
        <v>3</v>
      </c>
      <c r="HL26" s="3">
        <v>1</v>
      </c>
      <c r="HM26" s="3">
        <v>3</v>
      </c>
      <c r="HN26" s="3">
        <v>72</v>
      </c>
      <c r="HO26" s="3">
        <v>72</v>
      </c>
      <c r="HP26" s="3">
        <v>0</v>
      </c>
      <c r="HQ26" s="3">
        <v>42</v>
      </c>
      <c r="HR26" s="3">
        <v>1</v>
      </c>
      <c r="HS26" s="3">
        <v>10.3</v>
      </c>
      <c r="HT26" s="3">
        <v>15</v>
      </c>
      <c r="HU26" s="3">
        <v>7.9</v>
      </c>
      <c r="HV26" s="3">
        <v>3</v>
      </c>
      <c r="HW26" s="3">
        <v>1.4</v>
      </c>
      <c r="HX26" s="3">
        <v>2</v>
      </c>
      <c r="HY26" s="3">
        <v>84.8</v>
      </c>
      <c r="HZ26" s="3">
        <v>83</v>
      </c>
      <c r="IA26" s="3">
        <v>1.7999999999999972</v>
      </c>
      <c r="IB26" s="3">
        <v>55</v>
      </c>
      <c r="IC26" s="3">
        <v>1</v>
      </c>
      <c r="ID26" s="3">
        <v>12.2</v>
      </c>
      <c r="IE26" s="3">
        <v>17.2</v>
      </c>
      <c r="IF26" s="3">
        <v>10.6</v>
      </c>
      <c r="IG26" s="3">
        <v>3.9</v>
      </c>
      <c r="IH26" s="3">
        <v>2.2000000000000002</v>
      </c>
      <c r="II26" s="3">
        <v>3</v>
      </c>
      <c r="IJ26" s="3">
        <v>114.2</v>
      </c>
      <c r="IK26" s="3">
        <v>114</v>
      </c>
      <c r="IL26" s="3">
        <v>0.20000000000000284</v>
      </c>
      <c r="IM26" s="3">
        <v>69.5</v>
      </c>
      <c r="IN26" s="3">
        <v>4.7</v>
      </c>
      <c r="IO26" s="3">
        <v>17.2</v>
      </c>
      <c r="IP26" s="3">
        <v>17</v>
      </c>
      <c r="IQ26" s="3">
        <v>13.2</v>
      </c>
      <c r="IR26" s="3">
        <v>2.7</v>
      </c>
      <c r="IS26" s="3">
        <v>3</v>
      </c>
      <c r="IT26" s="3">
        <v>3.2</v>
      </c>
      <c r="IU26" s="3">
        <v>174</v>
      </c>
      <c r="IV26" s="3">
        <v>174</v>
      </c>
      <c r="IW26" s="3">
        <v>0</v>
      </c>
      <c r="IX26" s="3">
        <v>84.5</v>
      </c>
      <c r="IY26" s="3">
        <v>12.7</v>
      </c>
      <c r="IZ26" s="3">
        <v>20.6</v>
      </c>
      <c r="JA26" s="3">
        <v>18.7</v>
      </c>
      <c r="JB26" s="3">
        <v>15.2</v>
      </c>
      <c r="JC26" s="3">
        <v>5</v>
      </c>
      <c r="JD26" s="3">
        <v>4.5</v>
      </c>
      <c r="JE26" s="3">
        <v>5.3</v>
      </c>
      <c r="JF26" s="3">
        <v>257</v>
      </c>
      <c r="JG26" s="3">
        <v>256</v>
      </c>
      <c r="JH26" s="3">
        <v>1</v>
      </c>
      <c r="JI26" s="3">
        <v>170</v>
      </c>
      <c r="JJ26" s="3">
        <v>45</v>
      </c>
      <c r="JK26" s="3">
        <v>22.2</v>
      </c>
      <c r="JL26" s="3">
        <v>26.4</v>
      </c>
      <c r="JM26" s="3">
        <v>18.5</v>
      </c>
      <c r="JN26" s="3">
        <v>7.5</v>
      </c>
      <c r="JO26" s="3">
        <v>4</v>
      </c>
      <c r="JP26" s="3">
        <v>15</v>
      </c>
      <c r="JQ26" s="3">
        <v>121</v>
      </c>
      <c r="JR26" s="3">
        <v>121</v>
      </c>
      <c r="JS26" s="3">
        <v>0</v>
      </c>
      <c r="JT26" s="3"/>
      <c r="JU26" s="3">
        <v>0.9</v>
      </c>
      <c r="JV26" s="3">
        <v>16.2</v>
      </c>
      <c r="JW26" s="3">
        <v>20</v>
      </c>
      <c r="JX26" s="3">
        <v>9.6</v>
      </c>
      <c r="JY26" s="3">
        <v>3</v>
      </c>
      <c r="JZ26" s="3">
        <v>2.1</v>
      </c>
      <c r="KA26" s="3">
        <v>2.5</v>
      </c>
      <c r="KB26" s="3">
        <v>98</v>
      </c>
      <c r="KC26" s="3">
        <v>98</v>
      </c>
      <c r="KD26" s="3">
        <v>0</v>
      </c>
      <c r="KE26" s="3">
        <v>27</v>
      </c>
      <c r="KF26" s="3">
        <v>3.7</v>
      </c>
      <c r="KG26" s="3">
        <v>12</v>
      </c>
      <c r="KH26" s="3">
        <v>12</v>
      </c>
      <c r="KI26" s="3">
        <v>10.1</v>
      </c>
      <c r="KJ26" s="3">
        <v>3.2</v>
      </c>
      <c r="KK26" s="3">
        <v>1.5</v>
      </c>
      <c r="KL26" s="3">
        <v>2</v>
      </c>
      <c r="KM26" s="3">
        <v>100</v>
      </c>
      <c r="KN26" s="3">
        <v>100</v>
      </c>
      <c r="KO26" s="3">
        <v>0</v>
      </c>
      <c r="KP26" s="3">
        <v>60</v>
      </c>
      <c r="KQ26" s="3">
        <v>8.5</v>
      </c>
      <c r="KR26" s="3">
        <v>13.9</v>
      </c>
      <c r="KS26" s="3">
        <v>13.2</v>
      </c>
      <c r="KT26" s="3">
        <v>12.8</v>
      </c>
      <c r="KU26" s="3">
        <v>3.4</v>
      </c>
      <c r="KV26" s="3">
        <v>2.9</v>
      </c>
      <c r="KW26" s="3">
        <v>4</v>
      </c>
      <c r="KX26" s="3">
        <v>138.9</v>
      </c>
      <c r="KY26" s="3">
        <v>138</v>
      </c>
      <c r="KZ26" s="3">
        <v>0.90000000000000568</v>
      </c>
      <c r="LA26" s="3">
        <v>80</v>
      </c>
      <c r="LB26" s="3">
        <v>27</v>
      </c>
      <c r="LC26" s="3">
        <v>17</v>
      </c>
      <c r="LD26" s="3">
        <v>15.5</v>
      </c>
      <c r="LE26" s="3">
        <v>15.9</v>
      </c>
      <c r="LF26" s="3">
        <v>4</v>
      </c>
      <c r="LG26" s="3">
        <v>2.5</v>
      </c>
      <c r="LH26" s="3">
        <v>10</v>
      </c>
      <c r="LI26" s="3">
        <v>220</v>
      </c>
      <c r="LJ26" s="3">
        <v>220</v>
      </c>
      <c r="LK26" s="3">
        <v>0</v>
      </c>
      <c r="LL26" s="3">
        <v>196</v>
      </c>
      <c r="LM26" s="3">
        <v>30</v>
      </c>
      <c r="LN26" s="3">
        <v>17.600000000000001</v>
      </c>
      <c r="LO26" s="3">
        <v>18.3</v>
      </c>
      <c r="LP26" s="3">
        <v>15.5</v>
      </c>
      <c r="LQ26" s="3">
        <v>6</v>
      </c>
      <c r="LR26" s="3">
        <v>4</v>
      </c>
      <c r="LS26" s="3">
        <v>17</v>
      </c>
      <c r="LT26" s="3">
        <v>120</v>
      </c>
      <c r="LU26" s="3">
        <v>120</v>
      </c>
      <c r="LV26" s="3">
        <v>0</v>
      </c>
      <c r="LW26" s="3">
        <v>83</v>
      </c>
      <c r="LX26" s="3">
        <v>1.2</v>
      </c>
      <c r="LY26" s="3">
        <v>18</v>
      </c>
      <c r="LZ26" s="3">
        <v>17.2</v>
      </c>
      <c r="MA26" s="3">
        <v>11</v>
      </c>
      <c r="MB26" s="3">
        <v>3</v>
      </c>
      <c r="MC26" s="3">
        <v>1.5</v>
      </c>
      <c r="MD26" s="3">
        <v>2</v>
      </c>
      <c r="ME26" s="3">
        <v>140</v>
      </c>
      <c r="MF26" s="3">
        <v>140</v>
      </c>
      <c r="MG26" s="3">
        <v>0</v>
      </c>
      <c r="MH26" s="3">
        <v>100</v>
      </c>
      <c r="MI26" s="3">
        <v>4</v>
      </c>
      <c r="MJ26" s="3">
        <v>16.399999999999999</v>
      </c>
      <c r="MK26" s="3">
        <v>17</v>
      </c>
      <c r="ML26" s="3">
        <v>12.5</v>
      </c>
      <c r="MM26" s="3">
        <v>3.2</v>
      </c>
      <c r="MN26" s="3">
        <v>2.5</v>
      </c>
      <c r="MO26" s="3">
        <v>4</v>
      </c>
      <c r="MP26" s="3">
        <v>121</v>
      </c>
      <c r="MQ26" s="3">
        <v>120</v>
      </c>
      <c r="MR26" s="3">
        <v>1</v>
      </c>
      <c r="MS26" s="3">
        <v>90</v>
      </c>
      <c r="MT26" s="3">
        <v>10</v>
      </c>
      <c r="MU26" s="3">
        <v>14.4</v>
      </c>
      <c r="MV26" s="3">
        <v>13.2</v>
      </c>
      <c r="MW26" s="3">
        <v>12.1</v>
      </c>
      <c r="MX26" s="3">
        <v>4.2</v>
      </c>
      <c r="MY26" s="3">
        <v>2.6</v>
      </c>
      <c r="MZ26" s="3">
        <v>4.9000000000000004</v>
      </c>
      <c r="NA26" s="3">
        <v>107.3</v>
      </c>
      <c r="NB26" s="3">
        <v>107</v>
      </c>
      <c r="NC26" s="3">
        <v>0.29999999999999716</v>
      </c>
      <c r="ND26" s="3">
        <v>84.5</v>
      </c>
      <c r="NE26" s="3">
        <v>12</v>
      </c>
      <c r="NF26" s="3">
        <v>12.5</v>
      </c>
      <c r="NG26" s="3">
        <v>17.2</v>
      </c>
      <c r="NH26" s="3">
        <v>11.7</v>
      </c>
      <c r="NI26" s="3">
        <v>3.1</v>
      </c>
      <c r="NJ26" s="3">
        <v>3</v>
      </c>
      <c r="NK26" s="3">
        <v>5</v>
      </c>
      <c r="NL26" s="3">
        <v>87.3</v>
      </c>
      <c r="NM26" s="3">
        <v>87</v>
      </c>
      <c r="NN26" s="3">
        <v>0.29999999999999716</v>
      </c>
      <c r="NO26" s="3">
        <v>55</v>
      </c>
      <c r="NP26" s="3">
        <v>15</v>
      </c>
      <c r="NQ26" s="3">
        <v>10.199999999999999</v>
      </c>
      <c r="NR26" s="3">
        <v>17</v>
      </c>
      <c r="NS26" s="3">
        <v>10.5</v>
      </c>
      <c r="NT26" s="3">
        <v>4</v>
      </c>
      <c r="NU26" s="3">
        <v>2.2999999999999998</v>
      </c>
      <c r="NV26" s="3">
        <v>5.6</v>
      </c>
      <c r="NW26" s="3">
        <v>59.5</v>
      </c>
      <c r="NX26" s="3">
        <v>59</v>
      </c>
      <c r="NY26" s="3">
        <v>0.5</v>
      </c>
      <c r="NZ26" s="3">
        <v>60</v>
      </c>
      <c r="OA26" s="3">
        <v>0</v>
      </c>
      <c r="OB26" s="3">
        <v>10.6</v>
      </c>
      <c r="OC26" s="3"/>
      <c r="OD26" s="3">
        <v>13.4</v>
      </c>
      <c r="OE26" s="3">
        <v>3.2</v>
      </c>
      <c r="OF26" s="3">
        <v>1.9</v>
      </c>
      <c r="OG26" s="3">
        <v>2.2999999999999998</v>
      </c>
      <c r="OH26" s="3">
        <v>156.69999999999999</v>
      </c>
      <c r="OI26" s="3">
        <v>156.4</v>
      </c>
      <c r="OJ26" s="3">
        <v>0.29999999999998295</v>
      </c>
      <c r="OK26" s="3">
        <v>156.1</v>
      </c>
      <c r="OL26" s="3">
        <v>35.200000000000003</v>
      </c>
      <c r="OM26" s="3">
        <v>25.2</v>
      </c>
      <c r="ON26" s="3">
        <v>28.9</v>
      </c>
      <c r="OO26" s="3">
        <v>14.6</v>
      </c>
      <c r="OP26" s="3">
        <v>15.9</v>
      </c>
      <c r="OQ26" s="3">
        <v>5.7</v>
      </c>
      <c r="OR26" s="3">
        <v>14.6</v>
      </c>
      <c r="OS26" s="3">
        <v>72</v>
      </c>
      <c r="OT26" s="3">
        <v>71.900000000000006</v>
      </c>
      <c r="OU26" s="3">
        <v>9.9999999999994316E-2</v>
      </c>
      <c r="OV26" s="3">
        <v>122</v>
      </c>
      <c r="OW26" s="3">
        <v>13</v>
      </c>
      <c r="OX26" s="3">
        <v>26.1</v>
      </c>
      <c r="OY26" s="3">
        <v>24.3</v>
      </c>
      <c r="OZ26" s="3">
        <v>8.9</v>
      </c>
      <c r="PA26" s="3">
        <v>28.7</v>
      </c>
      <c r="PB26" s="3">
        <v>3</v>
      </c>
      <c r="PC26" s="3">
        <v>7.3</v>
      </c>
      <c r="PD26" s="3">
        <v>85.6</v>
      </c>
      <c r="PE26" s="3">
        <v>85.4</v>
      </c>
      <c r="PF26" s="3">
        <v>0.19999999999998863</v>
      </c>
      <c r="PG26" s="3">
        <v>54.6</v>
      </c>
      <c r="PH26" s="3">
        <v>6</v>
      </c>
      <c r="PI26" s="3">
        <v>17.8</v>
      </c>
      <c r="PJ26" s="3">
        <v>23</v>
      </c>
      <c r="PK26" s="3">
        <v>10.1</v>
      </c>
      <c r="PL26" s="3">
        <v>8.1999999999999993</v>
      </c>
      <c r="PM26" s="3">
        <v>3.9</v>
      </c>
      <c r="PN26" s="3">
        <v>5.8</v>
      </c>
      <c r="PO26" s="3">
        <v>101</v>
      </c>
      <c r="PP26" s="3">
        <v>101</v>
      </c>
      <c r="PQ26" s="3">
        <v>0</v>
      </c>
      <c r="PR26" s="3">
        <v>97.6</v>
      </c>
      <c r="PS26" s="3">
        <v>6.4</v>
      </c>
      <c r="PT26" s="3">
        <v>20.3</v>
      </c>
      <c r="PU26" s="3">
        <v>26</v>
      </c>
      <c r="PV26" s="3">
        <v>12.2</v>
      </c>
      <c r="PW26" s="3">
        <v>6.7</v>
      </c>
      <c r="PX26" s="3">
        <v>4.9000000000000004</v>
      </c>
      <c r="PY26" s="3">
        <v>7.1</v>
      </c>
      <c r="PZ26" s="3">
        <v>132.1</v>
      </c>
      <c r="QA26" s="3">
        <v>131.5</v>
      </c>
      <c r="QB26" s="3">
        <v>0.59999999999999432</v>
      </c>
      <c r="QC26" s="3">
        <v>110.4</v>
      </c>
      <c r="QD26" s="3">
        <v>21.8</v>
      </c>
      <c r="QE26" s="3">
        <v>25.4</v>
      </c>
      <c r="QF26" s="3">
        <v>30.5</v>
      </c>
      <c r="QG26" s="3">
        <v>15</v>
      </c>
      <c r="QH26" s="3">
        <v>10.4</v>
      </c>
      <c r="QI26" s="3">
        <v>5.8</v>
      </c>
      <c r="QJ26" s="3">
        <v>9.9</v>
      </c>
      <c r="QK26" s="3">
        <v>193.4</v>
      </c>
      <c r="QL26" s="3">
        <v>192.5</v>
      </c>
      <c r="QM26" s="3">
        <v>0.90000000000000568</v>
      </c>
      <c r="QN26" s="3">
        <v>123.3</v>
      </c>
      <c r="QO26" s="3">
        <v>20</v>
      </c>
      <c r="QP26" s="3">
        <v>33.200000000000003</v>
      </c>
      <c r="QQ26" s="3">
        <v>35.5</v>
      </c>
      <c r="QR26" s="3">
        <v>18.5</v>
      </c>
      <c r="QS26" s="3">
        <v>17.7</v>
      </c>
      <c r="QT26" s="3">
        <v>8.3000000000000007</v>
      </c>
      <c r="QU26" s="3">
        <v>13.1</v>
      </c>
      <c r="QV26" s="3">
        <v>311.39999999999998</v>
      </c>
      <c r="QW26" s="3">
        <v>307.60000000000002</v>
      </c>
      <c r="QX26" s="3">
        <v>3.7999999999999545</v>
      </c>
      <c r="QY26" s="3">
        <v>249.9</v>
      </c>
      <c r="QZ26" s="3">
        <v>136.30000000000001</v>
      </c>
      <c r="RA26" s="3">
        <v>38.1</v>
      </c>
      <c r="RB26" s="3">
        <v>44.9</v>
      </c>
      <c r="RC26" s="3">
        <v>21.9</v>
      </c>
      <c r="RD26" s="3">
        <v>54.9</v>
      </c>
      <c r="RE26" s="3">
        <v>11.2</v>
      </c>
      <c r="RF26" s="3">
        <v>57.1</v>
      </c>
      <c r="RG26" s="3">
        <v>148.5</v>
      </c>
      <c r="RH26" s="3">
        <v>147.6</v>
      </c>
      <c r="RI26" s="3">
        <v>0.90000000000000568</v>
      </c>
      <c r="RJ26" s="3"/>
      <c r="RK26" s="3">
        <v>5.8</v>
      </c>
      <c r="RL26" s="3">
        <v>34.4</v>
      </c>
      <c r="RM26" s="3">
        <v>35.5</v>
      </c>
      <c r="RN26" s="3">
        <v>12.2</v>
      </c>
      <c r="RO26" s="3">
        <v>21.9</v>
      </c>
      <c r="RP26" s="3">
        <v>6</v>
      </c>
      <c r="RQ26" s="3">
        <v>10.199999999999999</v>
      </c>
      <c r="RR26" s="3">
        <v>110.9</v>
      </c>
      <c r="RS26" s="3">
        <v>110.4</v>
      </c>
      <c r="RT26" s="3">
        <v>0.5</v>
      </c>
      <c r="RU26" s="3">
        <v>67.7</v>
      </c>
      <c r="RV26" s="3">
        <v>9.9</v>
      </c>
      <c r="RW26" s="3">
        <v>18.3</v>
      </c>
      <c r="RX26" s="3">
        <v>20.100000000000001</v>
      </c>
      <c r="RY26" s="3">
        <v>12.6</v>
      </c>
      <c r="RZ26" s="3">
        <v>7.2</v>
      </c>
      <c r="SA26" s="3">
        <v>4.4000000000000004</v>
      </c>
      <c r="SB26" s="3">
        <v>4.5</v>
      </c>
      <c r="SC26" s="3">
        <v>123.1</v>
      </c>
      <c r="SD26" s="3">
        <v>122.9</v>
      </c>
      <c r="SE26" s="3">
        <v>0.19999999999998863</v>
      </c>
      <c r="SF26" s="3">
        <v>84.9</v>
      </c>
      <c r="SG26" s="3">
        <v>17.7</v>
      </c>
      <c r="SH26" s="3">
        <v>19.899999999999999</v>
      </c>
      <c r="SI26" s="3">
        <v>22.2</v>
      </c>
      <c r="SJ26" s="3">
        <v>14.5</v>
      </c>
      <c r="SK26" s="3">
        <v>11</v>
      </c>
      <c r="SL26" s="3">
        <v>5.7</v>
      </c>
      <c r="SM26" s="3">
        <v>6.7</v>
      </c>
      <c r="SN26" s="3">
        <v>180.5</v>
      </c>
      <c r="SO26" s="3">
        <v>179.9</v>
      </c>
      <c r="SP26" s="3">
        <v>0.59999999999999432</v>
      </c>
      <c r="SQ26" s="3">
        <v>116.1</v>
      </c>
      <c r="SR26" s="3">
        <v>39.799999999999997</v>
      </c>
      <c r="SS26" s="3">
        <v>26.1</v>
      </c>
      <c r="ST26" s="3">
        <v>32.6</v>
      </c>
      <c r="SU26" s="3">
        <v>18.5</v>
      </c>
      <c r="SV26" s="3">
        <v>8.4</v>
      </c>
      <c r="SW26" s="3">
        <v>6.5</v>
      </c>
      <c r="SX26" s="3">
        <v>14.3</v>
      </c>
      <c r="SY26" s="3">
        <v>303.60000000000002</v>
      </c>
      <c r="SZ26" s="3">
        <v>302.89999999999998</v>
      </c>
      <c r="TA26" s="3">
        <v>0.70000000000004547</v>
      </c>
      <c r="TB26" s="3">
        <v>291.10000000000002</v>
      </c>
      <c r="TC26" s="3">
        <v>163.19999999999999</v>
      </c>
      <c r="TD26" s="3">
        <v>30.8</v>
      </c>
      <c r="TE26" s="3">
        <v>31</v>
      </c>
      <c r="TF26" s="3">
        <v>20.9</v>
      </c>
      <c r="TG26" s="3">
        <v>72.2</v>
      </c>
      <c r="TH26" s="3">
        <v>9.9</v>
      </c>
      <c r="TI26" s="3">
        <v>87.5</v>
      </c>
      <c r="TJ26" s="3">
        <v>142.1</v>
      </c>
      <c r="TK26" s="3">
        <v>141.5</v>
      </c>
      <c r="TL26" s="3">
        <v>0.59999999999999432</v>
      </c>
      <c r="TM26" s="3">
        <v>126.5</v>
      </c>
      <c r="TN26" s="3">
        <v>4.7</v>
      </c>
      <c r="TO26" s="3">
        <v>28.7</v>
      </c>
      <c r="TP26" s="3">
        <v>29.9</v>
      </c>
      <c r="TQ26" s="3">
        <v>13.8</v>
      </c>
      <c r="TR26" s="3">
        <v>7.8</v>
      </c>
      <c r="TS26" s="3">
        <v>3.4</v>
      </c>
      <c r="TT26" s="3">
        <v>5.6</v>
      </c>
      <c r="TU26" s="3">
        <v>186.2</v>
      </c>
      <c r="TV26" s="3">
        <v>184</v>
      </c>
      <c r="TW26" s="3">
        <v>2.1999999999999886</v>
      </c>
      <c r="TX26" s="3">
        <v>177.4</v>
      </c>
      <c r="TY26" s="3">
        <v>18.100000000000001</v>
      </c>
      <c r="TZ26" s="3">
        <v>28.3</v>
      </c>
      <c r="UA26" s="3">
        <v>31.2</v>
      </c>
      <c r="UB26" s="3">
        <v>16.399999999999999</v>
      </c>
      <c r="UC26" s="3">
        <v>12.5</v>
      </c>
      <c r="UD26" s="3">
        <v>6.1</v>
      </c>
      <c r="UE26" s="3">
        <v>15.5</v>
      </c>
      <c r="UF26" s="3">
        <v>167.8</v>
      </c>
      <c r="UG26" s="3">
        <v>166.2</v>
      </c>
      <c r="UH26" s="3">
        <v>1.6000000000000227</v>
      </c>
      <c r="UI26" s="3">
        <v>166.8</v>
      </c>
      <c r="UJ26" s="3">
        <v>70</v>
      </c>
      <c r="UK26" s="3">
        <v>22.2</v>
      </c>
      <c r="UL26" s="3">
        <v>24.1</v>
      </c>
      <c r="UM26" s="3">
        <v>14.8</v>
      </c>
      <c r="UN26" s="3">
        <v>16.3</v>
      </c>
      <c r="UO26" s="3">
        <v>5.9</v>
      </c>
      <c r="UP26" s="3">
        <v>13.4</v>
      </c>
      <c r="UQ26" s="3">
        <v>155.6</v>
      </c>
      <c r="UR26" s="3">
        <v>155.5</v>
      </c>
      <c r="US26" s="3">
        <v>9.9999999999994316E-2</v>
      </c>
      <c r="UT26" s="3">
        <v>152.19999999999999</v>
      </c>
      <c r="UU26" s="3">
        <v>47.3</v>
      </c>
      <c r="UV26" s="3">
        <v>26.6</v>
      </c>
      <c r="UW26" s="3">
        <v>28.8</v>
      </c>
      <c r="UX26" s="3">
        <v>15</v>
      </c>
      <c r="UY26" s="3">
        <v>30.4</v>
      </c>
      <c r="UZ26" s="3">
        <v>6.7</v>
      </c>
      <c r="VA26" s="3">
        <v>13.3</v>
      </c>
      <c r="VB26" s="3">
        <v>132.69999999999999</v>
      </c>
      <c r="VC26" s="3">
        <v>132.30000000000001</v>
      </c>
      <c r="VD26" s="3">
        <v>0.39999999999997726</v>
      </c>
      <c r="VE26" s="3">
        <v>163.1</v>
      </c>
      <c r="VF26" s="3">
        <v>41.3</v>
      </c>
      <c r="VG26" s="3">
        <v>15.2</v>
      </c>
      <c r="VH26" s="3">
        <v>22.3</v>
      </c>
      <c r="VI26" s="3">
        <v>11.5</v>
      </c>
      <c r="VJ26" s="3">
        <v>14.8</v>
      </c>
      <c r="VK26" s="3">
        <v>6.6</v>
      </c>
      <c r="VL26" s="3">
        <v>43.6</v>
      </c>
      <c r="VM26" s="3">
        <v>86.1</v>
      </c>
      <c r="VN26" s="3">
        <v>86</v>
      </c>
      <c r="VO26" s="3">
        <v>9.9999999999994316E-2</v>
      </c>
      <c r="VP26" s="3">
        <v>91.6</v>
      </c>
      <c r="VQ26" s="3"/>
      <c r="VR26" s="3">
        <v>15.1</v>
      </c>
      <c r="VS26" s="3"/>
      <c r="VT26" s="3">
        <v>14.1</v>
      </c>
      <c r="VU26" s="3">
        <v>8.6999999999999993</v>
      </c>
      <c r="VV26" s="3">
        <v>6.3</v>
      </c>
      <c r="VW26" s="3">
        <v>6.4</v>
      </c>
    </row>
    <row r="27" spans="1:59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  <c r="BD27" s="3" t="e">
        <v>#N/A</v>
      </c>
      <c r="BE27" s="3" t="e">
        <v>#N/A</v>
      </c>
      <c r="BF27" s="3" t="e">
        <v>#N/A</v>
      </c>
      <c r="BG27" s="3" t="e">
        <v>#N/A</v>
      </c>
      <c r="BH27" s="3" t="e">
        <v>#N/A</v>
      </c>
      <c r="BI27" s="3" t="e">
        <v>#N/A</v>
      </c>
      <c r="BJ27" s="3" t="e">
        <v>#N/A</v>
      </c>
      <c r="BK27" s="3" t="e">
        <v>#N/A</v>
      </c>
      <c r="BL27" s="3" t="e">
        <v>#N/A</v>
      </c>
      <c r="BM27" s="3" t="e">
        <v>#N/A</v>
      </c>
      <c r="BN27" s="3" t="e">
        <v>#N/A</v>
      </c>
      <c r="BO27" s="3" t="e">
        <v>#N/A</v>
      </c>
      <c r="BP27" s="3" t="e">
        <v>#N/A</v>
      </c>
      <c r="BQ27" s="3" t="e">
        <v>#N/A</v>
      </c>
      <c r="BR27" s="3" t="e">
        <v>#N/A</v>
      </c>
      <c r="BS27" s="3" t="e">
        <v>#N/A</v>
      </c>
      <c r="BT27" s="3" t="e">
        <v>#N/A</v>
      </c>
      <c r="BU27" s="3" t="e">
        <v>#N/A</v>
      </c>
      <c r="BV27" s="3" t="e">
        <v>#N/A</v>
      </c>
      <c r="BW27" s="3" t="e">
        <v>#N/A</v>
      </c>
      <c r="BX27" s="3" t="e">
        <v>#N/A</v>
      </c>
      <c r="BY27" s="3" t="e">
        <v>#N/A</v>
      </c>
      <c r="BZ27" s="3" t="e">
        <v>#N/A</v>
      </c>
      <c r="CA27" s="3" t="e">
        <v>#N/A</v>
      </c>
      <c r="CB27" s="3" t="e">
        <v>#N/A</v>
      </c>
      <c r="CC27" s="3" t="e">
        <v>#N/A</v>
      </c>
      <c r="CD27" s="3"/>
      <c r="CE27" s="3" t="e">
        <v>#N/A</v>
      </c>
      <c r="CF27" s="3" t="e">
        <v>#N/A</v>
      </c>
      <c r="CG27" s="3" t="e">
        <v>#N/A</v>
      </c>
      <c r="CH27" s="3" t="e">
        <v>#N/A</v>
      </c>
      <c r="CI27" s="3" t="e">
        <v>#N/A</v>
      </c>
      <c r="CJ27" s="3" t="e">
        <v>#N/A</v>
      </c>
      <c r="CK27" s="3" t="e">
        <v>#N/A</v>
      </c>
      <c r="CL27" s="3" t="e">
        <v>#N/A</v>
      </c>
      <c r="CM27" s="3" t="e">
        <v>#N/A</v>
      </c>
      <c r="CN27" s="3" t="e">
        <v>#N/A</v>
      </c>
      <c r="CO27" s="3" t="e">
        <v>#N/A</v>
      </c>
      <c r="CP27" s="3" t="e">
        <v>#N/A</v>
      </c>
      <c r="CQ27" s="3" t="e">
        <v>#N/A</v>
      </c>
      <c r="CR27" s="3" t="e">
        <v>#N/A</v>
      </c>
      <c r="CS27" s="3" t="e">
        <v>#N/A</v>
      </c>
      <c r="CT27" s="3" t="e">
        <v>#N/A</v>
      </c>
      <c r="CU27" s="3" t="e">
        <v>#N/A</v>
      </c>
      <c r="CV27" s="3" t="e">
        <v>#N/A</v>
      </c>
      <c r="CW27" s="3" t="e">
        <v>#N/A</v>
      </c>
      <c r="CX27" s="3" t="e">
        <v>#N/A</v>
      </c>
      <c r="CY27" s="3" t="e">
        <v>#N/A</v>
      </c>
      <c r="CZ27" s="3" t="e">
        <v>#N/A</v>
      </c>
      <c r="DA27" s="3" t="e">
        <v>#N/A</v>
      </c>
      <c r="DB27" s="3" t="e">
        <v>#N/A</v>
      </c>
      <c r="DC27" s="3" t="e">
        <v>#N/A</v>
      </c>
      <c r="DD27" s="3" t="e">
        <v>#N/A</v>
      </c>
      <c r="DE27" s="3" t="e">
        <v>#N/A</v>
      </c>
      <c r="DF27" s="3" t="e">
        <v>#N/A</v>
      </c>
      <c r="DG27" s="3" t="e">
        <v>#N/A</v>
      </c>
      <c r="DH27" s="3" t="e">
        <v>#N/A</v>
      </c>
      <c r="DI27" s="3" t="e">
        <v>#N/A</v>
      </c>
      <c r="DJ27" s="3" t="e">
        <v>#N/A</v>
      </c>
      <c r="DK27" s="3" t="e">
        <v>#N/A</v>
      </c>
      <c r="DL27" s="3" t="e">
        <v>#N/A</v>
      </c>
      <c r="DM27" s="3" t="e">
        <v>#N/A</v>
      </c>
      <c r="DN27" s="3" t="e">
        <v>#N/A</v>
      </c>
      <c r="DO27" s="3" t="e">
        <v>#N/A</v>
      </c>
      <c r="DP27" s="3" t="e">
        <v>#N/A</v>
      </c>
      <c r="DQ27" s="3" t="e">
        <v>#N/A</v>
      </c>
      <c r="DR27" s="3" t="e">
        <v>#N/A</v>
      </c>
      <c r="DS27" s="3" t="e">
        <v>#N/A</v>
      </c>
      <c r="DT27" s="3" t="e">
        <v>#N/A</v>
      </c>
      <c r="DU27" s="3" t="e">
        <v>#N/A</v>
      </c>
      <c r="DV27" s="3" t="e">
        <v>#N/A</v>
      </c>
      <c r="DW27" s="3" t="e">
        <v>#N/A</v>
      </c>
      <c r="DX27" s="3" t="e">
        <v>#N/A</v>
      </c>
      <c r="DY27" s="3" t="e">
        <v>#N/A</v>
      </c>
      <c r="DZ27" s="3" t="e">
        <v>#N/A</v>
      </c>
      <c r="EA27" s="3" t="e">
        <v>#N/A</v>
      </c>
      <c r="EB27" s="3" t="e">
        <v>#N/A</v>
      </c>
      <c r="EC27" s="3" t="e">
        <v>#N/A</v>
      </c>
      <c r="ED27" s="3" t="e">
        <v>#N/A</v>
      </c>
      <c r="EE27" s="3" t="e">
        <v>#N/A</v>
      </c>
      <c r="EF27" s="3" t="e">
        <v>#N/A</v>
      </c>
      <c r="EG27" s="3" t="e">
        <v>#N/A</v>
      </c>
      <c r="EH27" s="3" t="e">
        <v>#N/A</v>
      </c>
      <c r="EI27" s="3" t="e">
        <v>#N/A</v>
      </c>
      <c r="EJ27" s="3" t="e">
        <v>#N/A</v>
      </c>
      <c r="EK27" s="3" t="e">
        <v>#N/A</v>
      </c>
      <c r="EL27" s="3" t="e">
        <v>#N/A</v>
      </c>
      <c r="EM27" s="3" t="e">
        <v>#N/A</v>
      </c>
      <c r="EN27" s="3" t="e">
        <v>#N/A</v>
      </c>
      <c r="EO27" s="3" t="e">
        <v>#N/A</v>
      </c>
      <c r="EP27" s="3" t="e">
        <v>#N/A</v>
      </c>
      <c r="EQ27" s="3" t="e">
        <v>#N/A</v>
      </c>
      <c r="ER27" s="3" t="e">
        <v>#N/A</v>
      </c>
      <c r="ES27" s="3" t="e">
        <v>#N/A</v>
      </c>
      <c r="ET27" s="3" t="e">
        <v>#N/A</v>
      </c>
      <c r="EU27" s="3" t="e">
        <v>#N/A</v>
      </c>
      <c r="EV27" s="3" t="e">
        <v>#N/A</v>
      </c>
      <c r="EW27" s="3" t="e">
        <v>#N/A</v>
      </c>
      <c r="EX27" s="3" t="e">
        <v>#N/A</v>
      </c>
      <c r="EY27" s="3" t="e">
        <v>#N/A</v>
      </c>
      <c r="EZ27" s="3" t="e">
        <v>#N/A</v>
      </c>
      <c r="FA27" s="3" t="e">
        <v>#N/A</v>
      </c>
      <c r="FB27" s="3" t="e">
        <v>#N/A</v>
      </c>
      <c r="FC27" s="3" t="e">
        <v>#N/A</v>
      </c>
      <c r="FD27" s="3" t="e">
        <v>#N/A</v>
      </c>
      <c r="FE27" s="3" t="e">
        <v>#N/A</v>
      </c>
      <c r="FF27" s="3" t="e">
        <v>#N/A</v>
      </c>
      <c r="FG27" s="3" t="e">
        <v>#N/A</v>
      </c>
      <c r="FH27" s="3" t="e">
        <v>#N/A</v>
      </c>
      <c r="FI27" s="3" t="e">
        <v>#N/A</v>
      </c>
      <c r="FJ27" s="3" t="e">
        <v>#N/A</v>
      </c>
      <c r="FK27" s="3" t="e">
        <v>#N/A</v>
      </c>
      <c r="FL27" s="3" t="e">
        <v>#N/A</v>
      </c>
      <c r="FM27" s="3" t="e">
        <v>#N/A</v>
      </c>
      <c r="FN27" s="3" t="e">
        <v>#N/A</v>
      </c>
      <c r="FO27" s="3" t="e">
        <v>#N/A</v>
      </c>
      <c r="FP27" s="3" t="e">
        <v>#N/A</v>
      </c>
      <c r="FQ27" s="3" t="e">
        <v>#N/A</v>
      </c>
      <c r="FR27" s="3" t="e">
        <v>#N/A</v>
      </c>
      <c r="FS27" s="3" t="e">
        <v>#N/A</v>
      </c>
      <c r="FT27" s="3" t="e">
        <v>#N/A</v>
      </c>
      <c r="FU27" s="3" t="e">
        <v>#N/A</v>
      </c>
      <c r="FV27" s="3" t="e">
        <v>#N/A</v>
      </c>
      <c r="FW27" s="3" t="e">
        <v>#N/A</v>
      </c>
      <c r="FX27" s="3" t="e">
        <v>#N/A</v>
      </c>
      <c r="FY27" s="3" t="e">
        <v>#N/A</v>
      </c>
      <c r="FZ27" s="3" t="e">
        <v>#N/A</v>
      </c>
      <c r="GA27" s="3" t="e">
        <v>#N/A</v>
      </c>
      <c r="GB27" s="3" t="e">
        <v>#N/A</v>
      </c>
      <c r="GC27" s="3" t="e">
        <v>#N/A</v>
      </c>
      <c r="GD27" s="3" t="e">
        <v>#N/A</v>
      </c>
      <c r="GE27" s="3" t="e">
        <v>#N/A</v>
      </c>
      <c r="GF27" s="3" t="e">
        <v>#N/A</v>
      </c>
      <c r="GG27" s="3" t="e">
        <v>#N/A</v>
      </c>
      <c r="GH27" s="3" t="e">
        <v>#N/A</v>
      </c>
      <c r="GI27" s="3" t="e">
        <v>#N/A</v>
      </c>
      <c r="GJ27" s="3" t="e">
        <v>#N/A</v>
      </c>
      <c r="GK27" s="3"/>
      <c r="GL27" s="3" t="e">
        <v>#N/A</v>
      </c>
      <c r="GM27" s="3"/>
      <c r="GN27" s="3" t="e">
        <v>#N/A</v>
      </c>
      <c r="GO27" s="3" t="e">
        <v>#N/A</v>
      </c>
      <c r="GP27" s="3" t="e">
        <v>#N/A</v>
      </c>
      <c r="GQ27" s="3" t="e">
        <v>#N/A</v>
      </c>
      <c r="GR27" s="3" t="e">
        <v>#N/A</v>
      </c>
      <c r="GS27" s="3" t="e">
        <v>#N/A</v>
      </c>
      <c r="GT27" s="3" t="e">
        <v>#N/A</v>
      </c>
      <c r="GU27" s="3" t="e">
        <v>#N/A</v>
      </c>
      <c r="GV27" s="3" t="e">
        <v>#N/A</v>
      </c>
      <c r="GW27" s="3" t="e">
        <v>#N/A</v>
      </c>
      <c r="GX27" s="3" t="e">
        <v>#N/A</v>
      </c>
      <c r="GY27" s="3" t="e">
        <v>#N/A</v>
      </c>
      <c r="GZ27" s="3" t="e">
        <v>#N/A</v>
      </c>
      <c r="HA27" s="3" t="e">
        <v>#N/A</v>
      </c>
      <c r="HB27" s="3" t="e">
        <v>#N/A</v>
      </c>
      <c r="HC27" s="3" t="e">
        <v>#N/A</v>
      </c>
      <c r="HD27" s="3" t="e">
        <v>#N/A</v>
      </c>
      <c r="HE27" s="3" t="e">
        <v>#N/A</v>
      </c>
      <c r="HF27" s="3"/>
      <c r="HG27" s="3" t="e">
        <v>#N/A</v>
      </c>
      <c r="HH27" s="3" t="e">
        <v>#N/A</v>
      </c>
      <c r="HI27" s="3" t="e">
        <v>#N/A</v>
      </c>
      <c r="HJ27" s="3" t="e">
        <v>#N/A</v>
      </c>
      <c r="HK27" s="3" t="e">
        <v>#N/A</v>
      </c>
      <c r="HL27" s="3" t="e">
        <v>#N/A</v>
      </c>
      <c r="HM27" s="3" t="e">
        <v>#N/A</v>
      </c>
      <c r="HN27" s="3" t="e">
        <v>#N/A</v>
      </c>
      <c r="HO27" s="3" t="e">
        <v>#N/A</v>
      </c>
      <c r="HP27" s="3" t="e">
        <v>#N/A</v>
      </c>
      <c r="HQ27" s="3" t="e">
        <v>#N/A</v>
      </c>
      <c r="HR27" s="3" t="e">
        <v>#N/A</v>
      </c>
      <c r="HS27" s="3" t="e">
        <v>#N/A</v>
      </c>
      <c r="HT27" s="3" t="e">
        <v>#N/A</v>
      </c>
      <c r="HU27" s="3" t="e">
        <v>#N/A</v>
      </c>
      <c r="HV27" s="3" t="e">
        <v>#N/A</v>
      </c>
      <c r="HW27" s="3" t="e">
        <v>#N/A</v>
      </c>
      <c r="HX27" s="3" t="e">
        <v>#N/A</v>
      </c>
      <c r="HY27" s="3" t="e">
        <v>#N/A</v>
      </c>
      <c r="HZ27" s="3" t="e">
        <v>#N/A</v>
      </c>
      <c r="IA27" s="3" t="e">
        <v>#N/A</v>
      </c>
      <c r="IB27" s="3" t="e">
        <v>#N/A</v>
      </c>
      <c r="IC27" s="3" t="e">
        <v>#N/A</v>
      </c>
      <c r="ID27" s="3" t="e">
        <v>#N/A</v>
      </c>
      <c r="IE27" s="3" t="e">
        <v>#N/A</v>
      </c>
      <c r="IF27" s="3" t="e">
        <v>#N/A</v>
      </c>
      <c r="IG27" s="3" t="e">
        <v>#N/A</v>
      </c>
      <c r="IH27" s="3" t="e">
        <v>#N/A</v>
      </c>
      <c r="II27" s="3" t="e">
        <v>#N/A</v>
      </c>
      <c r="IJ27" s="3" t="e">
        <v>#N/A</v>
      </c>
      <c r="IK27" s="3" t="e">
        <v>#N/A</v>
      </c>
      <c r="IL27" s="3" t="e">
        <v>#N/A</v>
      </c>
      <c r="IM27" s="3" t="e">
        <v>#N/A</v>
      </c>
      <c r="IN27" s="3" t="e">
        <v>#N/A</v>
      </c>
      <c r="IO27" s="3" t="e">
        <v>#N/A</v>
      </c>
      <c r="IP27" s="3" t="e">
        <v>#N/A</v>
      </c>
      <c r="IQ27" s="3" t="e">
        <v>#N/A</v>
      </c>
      <c r="IR27" s="3" t="e">
        <v>#N/A</v>
      </c>
      <c r="IS27" s="3" t="e">
        <v>#N/A</v>
      </c>
      <c r="IT27" s="3" t="e">
        <v>#N/A</v>
      </c>
      <c r="IU27" s="3" t="e">
        <v>#N/A</v>
      </c>
      <c r="IV27" s="3" t="e">
        <v>#N/A</v>
      </c>
      <c r="IW27" s="3" t="e">
        <v>#N/A</v>
      </c>
      <c r="IX27" s="3" t="e">
        <v>#N/A</v>
      </c>
      <c r="IY27" s="3" t="e">
        <v>#N/A</v>
      </c>
      <c r="IZ27" s="3" t="e">
        <v>#N/A</v>
      </c>
      <c r="JA27" s="3" t="e">
        <v>#N/A</v>
      </c>
      <c r="JB27" s="3" t="e">
        <v>#N/A</v>
      </c>
      <c r="JC27" s="3" t="e">
        <v>#N/A</v>
      </c>
      <c r="JD27" s="3" t="e">
        <v>#N/A</v>
      </c>
      <c r="JE27" s="3" t="e">
        <v>#N/A</v>
      </c>
      <c r="JF27" s="3" t="e">
        <v>#N/A</v>
      </c>
      <c r="JG27" s="3" t="e">
        <v>#N/A</v>
      </c>
      <c r="JH27" s="3" t="e">
        <v>#N/A</v>
      </c>
      <c r="JI27" s="3" t="e">
        <v>#N/A</v>
      </c>
      <c r="JJ27" s="3" t="e">
        <v>#N/A</v>
      </c>
      <c r="JK27" s="3" t="e">
        <v>#N/A</v>
      </c>
      <c r="JL27" s="3" t="e">
        <v>#N/A</v>
      </c>
      <c r="JM27" s="3" t="e">
        <v>#N/A</v>
      </c>
      <c r="JN27" s="3" t="e">
        <v>#N/A</v>
      </c>
      <c r="JO27" s="3" t="e">
        <v>#N/A</v>
      </c>
      <c r="JP27" s="3" t="e">
        <v>#N/A</v>
      </c>
      <c r="JQ27" s="3" t="e">
        <v>#N/A</v>
      </c>
      <c r="JR27" s="3" t="e">
        <v>#N/A</v>
      </c>
      <c r="JS27" s="3" t="e">
        <v>#N/A</v>
      </c>
      <c r="JT27" s="3"/>
      <c r="JU27" s="3" t="e">
        <v>#N/A</v>
      </c>
      <c r="JV27" s="3" t="e">
        <v>#N/A</v>
      </c>
      <c r="JW27" s="3" t="e">
        <v>#N/A</v>
      </c>
      <c r="JX27" s="3" t="e">
        <v>#N/A</v>
      </c>
      <c r="JY27" s="3" t="e">
        <v>#N/A</v>
      </c>
      <c r="JZ27" s="3" t="e">
        <v>#N/A</v>
      </c>
      <c r="KA27" s="3" t="e">
        <v>#N/A</v>
      </c>
      <c r="KB27" s="3" t="e">
        <v>#N/A</v>
      </c>
      <c r="KC27" s="3" t="e">
        <v>#N/A</v>
      </c>
      <c r="KD27" s="3" t="e">
        <v>#N/A</v>
      </c>
      <c r="KE27" s="3" t="e">
        <v>#N/A</v>
      </c>
      <c r="KF27" s="3" t="e">
        <v>#N/A</v>
      </c>
      <c r="KG27" s="3" t="e">
        <v>#N/A</v>
      </c>
      <c r="KH27" s="3" t="e">
        <v>#N/A</v>
      </c>
      <c r="KI27" s="3" t="e">
        <v>#N/A</v>
      </c>
      <c r="KJ27" s="3" t="e">
        <v>#N/A</v>
      </c>
      <c r="KK27" s="3" t="e">
        <v>#N/A</v>
      </c>
      <c r="KL27" s="3" t="e">
        <v>#N/A</v>
      </c>
      <c r="KM27" s="3" t="e">
        <v>#N/A</v>
      </c>
      <c r="KN27" s="3" t="e">
        <v>#N/A</v>
      </c>
      <c r="KO27" s="3" t="e">
        <v>#N/A</v>
      </c>
      <c r="KP27" s="3" t="e">
        <v>#N/A</v>
      </c>
      <c r="KQ27" s="3" t="e">
        <v>#N/A</v>
      </c>
      <c r="KR27" s="3" t="e">
        <v>#N/A</v>
      </c>
      <c r="KS27" s="3" t="e">
        <v>#N/A</v>
      </c>
      <c r="KT27" s="3" t="e">
        <v>#N/A</v>
      </c>
      <c r="KU27" s="3" t="e">
        <v>#N/A</v>
      </c>
      <c r="KV27" s="3" t="e">
        <v>#N/A</v>
      </c>
      <c r="KW27" s="3" t="e">
        <v>#N/A</v>
      </c>
      <c r="KX27" s="3" t="e">
        <v>#N/A</v>
      </c>
      <c r="KY27" s="3" t="e">
        <v>#N/A</v>
      </c>
      <c r="KZ27" s="3" t="e">
        <v>#N/A</v>
      </c>
      <c r="LA27" s="3" t="e">
        <v>#N/A</v>
      </c>
      <c r="LB27" s="3" t="e">
        <v>#N/A</v>
      </c>
      <c r="LC27" s="3" t="e">
        <v>#N/A</v>
      </c>
      <c r="LD27" s="3" t="e">
        <v>#N/A</v>
      </c>
      <c r="LE27" s="3" t="e">
        <v>#N/A</v>
      </c>
      <c r="LF27" s="3" t="e">
        <v>#N/A</v>
      </c>
      <c r="LG27" s="3" t="e">
        <v>#N/A</v>
      </c>
      <c r="LH27" s="3" t="e">
        <v>#N/A</v>
      </c>
      <c r="LI27" s="3" t="e">
        <v>#N/A</v>
      </c>
      <c r="LJ27" s="3" t="e">
        <v>#N/A</v>
      </c>
      <c r="LK27" s="3" t="e">
        <v>#N/A</v>
      </c>
      <c r="LL27" s="3" t="e">
        <v>#N/A</v>
      </c>
      <c r="LM27" s="3" t="e">
        <v>#N/A</v>
      </c>
      <c r="LN27" s="3" t="e">
        <v>#N/A</v>
      </c>
      <c r="LO27" s="3" t="e">
        <v>#N/A</v>
      </c>
      <c r="LP27" s="3" t="e">
        <v>#N/A</v>
      </c>
      <c r="LQ27" s="3" t="e">
        <v>#N/A</v>
      </c>
      <c r="LR27" s="3" t="e">
        <v>#N/A</v>
      </c>
      <c r="LS27" s="3" t="e">
        <v>#N/A</v>
      </c>
      <c r="LT27" s="3" t="e">
        <v>#N/A</v>
      </c>
      <c r="LU27" s="3" t="e">
        <v>#N/A</v>
      </c>
      <c r="LV27" s="3" t="e">
        <v>#N/A</v>
      </c>
      <c r="LW27" s="3" t="e">
        <v>#N/A</v>
      </c>
      <c r="LX27" s="3" t="e">
        <v>#N/A</v>
      </c>
      <c r="LY27" s="3" t="e">
        <v>#N/A</v>
      </c>
      <c r="LZ27" s="3" t="e">
        <v>#N/A</v>
      </c>
      <c r="MA27" s="3" t="e">
        <v>#N/A</v>
      </c>
      <c r="MB27" s="3" t="e">
        <v>#N/A</v>
      </c>
      <c r="MC27" s="3" t="e">
        <v>#N/A</v>
      </c>
      <c r="MD27" s="3" t="e">
        <v>#N/A</v>
      </c>
      <c r="ME27" s="3" t="e">
        <v>#N/A</v>
      </c>
      <c r="MF27" s="3" t="e">
        <v>#N/A</v>
      </c>
      <c r="MG27" s="3" t="e">
        <v>#N/A</v>
      </c>
      <c r="MH27" s="3" t="e">
        <v>#N/A</v>
      </c>
      <c r="MI27" s="3" t="e">
        <v>#N/A</v>
      </c>
      <c r="MJ27" s="3" t="e">
        <v>#N/A</v>
      </c>
      <c r="MK27" s="3" t="e">
        <v>#N/A</v>
      </c>
      <c r="ML27" s="3" t="e">
        <v>#N/A</v>
      </c>
      <c r="MM27" s="3" t="e">
        <v>#N/A</v>
      </c>
      <c r="MN27" s="3" t="e">
        <v>#N/A</v>
      </c>
      <c r="MO27" s="3" t="e">
        <v>#N/A</v>
      </c>
      <c r="MP27" s="3" t="e">
        <v>#N/A</v>
      </c>
      <c r="MQ27" s="3" t="e">
        <v>#N/A</v>
      </c>
      <c r="MR27" s="3" t="e">
        <v>#N/A</v>
      </c>
      <c r="MS27" s="3" t="e">
        <v>#N/A</v>
      </c>
      <c r="MT27" s="3" t="e">
        <v>#N/A</v>
      </c>
      <c r="MU27" s="3" t="e">
        <v>#N/A</v>
      </c>
      <c r="MV27" s="3" t="e">
        <v>#N/A</v>
      </c>
      <c r="MW27" s="3" t="e">
        <v>#N/A</v>
      </c>
      <c r="MX27" s="3" t="e">
        <v>#N/A</v>
      </c>
      <c r="MY27" s="3" t="e">
        <v>#N/A</v>
      </c>
      <c r="MZ27" s="3" t="e">
        <v>#N/A</v>
      </c>
      <c r="NA27" s="3" t="e">
        <v>#N/A</v>
      </c>
      <c r="NB27" s="3" t="e">
        <v>#N/A</v>
      </c>
      <c r="NC27" s="3" t="e">
        <v>#N/A</v>
      </c>
      <c r="ND27" s="3" t="e">
        <v>#N/A</v>
      </c>
      <c r="NE27" s="3" t="e">
        <v>#N/A</v>
      </c>
      <c r="NF27" s="3" t="e">
        <v>#N/A</v>
      </c>
      <c r="NG27" s="3" t="e">
        <v>#N/A</v>
      </c>
      <c r="NH27" s="3" t="e">
        <v>#N/A</v>
      </c>
      <c r="NI27" s="3" t="e">
        <v>#N/A</v>
      </c>
      <c r="NJ27" s="3" t="e">
        <v>#N/A</v>
      </c>
      <c r="NK27" s="3" t="e">
        <v>#N/A</v>
      </c>
      <c r="NL27" s="3" t="e">
        <v>#N/A</v>
      </c>
      <c r="NM27" s="3" t="e">
        <v>#N/A</v>
      </c>
      <c r="NN27" s="3" t="e">
        <v>#N/A</v>
      </c>
      <c r="NO27" s="3" t="e">
        <v>#N/A</v>
      </c>
      <c r="NP27" s="3" t="e">
        <v>#N/A</v>
      </c>
      <c r="NQ27" s="3" t="e">
        <v>#N/A</v>
      </c>
      <c r="NR27" s="3" t="e">
        <v>#N/A</v>
      </c>
      <c r="NS27" s="3" t="e">
        <v>#N/A</v>
      </c>
      <c r="NT27" s="3" t="e">
        <v>#N/A</v>
      </c>
      <c r="NU27" s="3" t="e">
        <v>#N/A</v>
      </c>
      <c r="NV27" s="3" t="e">
        <v>#N/A</v>
      </c>
      <c r="NW27" s="3" t="e">
        <v>#N/A</v>
      </c>
      <c r="NX27" s="3" t="e">
        <v>#N/A</v>
      </c>
      <c r="NY27" s="3" t="e">
        <v>#N/A</v>
      </c>
      <c r="NZ27" s="3" t="e">
        <v>#N/A</v>
      </c>
      <c r="OA27" s="3">
        <v>0</v>
      </c>
      <c r="OB27" s="3" t="e">
        <v>#N/A</v>
      </c>
      <c r="OC27" s="3"/>
      <c r="OD27" s="3" t="e">
        <v>#N/A</v>
      </c>
      <c r="OE27" s="3" t="e">
        <v>#N/A</v>
      </c>
      <c r="OF27" s="3" t="e">
        <v>#N/A</v>
      </c>
      <c r="OG27" s="3" t="e">
        <v>#N/A</v>
      </c>
      <c r="OH27" s="3" t="e">
        <v>#N/A</v>
      </c>
      <c r="OI27" s="3" t="e">
        <v>#N/A</v>
      </c>
      <c r="OJ27" s="3" t="e">
        <v>#N/A</v>
      </c>
      <c r="OK27" s="3" t="e">
        <v>#N/A</v>
      </c>
      <c r="OL27" s="3" t="e">
        <v>#N/A</v>
      </c>
      <c r="OM27" s="3" t="e">
        <v>#N/A</v>
      </c>
      <c r="ON27" s="3" t="e">
        <v>#N/A</v>
      </c>
      <c r="OO27" s="3" t="e">
        <v>#N/A</v>
      </c>
      <c r="OP27" s="3" t="e">
        <v>#N/A</v>
      </c>
      <c r="OQ27" s="3" t="e">
        <v>#N/A</v>
      </c>
      <c r="OR27" s="3" t="e">
        <v>#N/A</v>
      </c>
      <c r="OS27" s="3" t="e">
        <v>#N/A</v>
      </c>
      <c r="OT27" s="3" t="e">
        <v>#N/A</v>
      </c>
      <c r="OU27" s="3" t="e">
        <v>#N/A</v>
      </c>
      <c r="OV27" s="3" t="e">
        <v>#N/A</v>
      </c>
      <c r="OW27" s="3" t="e">
        <v>#N/A</v>
      </c>
      <c r="OX27" s="3" t="e">
        <v>#N/A</v>
      </c>
      <c r="OY27" s="3" t="e">
        <v>#N/A</v>
      </c>
      <c r="OZ27" s="3" t="e">
        <v>#N/A</v>
      </c>
      <c r="PA27" s="3" t="e">
        <v>#N/A</v>
      </c>
      <c r="PB27" s="3" t="e">
        <v>#N/A</v>
      </c>
      <c r="PC27" s="3" t="e">
        <v>#N/A</v>
      </c>
      <c r="PD27" s="3" t="e">
        <v>#N/A</v>
      </c>
      <c r="PE27" s="3" t="e">
        <v>#N/A</v>
      </c>
      <c r="PF27" s="3" t="e">
        <v>#N/A</v>
      </c>
      <c r="PG27" s="3" t="e">
        <v>#N/A</v>
      </c>
      <c r="PH27" s="3" t="e">
        <v>#N/A</v>
      </c>
      <c r="PI27" s="3" t="e">
        <v>#N/A</v>
      </c>
      <c r="PJ27" s="3" t="e">
        <v>#N/A</v>
      </c>
      <c r="PK27" s="3" t="e">
        <v>#N/A</v>
      </c>
      <c r="PL27" s="3" t="e">
        <v>#N/A</v>
      </c>
      <c r="PM27" s="3" t="e">
        <v>#N/A</v>
      </c>
      <c r="PN27" s="3" t="e">
        <v>#N/A</v>
      </c>
      <c r="PO27" s="3" t="e">
        <v>#N/A</v>
      </c>
      <c r="PP27" s="3" t="e">
        <v>#N/A</v>
      </c>
      <c r="PQ27" s="3" t="e">
        <v>#N/A</v>
      </c>
      <c r="PR27" s="3" t="e">
        <v>#N/A</v>
      </c>
      <c r="PS27" s="3" t="e">
        <v>#N/A</v>
      </c>
      <c r="PT27" s="3" t="e">
        <v>#N/A</v>
      </c>
      <c r="PU27" s="3" t="e">
        <v>#N/A</v>
      </c>
      <c r="PV27" s="3" t="e">
        <v>#N/A</v>
      </c>
      <c r="PW27" s="3" t="e">
        <v>#N/A</v>
      </c>
      <c r="PX27" s="3" t="e">
        <v>#N/A</v>
      </c>
      <c r="PY27" s="3" t="e">
        <v>#N/A</v>
      </c>
      <c r="PZ27" s="3" t="e">
        <v>#N/A</v>
      </c>
      <c r="QA27" s="3" t="e">
        <v>#N/A</v>
      </c>
      <c r="QB27" s="3" t="e">
        <v>#N/A</v>
      </c>
      <c r="QC27" s="3" t="e">
        <v>#N/A</v>
      </c>
      <c r="QD27" s="3" t="e">
        <v>#N/A</v>
      </c>
      <c r="QE27" s="3" t="e">
        <v>#N/A</v>
      </c>
      <c r="QF27" s="3" t="e">
        <v>#N/A</v>
      </c>
      <c r="QG27" s="3" t="e">
        <v>#N/A</v>
      </c>
      <c r="QH27" s="3" t="e">
        <v>#N/A</v>
      </c>
      <c r="QI27" s="3" t="e">
        <v>#N/A</v>
      </c>
      <c r="QJ27" s="3" t="e">
        <v>#N/A</v>
      </c>
      <c r="QK27" s="3" t="e">
        <v>#N/A</v>
      </c>
      <c r="QL27" s="3" t="e">
        <v>#N/A</v>
      </c>
      <c r="QM27" s="3" t="e">
        <v>#N/A</v>
      </c>
      <c r="QN27" s="3" t="e">
        <v>#N/A</v>
      </c>
      <c r="QO27" s="3" t="e">
        <v>#N/A</v>
      </c>
      <c r="QP27" s="3" t="e">
        <v>#N/A</v>
      </c>
      <c r="QQ27" s="3" t="e">
        <v>#N/A</v>
      </c>
      <c r="QR27" s="3" t="e">
        <v>#N/A</v>
      </c>
      <c r="QS27" s="3" t="e">
        <v>#N/A</v>
      </c>
      <c r="QT27" s="3" t="e">
        <v>#N/A</v>
      </c>
      <c r="QU27" s="3" t="e">
        <v>#N/A</v>
      </c>
      <c r="QV27" s="3" t="e">
        <v>#N/A</v>
      </c>
      <c r="QW27" s="3" t="e">
        <v>#N/A</v>
      </c>
      <c r="QX27" s="3" t="e">
        <v>#N/A</v>
      </c>
      <c r="QY27" s="3" t="e">
        <v>#N/A</v>
      </c>
      <c r="QZ27" s="3" t="e">
        <v>#N/A</v>
      </c>
      <c r="RA27" s="3" t="e">
        <v>#N/A</v>
      </c>
      <c r="RB27" s="3" t="e">
        <v>#N/A</v>
      </c>
      <c r="RC27" s="3" t="e">
        <v>#N/A</v>
      </c>
      <c r="RD27" s="3" t="e">
        <v>#N/A</v>
      </c>
      <c r="RE27" s="3" t="e">
        <v>#N/A</v>
      </c>
      <c r="RF27" s="3" t="e">
        <v>#N/A</v>
      </c>
      <c r="RG27" s="3" t="e">
        <v>#N/A</v>
      </c>
      <c r="RH27" s="3" t="e">
        <v>#N/A</v>
      </c>
      <c r="RI27" s="3" t="e">
        <v>#N/A</v>
      </c>
      <c r="RJ27" s="3"/>
      <c r="RK27" s="3" t="e">
        <v>#N/A</v>
      </c>
      <c r="RL27" s="3" t="e">
        <v>#N/A</v>
      </c>
      <c r="RM27" s="3" t="e">
        <v>#N/A</v>
      </c>
      <c r="RN27" s="3" t="e">
        <v>#N/A</v>
      </c>
      <c r="RO27" s="3" t="e">
        <v>#N/A</v>
      </c>
      <c r="RP27" s="3" t="e">
        <v>#N/A</v>
      </c>
      <c r="RQ27" s="3" t="e">
        <v>#N/A</v>
      </c>
      <c r="RR27" s="3" t="e">
        <v>#N/A</v>
      </c>
      <c r="RS27" s="3" t="e">
        <v>#N/A</v>
      </c>
      <c r="RT27" s="3" t="e">
        <v>#N/A</v>
      </c>
      <c r="RU27" s="3" t="e">
        <v>#N/A</v>
      </c>
      <c r="RV27" s="3" t="e">
        <v>#N/A</v>
      </c>
      <c r="RW27" s="3" t="e">
        <v>#N/A</v>
      </c>
      <c r="RX27" s="3" t="e">
        <v>#N/A</v>
      </c>
      <c r="RY27" s="3" t="e">
        <v>#N/A</v>
      </c>
      <c r="RZ27" s="3" t="e">
        <v>#N/A</v>
      </c>
      <c r="SA27" s="3" t="e">
        <v>#N/A</v>
      </c>
      <c r="SB27" s="3" t="e">
        <v>#N/A</v>
      </c>
      <c r="SC27" s="3" t="e">
        <v>#N/A</v>
      </c>
      <c r="SD27" s="3" t="e">
        <v>#N/A</v>
      </c>
      <c r="SE27" s="3" t="e">
        <v>#N/A</v>
      </c>
      <c r="SF27" s="3" t="e">
        <v>#N/A</v>
      </c>
      <c r="SG27" s="3" t="e">
        <v>#N/A</v>
      </c>
      <c r="SH27" s="3" t="e">
        <v>#N/A</v>
      </c>
      <c r="SI27" s="3" t="e">
        <v>#N/A</v>
      </c>
      <c r="SJ27" s="3" t="e">
        <v>#N/A</v>
      </c>
      <c r="SK27" s="3" t="e">
        <v>#N/A</v>
      </c>
      <c r="SL27" s="3" t="e">
        <v>#N/A</v>
      </c>
      <c r="SM27" s="3" t="e">
        <v>#N/A</v>
      </c>
      <c r="SN27" s="3" t="e">
        <v>#N/A</v>
      </c>
      <c r="SO27" s="3" t="e">
        <v>#N/A</v>
      </c>
      <c r="SP27" s="3" t="e">
        <v>#N/A</v>
      </c>
      <c r="SQ27" s="3" t="e">
        <v>#N/A</v>
      </c>
      <c r="SR27" s="3" t="e">
        <v>#N/A</v>
      </c>
      <c r="SS27" s="3" t="e">
        <v>#N/A</v>
      </c>
      <c r="ST27" s="3" t="e">
        <v>#N/A</v>
      </c>
      <c r="SU27" s="3" t="e">
        <v>#N/A</v>
      </c>
      <c r="SV27" s="3" t="e">
        <v>#N/A</v>
      </c>
      <c r="SW27" s="3" t="e">
        <v>#N/A</v>
      </c>
      <c r="SX27" s="3" t="e">
        <v>#N/A</v>
      </c>
      <c r="SY27" s="3" t="e">
        <v>#N/A</v>
      </c>
      <c r="SZ27" s="3" t="e">
        <v>#N/A</v>
      </c>
      <c r="TA27" s="3" t="e">
        <v>#N/A</v>
      </c>
      <c r="TB27" s="3" t="e">
        <v>#N/A</v>
      </c>
      <c r="TC27" s="3" t="e">
        <v>#N/A</v>
      </c>
      <c r="TD27" s="3" t="e">
        <v>#N/A</v>
      </c>
      <c r="TE27" s="3" t="e">
        <v>#N/A</v>
      </c>
      <c r="TF27" s="3" t="e">
        <v>#N/A</v>
      </c>
      <c r="TG27" s="3" t="e">
        <v>#N/A</v>
      </c>
      <c r="TH27" s="3" t="e">
        <v>#N/A</v>
      </c>
      <c r="TI27" s="3" t="e">
        <v>#N/A</v>
      </c>
      <c r="TJ27" s="3" t="e">
        <v>#N/A</v>
      </c>
      <c r="TK27" s="3" t="e">
        <v>#N/A</v>
      </c>
      <c r="TL27" s="3" t="e">
        <v>#N/A</v>
      </c>
      <c r="TM27" s="3" t="e">
        <v>#N/A</v>
      </c>
      <c r="TN27" s="3" t="e">
        <v>#N/A</v>
      </c>
      <c r="TO27" s="3" t="e">
        <v>#N/A</v>
      </c>
      <c r="TP27" s="3" t="e">
        <v>#N/A</v>
      </c>
      <c r="TQ27" s="3" t="e">
        <v>#N/A</v>
      </c>
      <c r="TR27" s="3" t="e">
        <v>#N/A</v>
      </c>
      <c r="TS27" s="3" t="e">
        <v>#N/A</v>
      </c>
      <c r="TT27" s="3" t="e">
        <v>#N/A</v>
      </c>
      <c r="TU27" s="3" t="e">
        <v>#N/A</v>
      </c>
      <c r="TV27" s="3" t="e">
        <v>#N/A</v>
      </c>
      <c r="TW27" s="3" t="e">
        <v>#N/A</v>
      </c>
      <c r="TX27" s="3" t="e">
        <v>#N/A</v>
      </c>
      <c r="TY27" s="3" t="e">
        <v>#N/A</v>
      </c>
      <c r="TZ27" s="3" t="e">
        <v>#N/A</v>
      </c>
      <c r="UA27" s="3" t="e">
        <v>#N/A</v>
      </c>
      <c r="UB27" s="3" t="e">
        <v>#N/A</v>
      </c>
      <c r="UC27" s="3" t="e">
        <v>#N/A</v>
      </c>
      <c r="UD27" s="3" t="e">
        <v>#N/A</v>
      </c>
      <c r="UE27" s="3" t="e">
        <v>#N/A</v>
      </c>
      <c r="UF27" s="3" t="e">
        <v>#N/A</v>
      </c>
      <c r="UG27" s="3" t="e">
        <v>#N/A</v>
      </c>
      <c r="UH27" s="3" t="e">
        <v>#N/A</v>
      </c>
      <c r="UI27" s="3" t="e">
        <v>#N/A</v>
      </c>
      <c r="UJ27" s="3" t="e">
        <v>#N/A</v>
      </c>
      <c r="UK27" s="3" t="e">
        <v>#N/A</v>
      </c>
      <c r="UL27" s="3" t="e">
        <v>#N/A</v>
      </c>
      <c r="UM27" s="3" t="e">
        <v>#N/A</v>
      </c>
      <c r="UN27" s="3" t="e">
        <v>#N/A</v>
      </c>
      <c r="UO27" s="3" t="e">
        <v>#N/A</v>
      </c>
      <c r="UP27" s="3" t="e">
        <v>#N/A</v>
      </c>
      <c r="UQ27" s="3" t="e">
        <v>#N/A</v>
      </c>
      <c r="UR27" s="3" t="e">
        <v>#N/A</v>
      </c>
      <c r="US27" s="3" t="e">
        <v>#N/A</v>
      </c>
      <c r="UT27" s="3" t="e">
        <v>#N/A</v>
      </c>
      <c r="UU27" s="3" t="e">
        <v>#N/A</v>
      </c>
      <c r="UV27" s="3" t="e">
        <v>#N/A</v>
      </c>
      <c r="UW27" s="3" t="e">
        <v>#N/A</v>
      </c>
      <c r="UX27" s="3" t="e">
        <v>#N/A</v>
      </c>
      <c r="UY27" s="3" t="e">
        <v>#N/A</v>
      </c>
      <c r="UZ27" s="3" t="e">
        <v>#N/A</v>
      </c>
      <c r="VA27" s="3" t="e">
        <v>#N/A</v>
      </c>
      <c r="VB27" s="3" t="e">
        <v>#N/A</v>
      </c>
      <c r="VC27" s="3" t="e">
        <v>#N/A</v>
      </c>
      <c r="VD27" s="3" t="e">
        <v>#N/A</v>
      </c>
      <c r="VE27" s="3" t="e">
        <v>#N/A</v>
      </c>
      <c r="VF27" s="3" t="e">
        <v>#N/A</v>
      </c>
      <c r="VG27" s="3" t="e">
        <v>#N/A</v>
      </c>
      <c r="VH27" s="3" t="e">
        <v>#N/A</v>
      </c>
      <c r="VI27" s="3" t="e">
        <v>#N/A</v>
      </c>
      <c r="VJ27" s="3" t="e">
        <v>#N/A</v>
      </c>
      <c r="VK27" s="3" t="e">
        <v>#N/A</v>
      </c>
      <c r="VL27" s="3" t="e">
        <v>#N/A</v>
      </c>
      <c r="VM27" s="3" t="e">
        <v>#N/A</v>
      </c>
      <c r="VN27" s="3" t="e">
        <v>#N/A</v>
      </c>
      <c r="VO27" s="3" t="e">
        <v>#N/A</v>
      </c>
      <c r="VP27" s="3" t="e">
        <v>#N/A</v>
      </c>
      <c r="VQ27" s="3"/>
      <c r="VR27" s="3" t="e">
        <v>#N/A</v>
      </c>
      <c r="VS27" s="3"/>
      <c r="VT27" s="3" t="e">
        <v>#N/A</v>
      </c>
      <c r="VU27" s="3" t="e">
        <v>#N/A</v>
      </c>
      <c r="VV27" s="3" t="e">
        <v>#N/A</v>
      </c>
      <c r="VW27" s="3" t="e">
        <v>#N/A</v>
      </c>
    </row>
    <row r="28" spans="1:59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  <c r="BD28" s="3" t="e">
        <v>#N/A</v>
      </c>
      <c r="BE28" s="3" t="e">
        <v>#N/A</v>
      </c>
      <c r="BF28" s="3" t="e">
        <v>#N/A</v>
      </c>
      <c r="BG28" s="3" t="e">
        <v>#N/A</v>
      </c>
      <c r="BH28" s="3" t="e">
        <v>#N/A</v>
      </c>
      <c r="BI28" s="3" t="e">
        <v>#N/A</v>
      </c>
      <c r="BJ28" s="3" t="e">
        <v>#N/A</v>
      </c>
      <c r="BK28" s="3" t="e">
        <v>#N/A</v>
      </c>
      <c r="BL28" s="3" t="e">
        <v>#N/A</v>
      </c>
      <c r="BM28" s="3" t="e">
        <v>#N/A</v>
      </c>
      <c r="BN28" s="3" t="e">
        <v>#N/A</v>
      </c>
      <c r="BO28" s="3" t="e">
        <v>#N/A</v>
      </c>
      <c r="BP28" s="3" t="e">
        <v>#N/A</v>
      </c>
      <c r="BQ28" s="3" t="e">
        <v>#N/A</v>
      </c>
      <c r="BR28" s="3" t="e">
        <v>#N/A</v>
      </c>
      <c r="BS28" s="3" t="e">
        <v>#N/A</v>
      </c>
      <c r="BT28" s="3" t="e">
        <v>#N/A</v>
      </c>
      <c r="BU28" s="3" t="e">
        <v>#N/A</v>
      </c>
      <c r="BV28" s="3" t="e">
        <v>#N/A</v>
      </c>
      <c r="BW28" s="3" t="e">
        <v>#N/A</v>
      </c>
      <c r="BX28" s="3" t="e">
        <v>#N/A</v>
      </c>
      <c r="BY28" s="3" t="e">
        <v>#N/A</v>
      </c>
      <c r="BZ28" s="3" t="e">
        <v>#N/A</v>
      </c>
      <c r="CA28" s="3" t="e">
        <v>#N/A</v>
      </c>
      <c r="CB28" s="3" t="e">
        <v>#N/A</v>
      </c>
      <c r="CC28" s="3" t="e">
        <v>#N/A</v>
      </c>
      <c r="CD28" s="3"/>
      <c r="CE28" s="3" t="e">
        <v>#N/A</v>
      </c>
      <c r="CF28" s="3" t="e">
        <v>#N/A</v>
      </c>
      <c r="CG28" s="3" t="e">
        <v>#N/A</v>
      </c>
      <c r="CH28" s="3" t="e">
        <v>#N/A</v>
      </c>
      <c r="CI28" s="3" t="e">
        <v>#N/A</v>
      </c>
      <c r="CJ28" s="3" t="e">
        <v>#N/A</v>
      </c>
      <c r="CK28" s="3" t="e">
        <v>#N/A</v>
      </c>
      <c r="CL28" s="3" t="e">
        <v>#N/A</v>
      </c>
      <c r="CM28" s="3" t="e">
        <v>#N/A</v>
      </c>
      <c r="CN28" s="3" t="e">
        <v>#N/A</v>
      </c>
      <c r="CO28" s="3" t="e">
        <v>#N/A</v>
      </c>
      <c r="CP28" s="3" t="e">
        <v>#N/A</v>
      </c>
      <c r="CQ28" s="3" t="e">
        <v>#N/A</v>
      </c>
      <c r="CR28" s="3" t="e">
        <v>#N/A</v>
      </c>
      <c r="CS28" s="3" t="e">
        <v>#N/A</v>
      </c>
      <c r="CT28" s="3" t="e">
        <v>#N/A</v>
      </c>
      <c r="CU28" s="3" t="e">
        <v>#N/A</v>
      </c>
      <c r="CV28" s="3" t="e">
        <v>#N/A</v>
      </c>
      <c r="CW28" s="3" t="e">
        <v>#N/A</v>
      </c>
      <c r="CX28" s="3" t="e">
        <v>#N/A</v>
      </c>
      <c r="CY28" s="3" t="e">
        <v>#N/A</v>
      </c>
      <c r="CZ28" s="3" t="e">
        <v>#N/A</v>
      </c>
      <c r="DA28" s="3" t="e">
        <v>#N/A</v>
      </c>
      <c r="DB28" s="3" t="e">
        <v>#N/A</v>
      </c>
      <c r="DC28" s="3" t="e">
        <v>#N/A</v>
      </c>
      <c r="DD28" s="3" t="e">
        <v>#N/A</v>
      </c>
      <c r="DE28" s="3" t="e">
        <v>#N/A</v>
      </c>
      <c r="DF28" s="3" t="e">
        <v>#N/A</v>
      </c>
      <c r="DG28" s="3" t="e">
        <v>#N/A</v>
      </c>
      <c r="DH28" s="3" t="e">
        <v>#N/A</v>
      </c>
      <c r="DI28" s="3" t="e">
        <v>#N/A</v>
      </c>
      <c r="DJ28" s="3" t="e">
        <v>#N/A</v>
      </c>
      <c r="DK28" s="3" t="e">
        <v>#N/A</v>
      </c>
      <c r="DL28" s="3" t="e">
        <v>#N/A</v>
      </c>
      <c r="DM28" s="3" t="e">
        <v>#N/A</v>
      </c>
      <c r="DN28" s="3" t="e">
        <v>#N/A</v>
      </c>
      <c r="DO28" s="3" t="e">
        <v>#N/A</v>
      </c>
      <c r="DP28" s="3" t="e">
        <v>#N/A</v>
      </c>
      <c r="DQ28" s="3" t="e">
        <v>#N/A</v>
      </c>
      <c r="DR28" s="3" t="e">
        <v>#N/A</v>
      </c>
      <c r="DS28" s="3" t="e">
        <v>#N/A</v>
      </c>
      <c r="DT28" s="3" t="e">
        <v>#N/A</v>
      </c>
      <c r="DU28" s="3" t="e">
        <v>#N/A</v>
      </c>
      <c r="DV28" s="3" t="e">
        <v>#N/A</v>
      </c>
      <c r="DW28" s="3" t="e">
        <v>#N/A</v>
      </c>
      <c r="DX28" s="3" t="e">
        <v>#N/A</v>
      </c>
      <c r="DY28" s="3" t="e">
        <v>#N/A</v>
      </c>
      <c r="DZ28" s="3" t="e">
        <v>#N/A</v>
      </c>
      <c r="EA28" s="3" t="e">
        <v>#N/A</v>
      </c>
      <c r="EB28" s="3" t="e">
        <v>#N/A</v>
      </c>
      <c r="EC28" s="3" t="e">
        <v>#N/A</v>
      </c>
      <c r="ED28" s="3" t="e">
        <v>#N/A</v>
      </c>
      <c r="EE28" s="3" t="e">
        <v>#N/A</v>
      </c>
      <c r="EF28" s="3" t="e">
        <v>#N/A</v>
      </c>
      <c r="EG28" s="3" t="e">
        <v>#N/A</v>
      </c>
      <c r="EH28" s="3" t="e">
        <v>#N/A</v>
      </c>
      <c r="EI28" s="3" t="e">
        <v>#N/A</v>
      </c>
      <c r="EJ28" s="3" t="e">
        <v>#N/A</v>
      </c>
      <c r="EK28" s="3" t="e">
        <v>#N/A</v>
      </c>
      <c r="EL28" s="3" t="e">
        <v>#N/A</v>
      </c>
      <c r="EM28" s="3" t="e">
        <v>#N/A</v>
      </c>
      <c r="EN28" s="3" t="e">
        <v>#N/A</v>
      </c>
      <c r="EO28" s="3" t="e">
        <v>#N/A</v>
      </c>
      <c r="EP28" s="3" t="e">
        <v>#N/A</v>
      </c>
      <c r="EQ28" s="3" t="e">
        <v>#N/A</v>
      </c>
      <c r="ER28" s="3" t="e">
        <v>#N/A</v>
      </c>
      <c r="ES28" s="3" t="e">
        <v>#N/A</v>
      </c>
      <c r="ET28" s="3" t="e">
        <v>#N/A</v>
      </c>
      <c r="EU28" s="3" t="e">
        <v>#N/A</v>
      </c>
      <c r="EV28" s="3" t="e">
        <v>#N/A</v>
      </c>
      <c r="EW28" s="3" t="e">
        <v>#N/A</v>
      </c>
      <c r="EX28" s="3" t="e">
        <v>#N/A</v>
      </c>
      <c r="EY28" s="3" t="e">
        <v>#N/A</v>
      </c>
      <c r="EZ28" s="3" t="e">
        <v>#N/A</v>
      </c>
      <c r="FA28" s="3" t="e">
        <v>#N/A</v>
      </c>
      <c r="FB28" s="3" t="e">
        <v>#N/A</v>
      </c>
      <c r="FC28" s="3" t="e">
        <v>#N/A</v>
      </c>
      <c r="FD28" s="3" t="e">
        <v>#N/A</v>
      </c>
      <c r="FE28" s="3" t="e">
        <v>#N/A</v>
      </c>
      <c r="FF28" s="3" t="e">
        <v>#N/A</v>
      </c>
      <c r="FG28" s="3" t="e">
        <v>#N/A</v>
      </c>
      <c r="FH28" s="3" t="e">
        <v>#N/A</v>
      </c>
      <c r="FI28" s="3" t="e">
        <v>#N/A</v>
      </c>
      <c r="FJ28" s="3" t="e">
        <v>#N/A</v>
      </c>
      <c r="FK28" s="3" t="e">
        <v>#N/A</v>
      </c>
      <c r="FL28" s="3" t="e">
        <v>#N/A</v>
      </c>
      <c r="FM28" s="3" t="e">
        <v>#N/A</v>
      </c>
      <c r="FN28" s="3" t="e">
        <v>#N/A</v>
      </c>
      <c r="FO28" s="3" t="e">
        <v>#N/A</v>
      </c>
      <c r="FP28" s="3" t="e">
        <v>#N/A</v>
      </c>
      <c r="FQ28" s="3" t="e">
        <v>#N/A</v>
      </c>
      <c r="FR28" s="3" t="e">
        <v>#N/A</v>
      </c>
      <c r="FS28" s="3" t="e">
        <v>#N/A</v>
      </c>
      <c r="FT28" s="3" t="e">
        <v>#N/A</v>
      </c>
      <c r="FU28" s="3" t="e">
        <v>#N/A</v>
      </c>
      <c r="FV28" s="3" t="e">
        <v>#N/A</v>
      </c>
      <c r="FW28" s="3" t="e">
        <v>#N/A</v>
      </c>
      <c r="FX28" s="3" t="e">
        <v>#N/A</v>
      </c>
      <c r="FY28" s="3" t="e">
        <v>#N/A</v>
      </c>
      <c r="FZ28" s="3" t="e">
        <v>#N/A</v>
      </c>
      <c r="GA28" s="3" t="e">
        <v>#N/A</v>
      </c>
      <c r="GB28" s="3" t="e">
        <v>#N/A</v>
      </c>
      <c r="GC28" s="3" t="e">
        <v>#N/A</v>
      </c>
      <c r="GD28" s="3" t="e">
        <v>#N/A</v>
      </c>
      <c r="GE28" s="3" t="e">
        <v>#N/A</v>
      </c>
      <c r="GF28" s="3" t="e">
        <v>#N/A</v>
      </c>
      <c r="GG28" s="3" t="e">
        <v>#N/A</v>
      </c>
      <c r="GH28" s="3" t="e">
        <v>#N/A</v>
      </c>
      <c r="GI28" s="3" t="e">
        <v>#N/A</v>
      </c>
      <c r="GJ28" s="3" t="e">
        <v>#N/A</v>
      </c>
      <c r="GK28" s="3"/>
      <c r="GL28" s="3" t="e">
        <v>#N/A</v>
      </c>
      <c r="GM28" s="3"/>
      <c r="GN28" s="3" t="e">
        <v>#N/A</v>
      </c>
      <c r="GO28" s="3" t="e">
        <v>#N/A</v>
      </c>
      <c r="GP28" s="3" t="e">
        <v>#N/A</v>
      </c>
      <c r="GQ28" s="3" t="e">
        <v>#N/A</v>
      </c>
      <c r="GR28" s="3" t="e">
        <v>#N/A</v>
      </c>
      <c r="GS28" s="3" t="e">
        <v>#N/A</v>
      </c>
      <c r="GT28" s="3" t="e">
        <v>#N/A</v>
      </c>
      <c r="GU28" s="3" t="e">
        <v>#N/A</v>
      </c>
      <c r="GV28" s="3" t="e">
        <v>#N/A</v>
      </c>
      <c r="GW28" s="3" t="e">
        <v>#N/A</v>
      </c>
      <c r="GX28" s="3" t="e">
        <v>#N/A</v>
      </c>
      <c r="GY28" s="3" t="e">
        <v>#N/A</v>
      </c>
      <c r="GZ28" s="3" t="e">
        <v>#N/A</v>
      </c>
      <c r="HA28" s="3" t="e">
        <v>#N/A</v>
      </c>
      <c r="HB28" s="3" t="e">
        <v>#N/A</v>
      </c>
      <c r="HC28" s="3" t="e">
        <v>#N/A</v>
      </c>
      <c r="HD28" s="3" t="e">
        <v>#N/A</v>
      </c>
      <c r="HE28" s="3" t="e">
        <v>#N/A</v>
      </c>
      <c r="HF28" s="3"/>
      <c r="HG28" s="3" t="e">
        <v>#N/A</v>
      </c>
      <c r="HH28" s="3" t="e">
        <v>#N/A</v>
      </c>
      <c r="HI28" s="3" t="e">
        <v>#N/A</v>
      </c>
      <c r="HJ28" s="3" t="e">
        <v>#N/A</v>
      </c>
      <c r="HK28" s="3" t="e">
        <v>#N/A</v>
      </c>
      <c r="HL28" s="3" t="e">
        <v>#N/A</v>
      </c>
      <c r="HM28" s="3" t="e">
        <v>#N/A</v>
      </c>
      <c r="HN28" s="3" t="e">
        <v>#N/A</v>
      </c>
      <c r="HO28" s="3" t="e">
        <v>#N/A</v>
      </c>
      <c r="HP28" s="3" t="e">
        <v>#N/A</v>
      </c>
      <c r="HQ28" s="3" t="e">
        <v>#N/A</v>
      </c>
      <c r="HR28" s="3" t="e">
        <v>#N/A</v>
      </c>
      <c r="HS28" s="3" t="e">
        <v>#N/A</v>
      </c>
      <c r="HT28" s="3" t="e">
        <v>#N/A</v>
      </c>
      <c r="HU28" s="3" t="e">
        <v>#N/A</v>
      </c>
      <c r="HV28" s="3" t="e">
        <v>#N/A</v>
      </c>
      <c r="HW28" s="3" t="e">
        <v>#N/A</v>
      </c>
      <c r="HX28" s="3" t="e">
        <v>#N/A</v>
      </c>
      <c r="HY28" s="3" t="e">
        <v>#N/A</v>
      </c>
      <c r="HZ28" s="3" t="e">
        <v>#N/A</v>
      </c>
      <c r="IA28" s="3" t="e">
        <v>#N/A</v>
      </c>
      <c r="IB28" s="3" t="e">
        <v>#N/A</v>
      </c>
      <c r="IC28" s="3" t="e">
        <v>#N/A</v>
      </c>
      <c r="ID28" s="3" t="e">
        <v>#N/A</v>
      </c>
      <c r="IE28" s="3" t="e">
        <v>#N/A</v>
      </c>
      <c r="IF28" s="3" t="e">
        <v>#N/A</v>
      </c>
      <c r="IG28" s="3" t="e">
        <v>#N/A</v>
      </c>
      <c r="IH28" s="3" t="e">
        <v>#N/A</v>
      </c>
      <c r="II28" s="3" t="e">
        <v>#N/A</v>
      </c>
      <c r="IJ28" s="3" t="e">
        <v>#N/A</v>
      </c>
      <c r="IK28" s="3" t="e">
        <v>#N/A</v>
      </c>
      <c r="IL28" s="3" t="e">
        <v>#N/A</v>
      </c>
      <c r="IM28" s="3" t="e">
        <v>#N/A</v>
      </c>
      <c r="IN28" s="3" t="e">
        <v>#N/A</v>
      </c>
      <c r="IO28" s="3" t="e">
        <v>#N/A</v>
      </c>
      <c r="IP28" s="3" t="e">
        <v>#N/A</v>
      </c>
      <c r="IQ28" s="3" t="e">
        <v>#N/A</v>
      </c>
      <c r="IR28" s="3" t="e">
        <v>#N/A</v>
      </c>
      <c r="IS28" s="3" t="e">
        <v>#N/A</v>
      </c>
      <c r="IT28" s="3" t="e">
        <v>#N/A</v>
      </c>
      <c r="IU28" s="3" t="e">
        <v>#N/A</v>
      </c>
      <c r="IV28" s="3" t="e">
        <v>#N/A</v>
      </c>
      <c r="IW28" s="3" t="e">
        <v>#N/A</v>
      </c>
      <c r="IX28" s="3" t="e">
        <v>#N/A</v>
      </c>
      <c r="IY28" s="3" t="e">
        <v>#N/A</v>
      </c>
      <c r="IZ28" s="3" t="e">
        <v>#N/A</v>
      </c>
      <c r="JA28" s="3" t="e">
        <v>#N/A</v>
      </c>
      <c r="JB28" s="3" t="e">
        <v>#N/A</v>
      </c>
      <c r="JC28" s="3" t="e">
        <v>#N/A</v>
      </c>
      <c r="JD28" s="3" t="e">
        <v>#N/A</v>
      </c>
      <c r="JE28" s="3" t="e">
        <v>#N/A</v>
      </c>
      <c r="JF28" s="3" t="e">
        <v>#N/A</v>
      </c>
      <c r="JG28" s="3" t="e">
        <v>#N/A</v>
      </c>
      <c r="JH28" s="3" t="e">
        <v>#N/A</v>
      </c>
      <c r="JI28" s="3" t="e">
        <v>#N/A</v>
      </c>
      <c r="JJ28" s="3" t="e">
        <v>#N/A</v>
      </c>
      <c r="JK28" s="3" t="e">
        <v>#N/A</v>
      </c>
      <c r="JL28" s="3" t="e">
        <v>#N/A</v>
      </c>
      <c r="JM28" s="3" t="e">
        <v>#N/A</v>
      </c>
      <c r="JN28" s="3" t="e">
        <v>#N/A</v>
      </c>
      <c r="JO28" s="3" t="e">
        <v>#N/A</v>
      </c>
      <c r="JP28" s="3" t="e">
        <v>#N/A</v>
      </c>
      <c r="JQ28" s="3" t="e">
        <v>#N/A</v>
      </c>
      <c r="JR28" s="3" t="e">
        <v>#N/A</v>
      </c>
      <c r="JS28" s="3" t="e">
        <v>#N/A</v>
      </c>
      <c r="JT28" s="3"/>
      <c r="JU28" s="3" t="e">
        <v>#N/A</v>
      </c>
      <c r="JV28" s="3" t="e">
        <v>#N/A</v>
      </c>
      <c r="JW28" s="3" t="e">
        <v>#N/A</v>
      </c>
      <c r="JX28" s="3" t="e">
        <v>#N/A</v>
      </c>
      <c r="JY28" s="3" t="e">
        <v>#N/A</v>
      </c>
      <c r="JZ28" s="3" t="e">
        <v>#N/A</v>
      </c>
      <c r="KA28" s="3" t="e">
        <v>#N/A</v>
      </c>
      <c r="KB28" s="3" t="e">
        <v>#N/A</v>
      </c>
      <c r="KC28" s="3" t="e">
        <v>#N/A</v>
      </c>
      <c r="KD28" s="3" t="e">
        <v>#N/A</v>
      </c>
      <c r="KE28" s="3" t="e">
        <v>#N/A</v>
      </c>
      <c r="KF28" s="3" t="e">
        <v>#N/A</v>
      </c>
      <c r="KG28" s="3" t="e">
        <v>#N/A</v>
      </c>
      <c r="KH28" s="3" t="e">
        <v>#N/A</v>
      </c>
      <c r="KI28" s="3" t="e">
        <v>#N/A</v>
      </c>
      <c r="KJ28" s="3" t="e">
        <v>#N/A</v>
      </c>
      <c r="KK28" s="3" t="e">
        <v>#N/A</v>
      </c>
      <c r="KL28" s="3" t="e">
        <v>#N/A</v>
      </c>
      <c r="KM28" s="3" t="e">
        <v>#N/A</v>
      </c>
      <c r="KN28" s="3" t="e">
        <v>#N/A</v>
      </c>
      <c r="KO28" s="3" t="e">
        <v>#N/A</v>
      </c>
      <c r="KP28" s="3" t="e">
        <v>#N/A</v>
      </c>
      <c r="KQ28" s="3" t="e">
        <v>#N/A</v>
      </c>
      <c r="KR28" s="3" t="e">
        <v>#N/A</v>
      </c>
      <c r="KS28" s="3" t="e">
        <v>#N/A</v>
      </c>
      <c r="KT28" s="3" t="e">
        <v>#N/A</v>
      </c>
      <c r="KU28" s="3" t="e">
        <v>#N/A</v>
      </c>
      <c r="KV28" s="3" t="e">
        <v>#N/A</v>
      </c>
      <c r="KW28" s="3" t="e">
        <v>#N/A</v>
      </c>
      <c r="KX28" s="3" t="e">
        <v>#N/A</v>
      </c>
      <c r="KY28" s="3" t="e">
        <v>#N/A</v>
      </c>
      <c r="KZ28" s="3" t="e">
        <v>#N/A</v>
      </c>
      <c r="LA28" s="3" t="e">
        <v>#N/A</v>
      </c>
      <c r="LB28" s="3" t="e">
        <v>#N/A</v>
      </c>
      <c r="LC28" s="3" t="e">
        <v>#N/A</v>
      </c>
      <c r="LD28" s="3" t="e">
        <v>#N/A</v>
      </c>
      <c r="LE28" s="3" t="e">
        <v>#N/A</v>
      </c>
      <c r="LF28" s="3" t="e">
        <v>#N/A</v>
      </c>
      <c r="LG28" s="3" t="e">
        <v>#N/A</v>
      </c>
      <c r="LH28" s="3" t="e">
        <v>#N/A</v>
      </c>
      <c r="LI28" s="3" t="e">
        <v>#N/A</v>
      </c>
      <c r="LJ28" s="3" t="e">
        <v>#N/A</v>
      </c>
      <c r="LK28" s="3" t="e">
        <v>#N/A</v>
      </c>
      <c r="LL28" s="3" t="e">
        <v>#N/A</v>
      </c>
      <c r="LM28" s="3" t="e">
        <v>#N/A</v>
      </c>
      <c r="LN28" s="3" t="e">
        <v>#N/A</v>
      </c>
      <c r="LO28" s="3" t="e">
        <v>#N/A</v>
      </c>
      <c r="LP28" s="3" t="e">
        <v>#N/A</v>
      </c>
      <c r="LQ28" s="3" t="e">
        <v>#N/A</v>
      </c>
      <c r="LR28" s="3" t="e">
        <v>#N/A</v>
      </c>
      <c r="LS28" s="3" t="e">
        <v>#N/A</v>
      </c>
      <c r="LT28" s="3" t="e">
        <v>#N/A</v>
      </c>
      <c r="LU28" s="3" t="e">
        <v>#N/A</v>
      </c>
      <c r="LV28" s="3" t="e">
        <v>#N/A</v>
      </c>
      <c r="LW28" s="3" t="e">
        <v>#N/A</v>
      </c>
      <c r="LX28" s="3" t="e">
        <v>#N/A</v>
      </c>
      <c r="LY28" s="3" t="e">
        <v>#N/A</v>
      </c>
      <c r="LZ28" s="3" t="e">
        <v>#N/A</v>
      </c>
      <c r="MA28" s="3" t="e">
        <v>#N/A</v>
      </c>
      <c r="MB28" s="3" t="e">
        <v>#N/A</v>
      </c>
      <c r="MC28" s="3" t="e">
        <v>#N/A</v>
      </c>
      <c r="MD28" s="3" t="e">
        <v>#N/A</v>
      </c>
      <c r="ME28" s="3" t="e">
        <v>#N/A</v>
      </c>
      <c r="MF28" s="3" t="e">
        <v>#N/A</v>
      </c>
      <c r="MG28" s="3" t="e">
        <v>#N/A</v>
      </c>
      <c r="MH28" s="3" t="e">
        <v>#N/A</v>
      </c>
      <c r="MI28" s="3" t="e">
        <v>#N/A</v>
      </c>
      <c r="MJ28" s="3" t="e">
        <v>#N/A</v>
      </c>
      <c r="MK28" s="3" t="e">
        <v>#N/A</v>
      </c>
      <c r="ML28" s="3" t="e">
        <v>#N/A</v>
      </c>
      <c r="MM28" s="3" t="e">
        <v>#N/A</v>
      </c>
      <c r="MN28" s="3" t="e">
        <v>#N/A</v>
      </c>
      <c r="MO28" s="3" t="e">
        <v>#N/A</v>
      </c>
      <c r="MP28" s="3" t="e">
        <v>#N/A</v>
      </c>
      <c r="MQ28" s="3" t="e">
        <v>#N/A</v>
      </c>
      <c r="MR28" s="3" t="e">
        <v>#N/A</v>
      </c>
      <c r="MS28" s="3" t="e">
        <v>#N/A</v>
      </c>
      <c r="MT28" s="3" t="e">
        <v>#N/A</v>
      </c>
      <c r="MU28" s="3" t="e">
        <v>#N/A</v>
      </c>
      <c r="MV28" s="3" t="e">
        <v>#N/A</v>
      </c>
      <c r="MW28" s="3" t="e">
        <v>#N/A</v>
      </c>
      <c r="MX28" s="3" t="e">
        <v>#N/A</v>
      </c>
      <c r="MY28" s="3" t="e">
        <v>#N/A</v>
      </c>
      <c r="MZ28" s="3" t="e">
        <v>#N/A</v>
      </c>
      <c r="NA28" s="3" t="e">
        <v>#N/A</v>
      </c>
      <c r="NB28" s="3" t="e">
        <v>#N/A</v>
      </c>
      <c r="NC28" s="3" t="e">
        <v>#N/A</v>
      </c>
      <c r="ND28" s="3" t="e">
        <v>#N/A</v>
      </c>
      <c r="NE28" s="3" t="e">
        <v>#N/A</v>
      </c>
      <c r="NF28" s="3" t="e">
        <v>#N/A</v>
      </c>
      <c r="NG28" s="3" t="e">
        <v>#N/A</v>
      </c>
      <c r="NH28" s="3" t="e">
        <v>#N/A</v>
      </c>
      <c r="NI28" s="3" t="e">
        <v>#N/A</v>
      </c>
      <c r="NJ28" s="3" t="e">
        <v>#N/A</v>
      </c>
      <c r="NK28" s="3" t="e">
        <v>#N/A</v>
      </c>
      <c r="NL28" s="3" t="e">
        <v>#N/A</v>
      </c>
      <c r="NM28" s="3" t="e">
        <v>#N/A</v>
      </c>
      <c r="NN28" s="3" t="e">
        <v>#N/A</v>
      </c>
      <c r="NO28" s="3" t="e">
        <v>#N/A</v>
      </c>
      <c r="NP28" s="3" t="e">
        <v>#N/A</v>
      </c>
      <c r="NQ28" s="3" t="e">
        <v>#N/A</v>
      </c>
      <c r="NR28" s="3" t="e">
        <v>#N/A</v>
      </c>
      <c r="NS28" s="3" t="e">
        <v>#N/A</v>
      </c>
      <c r="NT28" s="3" t="e">
        <v>#N/A</v>
      </c>
      <c r="NU28" s="3" t="e">
        <v>#N/A</v>
      </c>
      <c r="NV28" s="3" t="e">
        <v>#N/A</v>
      </c>
      <c r="NW28" s="3" t="e">
        <v>#N/A</v>
      </c>
      <c r="NX28" s="3" t="e">
        <v>#N/A</v>
      </c>
      <c r="NY28" s="3" t="e">
        <v>#N/A</v>
      </c>
      <c r="NZ28" s="3" t="e">
        <v>#N/A</v>
      </c>
      <c r="OA28" s="3">
        <v>0</v>
      </c>
      <c r="OB28" s="3" t="e">
        <v>#N/A</v>
      </c>
      <c r="OC28" s="3"/>
      <c r="OD28" s="3" t="e">
        <v>#N/A</v>
      </c>
      <c r="OE28" s="3" t="e">
        <v>#N/A</v>
      </c>
      <c r="OF28" s="3" t="e">
        <v>#N/A</v>
      </c>
      <c r="OG28" s="3" t="e">
        <v>#N/A</v>
      </c>
      <c r="OH28" s="3" t="e">
        <v>#N/A</v>
      </c>
      <c r="OI28" s="3" t="e">
        <v>#N/A</v>
      </c>
      <c r="OJ28" s="3" t="e">
        <v>#N/A</v>
      </c>
      <c r="OK28" s="3" t="e">
        <v>#N/A</v>
      </c>
      <c r="OL28" s="3" t="e">
        <v>#N/A</v>
      </c>
      <c r="OM28" s="3" t="e">
        <v>#N/A</v>
      </c>
      <c r="ON28" s="3" t="e">
        <v>#N/A</v>
      </c>
      <c r="OO28" s="3" t="e">
        <v>#N/A</v>
      </c>
      <c r="OP28" s="3" t="e">
        <v>#N/A</v>
      </c>
      <c r="OQ28" s="3" t="e">
        <v>#N/A</v>
      </c>
      <c r="OR28" s="3" t="e">
        <v>#N/A</v>
      </c>
      <c r="OS28" s="3" t="e">
        <v>#N/A</v>
      </c>
      <c r="OT28" s="3" t="e">
        <v>#N/A</v>
      </c>
      <c r="OU28" s="3" t="e">
        <v>#N/A</v>
      </c>
      <c r="OV28" s="3" t="e">
        <v>#N/A</v>
      </c>
      <c r="OW28" s="3" t="e">
        <v>#N/A</v>
      </c>
      <c r="OX28" s="3" t="e">
        <v>#N/A</v>
      </c>
      <c r="OY28" s="3" t="e">
        <v>#N/A</v>
      </c>
      <c r="OZ28" s="3" t="e">
        <v>#N/A</v>
      </c>
      <c r="PA28" s="3" t="e">
        <v>#N/A</v>
      </c>
      <c r="PB28" s="3" t="e">
        <v>#N/A</v>
      </c>
      <c r="PC28" s="3" t="e">
        <v>#N/A</v>
      </c>
      <c r="PD28" s="3" t="e">
        <v>#N/A</v>
      </c>
      <c r="PE28" s="3" t="e">
        <v>#N/A</v>
      </c>
      <c r="PF28" s="3" t="e">
        <v>#N/A</v>
      </c>
      <c r="PG28" s="3" t="e">
        <v>#N/A</v>
      </c>
      <c r="PH28" s="3" t="e">
        <v>#N/A</v>
      </c>
      <c r="PI28" s="3" t="e">
        <v>#N/A</v>
      </c>
      <c r="PJ28" s="3" t="e">
        <v>#N/A</v>
      </c>
      <c r="PK28" s="3" t="e">
        <v>#N/A</v>
      </c>
      <c r="PL28" s="3" t="e">
        <v>#N/A</v>
      </c>
      <c r="PM28" s="3" t="e">
        <v>#N/A</v>
      </c>
      <c r="PN28" s="3" t="e">
        <v>#N/A</v>
      </c>
      <c r="PO28" s="3" t="e">
        <v>#N/A</v>
      </c>
      <c r="PP28" s="3" t="e">
        <v>#N/A</v>
      </c>
      <c r="PQ28" s="3" t="e">
        <v>#N/A</v>
      </c>
      <c r="PR28" s="3" t="e">
        <v>#N/A</v>
      </c>
      <c r="PS28" s="3" t="e">
        <v>#N/A</v>
      </c>
      <c r="PT28" s="3" t="e">
        <v>#N/A</v>
      </c>
      <c r="PU28" s="3" t="e">
        <v>#N/A</v>
      </c>
      <c r="PV28" s="3" t="e">
        <v>#N/A</v>
      </c>
      <c r="PW28" s="3" t="e">
        <v>#N/A</v>
      </c>
      <c r="PX28" s="3" t="e">
        <v>#N/A</v>
      </c>
      <c r="PY28" s="3" t="e">
        <v>#N/A</v>
      </c>
      <c r="PZ28" s="3" t="e">
        <v>#N/A</v>
      </c>
      <c r="QA28" s="3" t="e">
        <v>#N/A</v>
      </c>
      <c r="QB28" s="3" t="e">
        <v>#N/A</v>
      </c>
      <c r="QC28" s="3" t="e">
        <v>#N/A</v>
      </c>
      <c r="QD28" s="3" t="e">
        <v>#N/A</v>
      </c>
      <c r="QE28" s="3" t="e">
        <v>#N/A</v>
      </c>
      <c r="QF28" s="3" t="e">
        <v>#N/A</v>
      </c>
      <c r="QG28" s="3" t="e">
        <v>#N/A</v>
      </c>
      <c r="QH28" s="3" t="e">
        <v>#N/A</v>
      </c>
      <c r="QI28" s="3" t="e">
        <v>#N/A</v>
      </c>
      <c r="QJ28" s="3" t="e">
        <v>#N/A</v>
      </c>
      <c r="QK28" s="3" t="e">
        <v>#N/A</v>
      </c>
      <c r="QL28" s="3" t="e">
        <v>#N/A</v>
      </c>
      <c r="QM28" s="3" t="e">
        <v>#N/A</v>
      </c>
      <c r="QN28" s="3" t="e">
        <v>#N/A</v>
      </c>
      <c r="QO28" s="3" t="e">
        <v>#N/A</v>
      </c>
      <c r="QP28" s="3" t="e">
        <v>#N/A</v>
      </c>
      <c r="QQ28" s="3" t="e">
        <v>#N/A</v>
      </c>
      <c r="QR28" s="3" t="e">
        <v>#N/A</v>
      </c>
      <c r="QS28" s="3" t="e">
        <v>#N/A</v>
      </c>
      <c r="QT28" s="3" t="e">
        <v>#N/A</v>
      </c>
      <c r="QU28" s="3" t="e">
        <v>#N/A</v>
      </c>
      <c r="QV28" s="3" t="e">
        <v>#N/A</v>
      </c>
      <c r="QW28" s="3" t="e">
        <v>#N/A</v>
      </c>
      <c r="QX28" s="3" t="e">
        <v>#N/A</v>
      </c>
      <c r="QY28" s="3" t="e">
        <v>#N/A</v>
      </c>
      <c r="QZ28" s="3" t="e">
        <v>#N/A</v>
      </c>
      <c r="RA28" s="3" t="e">
        <v>#N/A</v>
      </c>
      <c r="RB28" s="3" t="e">
        <v>#N/A</v>
      </c>
      <c r="RC28" s="3" t="e">
        <v>#N/A</v>
      </c>
      <c r="RD28" s="3" t="e">
        <v>#N/A</v>
      </c>
      <c r="RE28" s="3" t="e">
        <v>#N/A</v>
      </c>
      <c r="RF28" s="3" t="e">
        <v>#N/A</v>
      </c>
      <c r="RG28" s="3" t="e">
        <v>#N/A</v>
      </c>
      <c r="RH28" s="3" t="e">
        <v>#N/A</v>
      </c>
      <c r="RI28" s="3" t="e">
        <v>#N/A</v>
      </c>
      <c r="RJ28" s="3"/>
      <c r="RK28" s="3" t="e">
        <v>#N/A</v>
      </c>
      <c r="RL28" s="3" t="e">
        <v>#N/A</v>
      </c>
      <c r="RM28" s="3" t="e">
        <v>#N/A</v>
      </c>
      <c r="RN28" s="3" t="e">
        <v>#N/A</v>
      </c>
      <c r="RO28" s="3" t="e">
        <v>#N/A</v>
      </c>
      <c r="RP28" s="3" t="e">
        <v>#N/A</v>
      </c>
      <c r="RQ28" s="3" t="e">
        <v>#N/A</v>
      </c>
      <c r="RR28" s="3" t="e">
        <v>#N/A</v>
      </c>
      <c r="RS28" s="3" t="e">
        <v>#N/A</v>
      </c>
      <c r="RT28" s="3" t="e">
        <v>#N/A</v>
      </c>
      <c r="RU28" s="3" t="e">
        <v>#N/A</v>
      </c>
      <c r="RV28" s="3" t="e">
        <v>#N/A</v>
      </c>
      <c r="RW28" s="3" t="e">
        <v>#N/A</v>
      </c>
      <c r="RX28" s="3" t="e">
        <v>#N/A</v>
      </c>
      <c r="RY28" s="3" t="e">
        <v>#N/A</v>
      </c>
      <c r="RZ28" s="3" t="e">
        <v>#N/A</v>
      </c>
      <c r="SA28" s="3" t="e">
        <v>#N/A</v>
      </c>
      <c r="SB28" s="3" t="e">
        <v>#N/A</v>
      </c>
      <c r="SC28" s="3" t="e">
        <v>#N/A</v>
      </c>
      <c r="SD28" s="3" t="e">
        <v>#N/A</v>
      </c>
      <c r="SE28" s="3" t="e">
        <v>#N/A</v>
      </c>
      <c r="SF28" s="3" t="e">
        <v>#N/A</v>
      </c>
      <c r="SG28" s="3" t="e">
        <v>#N/A</v>
      </c>
      <c r="SH28" s="3" t="e">
        <v>#N/A</v>
      </c>
      <c r="SI28" s="3" t="e">
        <v>#N/A</v>
      </c>
      <c r="SJ28" s="3" t="e">
        <v>#N/A</v>
      </c>
      <c r="SK28" s="3" t="e">
        <v>#N/A</v>
      </c>
      <c r="SL28" s="3" t="e">
        <v>#N/A</v>
      </c>
      <c r="SM28" s="3" t="e">
        <v>#N/A</v>
      </c>
      <c r="SN28" s="3" t="e">
        <v>#N/A</v>
      </c>
      <c r="SO28" s="3" t="e">
        <v>#N/A</v>
      </c>
      <c r="SP28" s="3" t="e">
        <v>#N/A</v>
      </c>
      <c r="SQ28" s="3" t="e">
        <v>#N/A</v>
      </c>
      <c r="SR28" s="3" t="e">
        <v>#N/A</v>
      </c>
      <c r="SS28" s="3" t="e">
        <v>#N/A</v>
      </c>
      <c r="ST28" s="3" t="e">
        <v>#N/A</v>
      </c>
      <c r="SU28" s="3" t="e">
        <v>#N/A</v>
      </c>
      <c r="SV28" s="3" t="e">
        <v>#N/A</v>
      </c>
      <c r="SW28" s="3" t="e">
        <v>#N/A</v>
      </c>
      <c r="SX28" s="3" t="e">
        <v>#N/A</v>
      </c>
      <c r="SY28" s="3" t="e">
        <v>#N/A</v>
      </c>
      <c r="SZ28" s="3" t="e">
        <v>#N/A</v>
      </c>
      <c r="TA28" s="3" t="e">
        <v>#N/A</v>
      </c>
      <c r="TB28" s="3" t="e">
        <v>#N/A</v>
      </c>
      <c r="TC28" s="3" t="e">
        <v>#N/A</v>
      </c>
      <c r="TD28" s="3" t="e">
        <v>#N/A</v>
      </c>
      <c r="TE28" s="3" t="e">
        <v>#N/A</v>
      </c>
      <c r="TF28" s="3" t="e">
        <v>#N/A</v>
      </c>
      <c r="TG28" s="3" t="e">
        <v>#N/A</v>
      </c>
      <c r="TH28" s="3" t="e">
        <v>#N/A</v>
      </c>
      <c r="TI28" s="3" t="e">
        <v>#N/A</v>
      </c>
      <c r="TJ28" s="3" t="e">
        <v>#N/A</v>
      </c>
      <c r="TK28" s="3" t="e">
        <v>#N/A</v>
      </c>
      <c r="TL28" s="3" t="e">
        <v>#N/A</v>
      </c>
      <c r="TM28" s="3" t="e">
        <v>#N/A</v>
      </c>
      <c r="TN28" s="3" t="e">
        <v>#N/A</v>
      </c>
      <c r="TO28" s="3" t="e">
        <v>#N/A</v>
      </c>
      <c r="TP28" s="3" t="e">
        <v>#N/A</v>
      </c>
      <c r="TQ28" s="3" t="e">
        <v>#N/A</v>
      </c>
      <c r="TR28" s="3" t="e">
        <v>#N/A</v>
      </c>
      <c r="TS28" s="3" t="e">
        <v>#N/A</v>
      </c>
      <c r="TT28" s="3" t="e">
        <v>#N/A</v>
      </c>
      <c r="TU28" s="3" t="e">
        <v>#N/A</v>
      </c>
      <c r="TV28" s="3" t="e">
        <v>#N/A</v>
      </c>
      <c r="TW28" s="3" t="e">
        <v>#N/A</v>
      </c>
      <c r="TX28" s="3" t="e">
        <v>#N/A</v>
      </c>
      <c r="TY28" s="3" t="e">
        <v>#N/A</v>
      </c>
      <c r="TZ28" s="3" t="e">
        <v>#N/A</v>
      </c>
      <c r="UA28" s="3" t="e">
        <v>#N/A</v>
      </c>
      <c r="UB28" s="3" t="e">
        <v>#N/A</v>
      </c>
      <c r="UC28" s="3" t="e">
        <v>#N/A</v>
      </c>
      <c r="UD28" s="3" t="e">
        <v>#N/A</v>
      </c>
      <c r="UE28" s="3" t="e">
        <v>#N/A</v>
      </c>
      <c r="UF28" s="3" t="e">
        <v>#N/A</v>
      </c>
      <c r="UG28" s="3" t="e">
        <v>#N/A</v>
      </c>
      <c r="UH28" s="3" t="e">
        <v>#N/A</v>
      </c>
      <c r="UI28" s="3" t="e">
        <v>#N/A</v>
      </c>
      <c r="UJ28" s="3" t="e">
        <v>#N/A</v>
      </c>
      <c r="UK28" s="3" t="e">
        <v>#N/A</v>
      </c>
      <c r="UL28" s="3" t="e">
        <v>#N/A</v>
      </c>
      <c r="UM28" s="3" t="e">
        <v>#N/A</v>
      </c>
      <c r="UN28" s="3" t="e">
        <v>#N/A</v>
      </c>
      <c r="UO28" s="3" t="e">
        <v>#N/A</v>
      </c>
      <c r="UP28" s="3" t="e">
        <v>#N/A</v>
      </c>
      <c r="UQ28" s="3" t="e">
        <v>#N/A</v>
      </c>
      <c r="UR28" s="3" t="e">
        <v>#N/A</v>
      </c>
      <c r="US28" s="3" t="e">
        <v>#N/A</v>
      </c>
      <c r="UT28" s="3" t="e">
        <v>#N/A</v>
      </c>
      <c r="UU28" s="3" t="e">
        <v>#N/A</v>
      </c>
      <c r="UV28" s="3" t="e">
        <v>#N/A</v>
      </c>
      <c r="UW28" s="3" t="e">
        <v>#N/A</v>
      </c>
      <c r="UX28" s="3" t="e">
        <v>#N/A</v>
      </c>
      <c r="UY28" s="3" t="e">
        <v>#N/A</v>
      </c>
      <c r="UZ28" s="3" t="e">
        <v>#N/A</v>
      </c>
      <c r="VA28" s="3" t="e">
        <v>#N/A</v>
      </c>
      <c r="VB28" s="3" t="e">
        <v>#N/A</v>
      </c>
      <c r="VC28" s="3" t="e">
        <v>#N/A</v>
      </c>
      <c r="VD28" s="3" t="e">
        <v>#N/A</v>
      </c>
      <c r="VE28" s="3" t="e">
        <v>#N/A</v>
      </c>
      <c r="VF28" s="3" t="e">
        <v>#N/A</v>
      </c>
      <c r="VG28" s="3" t="e">
        <v>#N/A</v>
      </c>
      <c r="VH28" s="3" t="e">
        <v>#N/A</v>
      </c>
      <c r="VI28" s="3" t="e">
        <v>#N/A</v>
      </c>
      <c r="VJ28" s="3" t="e">
        <v>#N/A</v>
      </c>
      <c r="VK28" s="3" t="e">
        <v>#N/A</v>
      </c>
      <c r="VL28" s="3" t="e">
        <v>#N/A</v>
      </c>
      <c r="VM28" s="3" t="e">
        <v>#N/A</v>
      </c>
      <c r="VN28" s="3" t="e">
        <v>#N/A</v>
      </c>
      <c r="VO28" s="3" t="e">
        <v>#N/A</v>
      </c>
      <c r="VP28" s="3" t="e">
        <v>#N/A</v>
      </c>
      <c r="VQ28" s="3"/>
      <c r="VR28" s="3" t="e">
        <v>#N/A</v>
      </c>
      <c r="VS28" s="3"/>
      <c r="VT28" s="3" t="e">
        <v>#N/A</v>
      </c>
      <c r="VU28" s="3" t="e">
        <v>#N/A</v>
      </c>
      <c r="VV28" s="3" t="e">
        <v>#N/A</v>
      </c>
      <c r="VW28" s="3" t="e">
        <v>#N/A</v>
      </c>
    </row>
    <row r="29" spans="1:59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  <c r="BD29" s="3" t="e">
        <v>#N/A</v>
      </c>
      <c r="BE29" s="3" t="e">
        <v>#N/A</v>
      </c>
      <c r="BF29" s="3" t="e">
        <v>#N/A</v>
      </c>
      <c r="BG29" s="3" t="e">
        <v>#N/A</v>
      </c>
      <c r="BH29" s="3" t="e">
        <v>#N/A</v>
      </c>
      <c r="BI29" s="3" t="e">
        <v>#N/A</v>
      </c>
      <c r="BJ29" s="3" t="e">
        <v>#N/A</v>
      </c>
      <c r="BK29" s="3" t="e">
        <v>#N/A</v>
      </c>
      <c r="BL29" s="3" t="e">
        <v>#N/A</v>
      </c>
      <c r="BM29" s="3" t="e">
        <v>#N/A</v>
      </c>
      <c r="BN29" s="3" t="e">
        <v>#N/A</v>
      </c>
      <c r="BO29" s="3" t="e">
        <v>#N/A</v>
      </c>
      <c r="BP29" s="3" t="e">
        <v>#N/A</v>
      </c>
      <c r="BQ29" s="3" t="e">
        <v>#N/A</v>
      </c>
      <c r="BR29" s="3" t="e">
        <v>#N/A</v>
      </c>
      <c r="BS29" s="3" t="e">
        <v>#N/A</v>
      </c>
      <c r="BT29" s="3" t="e">
        <v>#N/A</v>
      </c>
      <c r="BU29" s="3" t="e">
        <v>#N/A</v>
      </c>
      <c r="BV29" s="3" t="e">
        <v>#N/A</v>
      </c>
      <c r="BW29" s="3" t="e">
        <v>#N/A</v>
      </c>
      <c r="BX29" s="3" t="e">
        <v>#N/A</v>
      </c>
      <c r="BY29" s="3" t="e">
        <v>#N/A</v>
      </c>
      <c r="BZ29" s="3" t="e">
        <v>#N/A</v>
      </c>
      <c r="CA29" s="3" t="e">
        <v>#N/A</v>
      </c>
      <c r="CB29" s="3" t="e">
        <v>#N/A</v>
      </c>
      <c r="CC29" s="3" t="e">
        <v>#N/A</v>
      </c>
      <c r="CD29" s="3"/>
      <c r="CE29" s="3" t="e">
        <v>#N/A</v>
      </c>
      <c r="CF29" s="3" t="e">
        <v>#N/A</v>
      </c>
      <c r="CG29" s="3" t="e">
        <v>#N/A</v>
      </c>
      <c r="CH29" s="3" t="e">
        <v>#N/A</v>
      </c>
      <c r="CI29" s="3" t="e">
        <v>#N/A</v>
      </c>
      <c r="CJ29" s="3" t="e">
        <v>#N/A</v>
      </c>
      <c r="CK29" s="3" t="e">
        <v>#N/A</v>
      </c>
      <c r="CL29" s="3" t="e">
        <v>#N/A</v>
      </c>
      <c r="CM29" s="3" t="e">
        <v>#N/A</v>
      </c>
      <c r="CN29" s="3" t="e">
        <v>#N/A</v>
      </c>
      <c r="CO29" s="3" t="e">
        <v>#N/A</v>
      </c>
      <c r="CP29" s="3" t="e">
        <v>#N/A</v>
      </c>
      <c r="CQ29" s="3" t="e">
        <v>#N/A</v>
      </c>
      <c r="CR29" s="3" t="e">
        <v>#N/A</v>
      </c>
      <c r="CS29" s="3" t="e">
        <v>#N/A</v>
      </c>
      <c r="CT29" s="3" t="e">
        <v>#N/A</v>
      </c>
      <c r="CU29" s="3" t="e">
        <v>#N/A</v>
      </c>
      <c r="CV29" s="3" t="e">
        <v>#N/A</v>
      </c>
      <c r="CW29" s="3" t="e">
        <v>#N/A</v>
      </c>
      <c r="CX29" s="3" t="e">
        <v>#N/A</v>
      </c>
      <c r="CY29" s="3" t="e">
        <v>#N/A</v>
      </c>
      <c r="CZ29" s="3" t="e">
        <v>#N/A</v>
      </c>
      <c r="DA29" s="3" t="e">
        <v>#N/A</v>
      </c>
      <c r="DB29" s="3" t="e">
        <v>#N/A</v>
      </c>
      <c r="DC29" s="3" t="e">
        <v>#N/A</v>
      </c>
      <c r="DD29" s="3" t="e">
        <v>#N/A</v>
      </c>
      <c r="DE29" s="3" t="e">
        <v>#N/A</v>
      </c>
      <c r="DF29" s="3" t="e">
        <v>#N/A</v>
      </c>
      <c r="DG29" s="3" t="e">
        <v>#N/A</v>
      </c>
      <c r="DH29" s="3" t="e">
        <v>#N/A</v>
      </c>
      <c r="DI29" s="3" t="e">
        <v>#N/A</v>
      </c>
      <c r="DJ29" s="3" t="e">
        <v>#N/A</v>
      </c>
      <c r="DK29" s="3" t="e">
        <v>#N/A</v>
      </c>
      <c r="DL29" s="3" t="e">
        <v>#N/A</v>
      </c>
      <c r="DM29" s="3" t="e">
        <v>#N/A</v>
      </c>
      <c r="DN29" s="3" t="e">
        <v>#N/A</v>
      </c>
      <c r="DO29" s="3" t="e">
        <v>#N/A</v>
      </c>
      <c r="DP29" s="3" t="e">
        <v>#N/A</v>
      </c>
      <c r="DQ29" s="3" t="e">
        <v>#N/A</v>
      </c>
      <c r="DR29" s="3" t="e">
        <v>#N/A</v>
      </c>
      <c r="DS29" s="3" t="e">
        <v>#N/A</v>
      </c>
      <c r="DT29" s="3" t="e">
        <v>#N/A</v>
      </c>
      <c r="DU29" s="3" t="e">
        <v>#N/A</v>
      </c>
      <c r="DV29" s="3" t="e">
        <v>#N/A</v>
      </c>
      <c r="DW29" s="3" t="e">
        <v>#N/A</v>
      </c>
      <c r="DX29" s="3" t="e">
        <v>#N/A</v>
      </c>
      <c r="DY29" s="3" t="e">
        <v>#N/A</v>
      </c>
      <c r="DZ29" s="3" t="e">
        <v>#N/A</v>
      </c>
      <c r="EA29" s="3" t="e">
        <v>#N/A</v>
      </c>
      <c r="EB29" s="3" t="e">
        <v>#N/A</v>
      </c>
      <c r="EC29" s="3" t="e">
        <v>#N/A</v>
      </c>
      <c r="ED29" s="3" t="e">
        <v>#N/A</v>
      </c>
      <c r="EE29" s="3" t="e">
        <v>#N/A</v>
      </c>
      <c r="EF29" s="3" t="e">
        <v>#N/A</v>
      </c>
      <c r="EG29" s="3" t="e">
        <v>#N/A</v>
      </c>
      <c r="EH29" s="3" t="e">
        <v>#N/A</v>
      </c>
      <c r="EI29" s="3" t="e">
        <v>#N/A</v>
      </c>
      <c r="EJ29" s="3" t="e">
        <v>#N/A</v>
      </c>
      <c r="EK29" s="3" t="e">
        <v>#N/A</v>
      </c>
      <c r="EL29" s="3" t="e">
        <v>#N/A</v>
      </c>
      <c r="EM29" s="3" t="e">
        <v>#N/A</v>
      </c>
      <c r="EN29" s="3" t="e">
        <v>#N/A</v>
      </c>
      <c r="EO29" s="3" t="e">
        <v>#N/A</v>
      </c>
      <c r="EP29" s="3" t="e">
        <v>#N/A</v>
      </c>
      <c r="EQ29" s="3" t="e">
        <v>#N/A</v>
      </c>
      <c r="ER29" s="3" t="e">
        <v>#N/A</v>
      </c>
      <c r="ES29" s="3" t="e">
        <v>#N/A</v>
      </c>
      <c r="ET29" s="3" t="e">
        <v>#N/A</v>
      </c>
      <c r="EU29" s="3" t="e">
        <v>#N/A</v>
      </c>
      <c r="EV29" s="3" t="e">
        <v>#N/A</v>
      </c>
      <c r="EW29" s="3" t="e">
        <v>#N/A</v>
      </c>
      <c r="EX29" s="3" t="e">
        <v>#N/A</v>
      </c>
      <c r="EY29" s="3" t="e">
        <v>#N/A</v>
      </c>
      <c r="EZ29" s="3" t="e">
        <v>#N/A</v>
      </c>
      <c r="FA29" s="3" t="e">
        <v>#N/A</v>
      </c>
      <c r="FB29" s="3" t="e">
        <v>#N/A</v>
      </c>
      <c r="FC29" s="3" t="e">
        <v>#N/A</v>
      </c>
      <c r="FD29" s="3" t="e">
        <v>#N/A</v>
      </c>
      <c r="FE29" s="3" t="e">
        <v>#N/A</v>
      </c>
      <c r="FF29" s="3" t="e">
        <v>#N/A</v>
      </c>
      <c r="FG29" s="3" t="e">
        <v>#N/A</v>
      </c>
      <c r="FH29" s="3" t="e">
        <v>#N/A</v>
      </c>
      <c r="FI29" s="3" t="e">
        <v>#N/A</v>
      </c>
      <c r="FJ29" s="3" t="e">
        <v>#N/A</v>
      </c>
      <c r="FK29" s="3" t="e">
        <v>#N/A</v>
      </c>
      <c r="FL29" s="3" t="e">
        <v>#N/A</v>
      </c>
      <c r="FM29" s="3" t="e">
        <v>#N/A</v>
      </c>
      <c r="FN29" s="3" t="e">
        <v>#N/A</v>
      </c>
      <c r="FO29" s="3" t="e">
        <v>#N/A</v>
      </c>
      <c r="FP29" s="3" t="e">
        <v>#N/A</v>
      </c>
      <c r="FQ29" s="3" t="e">
        <v>#N/A</v>
      </c>
      <c r="FR29" s="3" t="e">
        <v>#N/A</v>
      </c>
      <c r="FS29" s="3" t="e">
        <v>#N/A</v>
      </c>
      <c r="FT29" s="3" t="e">
        <v>#N/A</v>
      </c>
      <c r="FU29" s="3" t="e">
        <v>#N/A</v>
      </c>
      <c r="FV29" s="3" t="e">
        <v>#N/A</v>
      </c>
      <c r="FW29" s="3" t="e">
        <v>#N/A</v>
      </c>
      <c r="FX29" s="3" t="e">
        <v>#N/A</v>
      </c>
      <c r="FY29" s="3" t="e">
        <v>#N/A</v>
      </c>
      <c r="FZ29" s="3" t="e">
        <v>#N/A</v>
      </c>
      <c r="GA29" s="3" t="e">
        <v>#N/A</v>
      </c>
      <c r="GB29" s="3" t="e">
        <v>#N/A</v>
      </c>
      <c r="GC29" s="3" t="e">
        <v>#N/A</v>
      </c>
      <c r="GD29" s="3" t="e">
        <v>#N/A</v>
      </c>
      <c r="GE29" s="3" t="e">
        <v>#N/A</v>
      </c>
      <c r="GF29" s="3" t="e">
        <v>#N/A</v>
      </c>
      <c r="GG29" s="3" t="e">
        <v>#N/A</v>
      </c>
      <c r="GH29" s="3" t="e">
        <v>#N/A</v>
      </c>
      <c r="GI29" s="3" t="e">
        <v>#N/A</v>
      </c>
      <c r="GJ29" s="3" t="e">
        <v>#N/A</v>
      </c>
      <c r="GK29" s="3"/>
      <c r="GL29" s="3" t="e">
        <v>#N/A</v>
      </c>
      <c r="GM29" s="3"/>
      <c r="GN29" s="3" t="e">
        <v>#N/A</v>
      </c>
      <c r="GO29" s="3" t="e">
        <v>#N/A</v>
      </c>
      <c r="GP29" s="3" t="e">
        <v>#N/A</v>
      </c>
      <c r="GQ29" s="3" t="e">
        <v>#N/A</v>
      </c>
      <c r="GR29" s="3" t="e">
        <v>#N/A</v>
      </c>
      <c r="GS29" s="3" t="e">
        <v>#N/A</v>
      </c>
      <c r="GT29" s="3" t="e">
        <v>#N/A</v>
      </c>
      <c r="GU29" s="3" t="e">
        <v>#N/A</v>
      </c>
      <c r="GV29" s="3" t="e">
        <v>#N/A</v>
      </c>
      <c r="GW29" s="3" t="e">
        <v>#N/A</v>
      </c>
      <c r="GX29" s="3" t="e">
        <v>#N/A</v>
      </c>
      <c r="GY29" s="3" t="e">
        <v>#N/A</v>
      </c>
      <c r="GZ29" s="3" t="e">
        <v>#N/A</v>
      </c>
      <c r="HA29" s="3" t="e">
        <v>#N/A</v>
      </c>
      <c r="HB29" s="3" t="e">
        <v>#N/A</v>
      </c>
      <c r="HC29" s="3" t="e">
        <v>#N/A</v>
      </c>
      <c r="HD29" s="3" t="e">
        <v>#N/A</v>
      </c>
      <c r="HE29" s="3" t="e">
        <v>#N/A</v>
      </c>
      <c r="HF29" s="3"/>
      <c r="HG29" s="3" t="e">
        <v>#N/A</v>
      </c>
      <c r="HH29" s="3" t="e">
        <v>#N/A</v>
      </c>
      <c r="HI29" s="3" t="e">
        <v>#N/A</v>
      </c>
      <c r="HJ29" s="3" t="e">
        <v>#N/A</v>
      </c>
      <c r="HK29" s="3" t="e">
        <v>#N/A</v>
      </c>
      <c r="HL29" s="3" t="e">
        <v>#N/A</v>
      </c>
      <c r="HM29" s="3" t="e">
        <v>#N/A</v>
      </c>
      <c r="HN29" s="3" t="e">
        <v>#N/A</v>
      </c>
      <c r="HO29" s="3" t="e">
        <v>#N/A</v>
      </c>
      <c r="HP29" s="3" t="e">
        <v>#N/A</v>
      </c>
      <c r="HQ29" s="3" t="e">
        <v>#N/A</v>
      </c>
      <c r="HR29" s="3" t="e">
        <v>#N/A</v>
      </c>
      <c r="HS29" s="3" t="e">
        <v>#N/A</v>
      </c>
      <c r="HT29" s="3" t="e">
        <v>#N/A</v>
      </c>
      <c r="HU29" s="3" t="e">
        <v>#N/A</v>
      </c>
      <c r="HV29" s="3" t="e">
        <v>#N/A</v>
      </c>
      <c r="HW29" s="3" t="e">
        <v>#N/A</v>
      </c>
      <c r="HX29" s="3" t="e">
        <v>#N/A</v>
      </c>
      <c r="HY29" s="3" t="e">
        <v>#N/A</v>
      </c>
      <c r="HZ29" s="3" t="e">
        <v>#N/A</v>
      </c>
      <c r="IA29" s="3" t="e">
        <v>#N/A</v>
      </c>
      <c r="IB29" s="3" t="e">
        <v>#N/A</v>
      </c>
      <c r="IC29" s="3" t="e">
        <v>#N/A</v>
      </c>
      <c r="ID29" s="3" t="e">
        <v>#N/A</v>
      </c>
      <c r="IE29" s="3" t="e">
        <v>#N/A</v>
      </c>
      <c r="IF29" s="3" t="e">
        <v>#N/A</v>
      </c>
      <c r="IG29" s="3" t="e">
        <v>#N/A</v>
      </c>
      <c r="IH29" s="3" t="e">
        <v>#N/A</v>
      </c>
      <c r="II29" s="3" t="e">
        <v>#N/A</v>
      </c>
      <c r="IJ29" s="3" t="e">
        <v>#N/A</v>
      </c>
      <c r="IK29" s="3" t="e">
        <v>#N/A</v>
      </c>
      <c r="IL29" s="3" t="e">
        <v>#N/A</v>
      </c>
      <c r="IM29" s="3" t="e">
        <v>#N/A</v>
      </c>
      <c r="IN29" s="3" t="e">
        <v>#N/A</v>
      </c>
      <c r="IO29" s="3" t="e">
        <v>#N/A</v>
      </c>
      <c r="IP29" s="3" t="e">
        <v>#N/A</v>
      </c>
      <c r="IQ29" s="3" t="e">
        <v>#N/A</v>
      </c>
      <c r="IR29" s="3" t="e">
        <v>#N/A</v>
      </c>
      <c r="IS29" s="3" t="e">
        <v>#N/A</v>
      </c>
      <c r="IT29" s="3" t="e">
        <v>#N/A</v>
      </c>
      <c r="IU29" s="3" t="e">
        <v>#N/A</v>
      </c>
      <c r="IV29" s="3" t="e">
        <v>#N/A</v>
      </c>
      <c r="IW29" s="3" t="e">
        <v>#N/A</v>
      </c>
      <c r="IX29" s="3" t="e">
        <v>#N/A</v>
      </c>
      <c r="IY29" s="3" t="e">
        <v>#N/A</v>
      </c>
      <c r="IZ29" s="3" t="e">
        <v>#N/A</v>
      </c>
      <c r="JA29" s="3" t="e">
        <v>#N/A</v>
      </c>
      <c r="JB29" s="3" t="e">
        <v>#N/A</v>
      </c>
      <c r="JC29" s="3" t="e">
        <v>#N/A</v>
      </c>
      <c r="JD29" s="3" t="e">
        <v>#N/A</v>
      </c>
      <c r="JE29" s="3" t="e">
        <v>#N/A</v>
      </c>
      <c r="JF29" s="3" t="e">
        <v>#N/A</v>
      </c>
      <c r="JG29" s="3" t="e">
        <v>#N/A</v>
      </c>
      <c r="JH29" s="3" t="e">
        <v>#N/A</v>
      </c>
      <c r="JI29" s="3" t="e">
        <v>#N/A</v>
      </c>
      <c r="JJ29" s="3" t="e">
        <v>#N/A</v>
      </c>
      <c r="JK29" s="3" t="e">
        <v>#N/A</v>
      </c>
      <c r="JL29" s="3" t="e">
        <v>#N/A</v>
      </c>
      <c r="JM29" s="3" t="e">
        <v>#N/A</v>
      </c>
      <c r="JN29" s="3" t="e">
        <v>#N/A</v>
      </c>
      <c r="JO29" s="3" t="e">
        <v>#N/A</v>
      </c>
      <c r="JP29" s="3" t="e">
        <v>#N/A</v>
      </c>
      <c r="JQ29" s="3" t="e">
        <v>#N/A</v>
      </c>
      <c r="JR29" s="3" t="e">
        <v>#N/A</v>
      </c>
      <c r="JS29" s="3" t="e">
        <v>#N/A</v>
      </c>
      <c r="JT29" s="3"/>
      <c r="JU29" s="3" t="e">
        <v>#N/A</v>
      </c>
      <c r="JV29" s="3" t="e">
        <v>#N/A</v>
      </c>
      <c r="JW29" s="3" t="e">
        <v>#N/A</v>
      </c>
      <c r="JX29" s="3" t="e">
        <v>#N/A</v>
      </c>
      <c r="JY29" s="3" t="e">
        <v>#N/A</v>
      </c>
      <c r="JZ29" s="3" t="e">
        <v>#N/A</v>
      </c>
      <c r="KA29" s="3" t="e">
        <v>#N/A</v>
      </c>
      <c r="KB29" s="3" t="e">
        <v>#N/A</v>
      </c>
      <c r="KC29" s="3" t="e">
        <v>#N/A</v>
      </c>
      <c r="KD29" s="3" t="e">
        <v>#N/A</v>
      </c>
      <c r="KE29" s="3" t="e">
        <v>#N/A</v>
      </c>
      <c r="KF29" s="3" t="e">
        <v>#N/A</v>
      </c>
      <c r="KG29" s="3" t="e">
        <v>#N/A</v>
      </c>
      <c r="KH29" s="3" t="e">
        <v>#N/A</v>
      </c>
      <c r="KI29" s="3" t="e">
        <v>#N/A</v>
      </c>
      <c r="KJ29" s="3" t="e">
        <v>#N/A</v>
      </c>
      <c r="KK29" s="3" t="e">
        <v>#N/A</v>
      </c>
      <c r="KL29" s="3" t="e">
        <v>#N/A</v>
      </c>
      <c r="KM29" s="3" t="e">
        <v>#N/A</v>
      </c>
      <c r="KN29" s="3" t="e">
        <v>#N/A</v>
      </c>
      <c r="KO29" s="3" t="e">
        <v>#N/A</v>
      </c>
      <c r="KP29" s="3" t="e">
        <v>#N/A</v>
      </c>
      <c r="KQ29" s="3" t="e">
        <v>#N/A</v>
      </c>
      <c r="KR29" s="3" t="e">
        <v>#N/A</v>
      </c>
      <c r="KS29" s="3" t="e">
        <v>#N/A</v>
      </c>
      <c r="KT29" s="3" t="e">
        <v>#N/A</v>
      </c>
      <c r="KU29" s="3" t="e">
        <v>#N/A</v>
      </c>
      <c r="KV29" s="3" t="e">
        <v>#N/A</v>
      </c>
      <c r="KW29" s="3" t="e">
        <v>#N/A</v>
      </c>
      <c r="KX29" s="3" t="e">
        <v>#N/A</v>
      </c>
      <c r="KY29" s="3" t="e">
        <v>#N/A</v>
      </c>
      <c r="KZ29" s="3" t="e">
        <v>#N/A</v>
      </c>
      <c r="LA29" s="3" t="e">
        <v>#N/A</v>
      </c>
      <c r="LB29" s="3" t="e">
        <v>#N/A</v>
      </c>
      <c r="LC29" s="3" t="e">
        <v>#N/A</v>
      </c>
      <c r="LD29" s="3" t="e">
        <v>#N/A</v>
      </c>
      <c r="LE29" s="3" t="e">
        <v>#N/A</v>
      </c>
      <c r="LF29" s="3" t="e">
        <v>#N/A</v>
      </c>
      <c r="LG29" s="3" t="e">
        <v>#N/A</v>
      </c>
      <c r="LH29" s="3" t="e">
        <v>#N/A</v>
      </c>
      <c r="LI29" s="3" t="e">
        <v>#N/A</v>
      </c>
      <c r="LJ29" s="3" t="e">
        <v>#N/A</v>
      </c>
      <c r="LK29" s="3" t="e">
        <v>#N/A</v>
      </c>
      <c r="LL29" s="3" t="e">
        <v>#N/A</v>
      </c>
      <c r="LM29" s="3" t="e">
        <v>#N/A</v>
      </c>
      <c r="LN29" s="3" t="e">
        <v>#N/A</v>
      </c>
      <c r="LO29" s="3" t="e">
        <v>#N/A</v>
      </c>
      <c r="LP29" s="3" t="e">
        <v>#N/A</v>
      </c>
      <c r="LQ29" s="3" t="e">
        <v>#N/A</v>
      </c>
      <c r="LR29" s="3" t="e">
        <v>#N/A</v>
      </c>
      <c r="LS29" s="3" t="e">
        <v>#N/A</v>
      </c>
      <c r="LT29" s="3" t="e">
        <v>#N/A</v>
      </c>
      <c r="LU29" s="3" t="e">
        <v>#N/A</v>
      </c>
      <c r="LV29" s="3" t="e">
        <v>#N/A</v>
      </c>
      <c r="LW29" s="3" t="e">
        <v>#N/A</v>
      </c>
      <c r="LX29" s="3" t="e">
        <v>#N/A</v>
      </c>
      <c r="LY29" s="3" t="e">
        <v>#N/A</v>
      </c>
      <c r="LZ29" s="3" t="e">
        <v>#N/A</v>
      </c>
      <c r="MA29" s="3" t="e">
        <v>#N/A</v>
      </c>
      <c r="MB29" s="3" t="e">
        <v>#N/A</v>
      </c>
      <c r="MC29" s="3" t="e">
        <v>#N/A</v>
      </c>
      <c r="MD29" s="3" t="e">
        <v>#N/A</v>
      </c>
      <c r="ME29" s="3" t="e">
        <v>#N/A</v>
      </c>
      <c r="MF29" s="3" t="e">
        <v>#N/A</v>
      </c>
      <c r="MG29" s="3" t="e">
        <v>#N/A</v>
      </c>
      <c r="MH29" s="3" t="e">
        <v>#N/A</v>
      </c>
      <c r="MI29" s="3" t="e">
        <v>#N/A</v>
      </c>
      <c r="MJ29" s="3" t="e">
        <v>#N/A</v>
      </c>
      <c r="MK29" s="3" t="e">
        <v>#N/A</v>
      </c>
      <c r="ML29" s="3" t="e">
        <v>#N/A</v>
      </c>
      <c r="MM29" s="3" t="e">
        <v>#N/A</v>
      </c>
      <c r="MN29" s="3" t="e">
        <v>#N/A</v>
      </c>
      <c r="MO29" s="3" t="e">
        <v>#N/A</v>
      </c>
      <c r="MP29" s="3" t="e">
        <v>#N/A</v>
      </c>
      <c r="MQ29" s="3" t="e">
        <v>#N/A</v>
      </c>
      <c r="MR29" s="3" t="e">
        <v>#N/A</v>
      </c>
      <c r="MS29" s="3" t="e">
        <v>#N/A</v>
      </c>
      <c r="MT29" s="3" t="e">
        <v>#N/A</v>
      </c>
      <c r="MU29" s="3" t="e">
        <v>#N/A</v>
      </c>
      <c r="MV29" s="3" t="e">
        <v>#N/A</v>
      </c>
      <c r="MW29" s="3" t="e">
        <v>#N/A</v>
      </c>
      <c r="MX29" s="3" t="e">
        <v>#N/A</v>
      </c>
      <c r="MY29" s="3" t="e">
        <v>#N/A</v>
      </c>
      <c r="MZ29" s="3" t="e">
        <v>#N/A</v>
      </c>
      <c r="NA29" s="3" t="e">
        <v>#N/A</v>
      </c>
      <c r="NB29" s="3" t="e">
        <v>#N/A</v>
      </c>
      <c r="NC29" s="3" t="e">
        <v>#N/A</v>
      </c>
      <c r="ND29" s="3" t="e">
        <v>#N/A</v>
      </c>
      <c r="NE29" s="3" t="e">
        <v>#N/A</v>
      </c>
      <c r="NF29" s="3" t="e">
        <v>#N/A</v>
      </c>
      <c r="NG29" s="3" t="e">
        <v>#N/A</v>
      </c>
      <c r="NH29" s="3" t="e">
        <v>#N/A</v>
      </c>
      <c r="NI29" s="3" t="e">
        <v>#N/A</v>
      </c>
      <c r="NJ29" s="3" t="e">
        <v>#N/A</v>
      </c>
      <c r="NK29" s="3" t="e">
        <v>#N/A</v>
      </c>
      <c r="NL29" s="3" t="e">
        <v>#N/A</v>
      </c>
      <c r="NM29" s="3" t="e">
        <v>#N/A</v>
      </c>
      <c r="NN29" s="3" t="e">
        <v>#N/A</v>
      </c>
      <c r="NO29" s="3" t="e">
        <v>#N/A</v>
      </c>
      <c r="NP29" s="3" t="e">
        <v>#N/A</v>
      </c>
      <c r="NQ29" s="3" t="e">
        <v>#N/A</v>
      </c>
      <c r="NR29" s="3" t="e">
        <v>#N/A</v>
      </c>
      <c r="NS29" s="3" t="e">
        <v>#N/A</v>
      </c>
      <c r="NT29" s="3" t="e">
        <v>#N/A</v>
      </c>
      <c r="NU29" s="3" t="e">
        <v>#N/A</v>
      </c>
      <c r="NV29" s="3" t="e">
        <v>#N/A</v>
      </c>
      <c r="NW29" s="3" t="e">
        <v>#N/A</v>
      </c>
      <c r="NX29" s="3" t="e">
        <v>#N/A</v>
      </c>
      <c r="NY29" s="3" t="e">
        <v>#N/A</v>
      </c>
      <c r="NZ29" s="3" t="e">
        <v>#N/A</v>
      </c>
      <c r="OA29" s="3">
        <v>0</v>
      </c>
      <c r="OB29" s="3" t="e">
        <v>#N/A</v>
      </c>
      <c r="OC29" s="3"/>
      <c r="OD29" s="3" t="e">
        <v>#N/A</v>
      </c>
      <c r="OE29" s="3" t="e">
        <v>#N/A</v>
      </c>
      <c r="OF29" s="3" t="e">
        <v>#N/A</v>
      </c>
      <c r="OG29" s="3" t="e">
        <v>#N/A</v>
      </c>
      <c r="OH29" s="3" t="e">
        <v>#N/A</v>
      </c>
      <c r="OI29" s="3" t="e">
        <v>#N/A</v>
      </c>
      <c r="OJ29" s="3" t="e">
        <v>#N/A</v>
      </c>
      <c r="OK29" s="3" t="e">
        <v>#N/A</v>
      </c>
      <c r="OL29" s="3" t="e">
        <v>#N/A</v>
      </c>
      <c r="OM29" s="3" t="e">
        <v>#N/A</v>
      </c>
      <c r="ON29" s="3" t="e">
        <v>#N/A</v>
      </c>
      <c r="OO29" s="3" t="e">
        <v>#N/A</v>
      </c>
      <c r="OP29" s="3" t="e">
        <v>#N/A</v>
      </c>
      <c r="OQ29" s="3" t="e">
        <v>#N/A</v>
      </c>
      <c r="OR29" s="3" t="e">
        <v>#N/A</v>
      </c>
      <c r="OS29" s="3" t="e">
        <v>#N/A</v>
      </c>
      <c r="OT29" s="3" t="e">
        <v>#N/A</v>
      </c>
      <c r="OU29" s="3" t="e">
        <v>#N/A</v>
      </c>
      <c r="OV29" s="3" t="e">
        <v>#N/A</v>
      </c>
      <c r="OW29" s="3" t="e">
        <v>#N/A</v>
      </c>
      <c r="OX29" s="3" t="e">
        <v>#N/A</v>
      </c>
      <c r="OY29" s="3" t="e">
        <v>#N/A</v>
      </c>
      <c r="OZ29" s="3" t="e">
        <v>#N/A</v>
      </c>
      <c r="PA29" s="3" t="e">
        <v>#N/A</v>
      </c>
      <c r="PB29" s="3" t="e">
        <v>#N/A</v>
      </c>
      <c r="PC29" s="3" t="e">
        <v>#N/A</v>
      </c>
      <c r="PD29" s="3" t="e">
        <v>#N/A</v>
      </c>
      <c r="PE29" s="3" t="e">
        <v>#N/A</v>
      </c>
      <c r="PF29" s="3" t="e">
        <v>#N/A</v>
      </c>
      <c r="PG29" s="3" t="e">
        <v>#N/A</v>
      </c>
      <c r="PH29" s="3" t="e">
        <v>#N/A</v>
      </c>
      <c r="PI29" s="3" t="e">
        <v>#N/A</v>
      </c>
      <c r="PJ29" s="3" t="e">
        <v>#N/A</v>
      </c>
      <c r="PK29" s="3" t="e">
        <v>#N/A</v>
      </c>
      <c r="PL29" s="3" t="e">
        <v>#N/A</v>
      </c>
      <c r="PM29" s="3" t="e">
        <v>#N/A</v>
      </c>
      <c r="PN29" s="3" t="e">
        <v>#N/A</v>
      </c>
      <c r="PO29" s="3" t="e">
        <v>#N/A</v>
      </c>
      <c r="PP29" s="3" t="e">
        <v>#N/A</v>
      </c>
      <c r="PQ29" s="3" t="e">
        <v>#N/A</v>
      </c>
      <c r="PR29" s="3" t="e">
        <v>#N/A</v>
      </c>
      <c r="PS29" s="3" t="e">
        <v>#N/A</v>
      </c>
      <c r="PT29" s="3" t="e">
        <v>#N/A</v>
      </c>
      <c r="PU29" s="3" t="e">
        <v>#N/A</v>
      </c>
      <c r="PV29" s="3" t="e">
        <v>#N/A</v>
      </c>
      <c r="PW29" s="3" t="e">
        <v>#N/A</v>
      </c>
      <c r="PX29" s="3" t="e">
        <v>#N/A</v>
      </c>
      <c r="PY29" s="3" t="e">
        <v>#N/A</v>
      </c>
      <c r="PZ29" s="3" t="e">
        <v>#N/A</v>
      </c>
      <c r="QA29" s="3" t="e">
        <v>#N/A</v>
      </c>
      <c r="QB29" s="3" t="e">
        <v>#N/A</v>
      </c>
      <c r="QC29" s="3" t="e">
        <v>#N/A</v>
      </c>
      <c r="QD29" s="3" t="e">
        <v>#N/A</v>
      </c>
      <c r="QE29" s="3" t="e">
        <v>#N/A</v>
      </c>
      <c r="QF29" s="3" t="e">
        <v>#N/A</v>
      </c>
      <c r="QG29" s="3" t="e">
        <v>#N/A</v>
      </c>
      <c r="QH29" s="3" t="e">
        <v>#N/A</v>
      </c>
      <c r="QI29" s="3" t="e">
        <v>#N/A</v>
      </c>
      <c r="QJ29" s="3" t="e">
        <v>#N/A</v>
      </c>
      <c r="QK29" s="3" t="e">
        <v>#N/A</v>
      </c>
      <c r="QL29" s="3" t="e">
        <v>#N/A</v>
      </c>
      <c r="QM29" s="3" t="e">
        <v>#N/A</v>
      </c>
      <c r="QN29" s="3" t="e">
        <v>#N/A</v>
      </c>
      <c r="QO29" s="3" t="e">
        <v>#N/A</v>
      </c>
      <c r="QP29" s="3" t="e">
        <v>#N/A</v>
      </c>
      <c r="QQ29" s="3" t="e">
        <v>#N/A</v>
      </c>
      <c r="QR29" s="3" t="e">
        <v>#N/A</v>
      </c>
      <c r="QS29" s="3" t="e">
        <v>#N/A</v>
      </c>
      <c r="QT29" s="3" t="e">
        <v>#N/A</v>
      </c>
      <c r="QU29" s="3" t="e">
        <v>#N/A</v>
      </c>
      <c r="QV29" s="3" t="e">
        <v>#N/A</v>
      </c>
      <c r="QW29" s="3" t="e">
        <v>#N/A</v>
      </c>
      <c r="QX29" s="3" t="e">
        <v>#N/A</v>
      </c>
      <c r="QY29" s="3" t="e">
        <v>#N/A</v>
      </c>
      <c r="QZ29" s="3" t="e">
        <v>#N/A</v>
      </c>
      <c r="RA29" s="3" t="e">
        <v>#N/A</v>
      </c>
      <c r="RB29" s="3" t="e">
        <v>#N/A</v>
      </c>
      <c r="RC29" s="3" t="e">
        <v>#N/A</v>
      </c>
      <c r="RD29" s="3" t="e">
        <v>#N/A</v>
      </c>
      <c r="RE29" s="3" t="e">
        <v>#N/A</v>
      </c>
      <c r="RF29" s="3" t="e">
        <v>#N/A</v>
      </c>
      <c r="RG29" s="3" t="e">
        <v>#N/A</v>
      </c>
      <c r="RH29" s="3" t="e">
        <v>#N/A</v>
      </c>
      <c r="RI29" s="3" t="e">
        <v>#N/A</v>
      </c>
      <c r="RJ29" s="3"/>
      <c r="RK29" s="3" t="e">
        <v>#N/A</v>
      </c>
      <c r="RL29" s="3" t="e">
        <v>#N/A</v>
      </c>
      <c r="RM29" s="3" t="e">
        <v>#N/A</v>
      </c>
      <c r="RN29" s="3" t="e">
        <v>#N/A</v>
      </c>
      <c r="RO29" s="3" t="e">
        <v>#N/A</v>
      </c>
      <c r="RP29" s="3" t="e">
        <v>#N/A</v>
      </c>
      <c r="RQ29" s="3" t="e">
        <v>#N/A</v>
      </c>
      <c r="RR29" s="3" t="e">
        <v>#N/A</v>
      </c>
      <c r="RS29" s="3" t="e">
        <v>#N/A</v>
      </c>
      <c r="RT29" s="3" t="e">
        <v>#N/A</v>
      </c>
      <c r="RU29" s="3" t="e">
        <v>#N/A</v>
      </c>
      <c r="RV29" s="3" t="e">
        <v>#N/A</v>
      </c>
      <c r="RW29" s="3" t="e">
        <v>#N/A</v>
      </c>
      <c r="RX29" s="3" t="e">
        <v>#N/A</v>
      </c>
      <c r="RY29" s="3" t="e">
        <v>#N/A</v>
      </c>
      <c r="RZ29" s="3" t="e">
        <v>#N/A</v>
      </c>
      <c r="SA29" s="3" t="e">
        <v>#N/A</v>
      </c>
      <c r="SB29" s="3" t="e">
        <v>#N/A</v>
      </c>
      <c r="SC29" s="3" t="e">
        <v>#N/A</v>
      </c>
      <c r="SD29" s="3" t="e">
        <v>#N/A</v>
      </c>
      <c r="SE29" s="3" t="e">
        <v>#N/A</v>
      </c>
      <c r="SF29" s="3" t="e">
        <v>#N/A</v>
      </c>
      <c r="SG29" s="3" t="e">
        <v>#N/A</v>
      </c>
      <c r="SH29" s="3" t="e">
        <v>#N/A</v>
      </c>
      <c r="SI29" s="3" t="e">
        <v>#N/A</v>
      </c>
      <c r="SJ29" s="3" t="e">
        <v>#N/A</v>
      </c>
      <c r="SK29" s="3" t="e">
        <v>#N/A</v>
      </c>
      <c r="SL29" s="3" t="e">
        <v>#N/A</v>
      </c>
      <c r="SM29" s="3" t="e">
        <v>#N/A</v>
      </c>
      <c r="SN29" s="3" t="e">
        <v>#N/A</v>
      </c>
      <c r="SO29" s="3" t="e">
        <v>#N/A</v>
      </c>
      <c r="SP29" s="3" t="e">
        <v>#N/A</v>
      </c>
      <c r="SQ29" s="3" t="e">
        <v>#N/A</v>
      </c>
      <c r="SR29" s="3" t="e">
        <v>#N/A</v>
      </c>
      <c r="SS29" s="3" t="e">
        <v>#N/A</v>
      </c>
      <c r="ST29" s="3" t="e">
        <v>#N/A</v>
      </c>
      <c r="SU29" s="3" t="e">
        <v>#N/A</v>
      </c>
      <c r="SV29" s="3" t="e">
        <v>#N/A</v>
      </c>
      <c r="SW29" s="3" t="e">
        <v>#N/A</v>
      </c>
      <c r="SX29" s="3" t="e">
        <v>#N/A</v>
      </c>
      <c r="SY29" s="3" t="e">
        <v>#N/A</v>
      </c>
      <c r="SZ29" s="3" t="e">
        <v>#N/A</v>
      </c>
      <c r="TA29" s="3" t="e">
        <v>#N/A</v>
      </c>
      <c r="TB29" s="3" t="e">
        <v>#N/A</v>
      </c>
      <c r="TC29" s="3" t="e">
        <v>#N/A</v>
      </c>
      <c r="TD29" s="3" t="e">
        <v>#N/A</v>
      </c>
      <c r="TE29" s="3" t="e">
        <v>#N/A</v>
      </c>
      <c r="TF29" s="3" t="e">
        <v>#N/A</v>
      </c>
      <c r="TG29" s="3" t="e">
        <v>#N/A</v>
      </c>
      <c r="TH29" s="3" t="e">
        <v>#N/A</v>
      </c>
      <c r="TI29" s="3" t="e">
        <v>#N/A</v>
      </c>
      <c r="TJ29" s="3" t="e">
        <v>#N/A</v>
      </c>
      <c r="TK29" s="3" t="e">
        <v>#N/A</v>
      </c>
      <c r="TL29" s="3" t="e">
        <v>#N/A</v>
      </c>
      <c r="TM29" s="3" t="e">
        <v>#N/A</v>
      </c>
      <c r="TN29" s="3" t="e">
        <v>#N/A</v>
      </c>
      <c r="TO29" s="3" t="e">
        <v>#N/A</v>
      </c>
      <c r="TP29" s="3" t="e">
        <v>#N/A</v>
      </c>
      <c r="TQ29" s="3" t="e">
        <v>#N/A</v>
      </c>
      <c r="TR29" s="3" t="e">
        <v>#N/A</v>
      </c>
      <c r="TS29" s="3" t="e">
        <v>#N/A</v>
      </c>
      <c r="TT29" s="3" t="e">
        <v>#N/A</v>
      </c>
      <c r="TU29" s="3" t="e">
        <v>#N/A</v>
      </c>
      <c r="TV29" s="3" t="e">
        <v>#N/A</v>
      </c>
      <c r="TW29" s="3" t="e">
        <v>#N/A</v>
      </c>
      <c r="TX29" s="3" t="e">
        <v>#N/A</v>
      </c>
      <c r="TY29" s="3" t="e">
        <v>#N/A</v>
      </c>
      <c r="TZ29" s="3" t="e">
        <v>#N/A</v>
      </c>
      <c r="UA29" s="3" t="e">
        <v>#N/A</v>
      </c>
      <c r="UB29" s="3" t="e">
        <v>#N/A</v>
      </c>
      <c r="UC29" s="3" t="e">
        <v>#N/A</v>
      </c>
      <c r="UD29" s="3" t="e">
        <v>#N/A</v>
      </c>
      <c r="UE29" s="3" t="e">
        <v>#N/A</v>
      </c>
      <c r="UF29" s="3" t="e">
        <v>#N/A</v>
      </c>
      <c r="UG29" s="3" t="e">
        <v>#N/A</v>
      </c>
      <c r="UH29" s="3" t="e">
        <v>#N/A</v>
      </c>
      <c r="UI29" s="3" t="e">
        <v>#N/A</v>
      </c>
      <c r="UJ29" s="3" t="e">
        <v>#N/A</v>
      </c>
      <c r="UK29" s="3" t="e">
        <v>#N/A</v>
      </c>
      <c r="UL29" s="3" t="e">
        <v>#N/A</v>
      </c>
      <c r="UM29" s="3" t="e">
        <v>#N/A</v>
      </c>
      <c r="UN29" s="3" t="e">
        <v>#N/A</v>
      </c>
      <c r="UO29" s="3" t="e">
        <v>#N/A</v>
      </c>
      <c r="UP29" s="3" t="e">
        <v>#N/A</v>
      </c>
      <c r="UQ29" s="3" t="e">
        <v>#N/A</v>
      </c>
      <c r="UR29" s="3" t="e">
        <v>#N/A</v>
      </c>
      <c r="US29" s="3" t="e">
        <v>#N/A</v>
      </c>
      <c r="UT29" s="3" t="e">
        <v>#N/A</v>
      </c>
      <c r="UU29" s="3" t="e">
        <v>#N/A</v>
      </c>
      <c r="UV29" s="3" t="e">
        <v>#N/A</v>
      </c>
      <c r="UW29" s="3" t="e">
        <v>#N/A</v>
      </c>
      <c r="UX29" s="3" t="e">
        <v>#N/A</v>
      </c>
      <c r="UY29" s="3" t="e">
        <v>#N/A</v>
      </c>
      <c r="UZ29" s="3" t="e">
        <v>#N/A</v>
      </c>
      <c r="VA29" s="3" t="e">
        <v>#N/A</v>
      </c>
      <c r="VB29" s="3" t="e">
        <v>#N/A</v>
      </c>
      <c r="VC29" s="3" t="e">
        <v>#N/A</v>
      </c>
      <c r="VD29" s="3" t="e">
        <v>#N/A</v>
      </c>
      <c r="VE29" s="3" t="e">
        <v>#N/A</v>
      </c>
      <c r="VF29" s="3" t="e">
        <v>#N/A</v>
      </c>
      <c r="VG29" s="3" t="e">
        <v>#N/A</v>
      </c>
      <c r="VH29" s="3" t="e">
        <v>#N/A</v>
      </c>
      <c r="VI29" s="3" t="e">
        <v>#N/A</v>
      </c>
      <c r="VJ29" s="3" t="e">
        <v>#N/A</v>
      </c>
      <c r="VK29" s="3" t="e">
        <v>#N/A</v>
      </c>
      <c r="VL29" s="3" t="e">
        <v>#N/A</v>
      </c>
      <c r="VM29" s="3" t="e">
        <v>#N/A</v>
      </c>
      <c r="VN29" s="3" t="e">
        <v>#N/A</v>
      </c>
      <c r="VO29" s="3" t="e">
        <v>#N/A</v>
      </c>
      <c r="VP29" s="3" t="e">
        <v>#N/A</v>
      </c>
      <c r="VQ29" s="3"/>
      <c r="VR29" s="3" t="e">
        <v>#N/A</v>
      </c>
      <c r="VS29" s="3"/>
      <c r="VT29" s="3" t="e">
        <v>#N/A</v>
      </c>
      <c r="VU29" s="3" t="e">
        <v>#N/A</v>
      </c>
      <c r="VV29" s="3" t="e">
        <v>#N/A</v>
      </c>
      <c r="VW29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5.42578125" bestFit="1" customWidth="1"/>
    <col min="3" max="3" width="66.42578125" bestFit="1" customWidth="1"/>
    <col min="4" max="7" width="61.7109375" bestFit="1" customWidth="1"/>
    <col min="8" max="8" width="61.140625" bestFit="1" customWidth="1"/>
    <col min="9" max="9" width="69.42578125" bestFit="1" customWidth="1"/>
    <col min="10" max="12" width="64.7109375" bestFit="1" customWidth="1"/>
    <col min="13" max="13" width="64.140625" bestFit="1" customWidth="1"/>
    <col min="14" max="14" width="58.140625" bestFit="1" customWidth="1"/>
    <col min="15" max="18" width="56.85546875" bestFit="1" customWidth="1"/>
    <col min="19" max="19" width="62" bestFit="1" customWidth="1"/>
    <col min="20" max="20" width="57.85546875" bestFit="1" customWidth="1"/>
    <col min="21" max="21" width="75.7109375" bestFit="1" customWidth="1"/>
    <col min="22" max="25" width="70.85546875" bestFit="1" customWidth="1"/>
    <col min="26" max="26" width="70.28515625" bestFit="1" customWidth="1"/>
    <col min="27" max="27" width="78.140625" bestFit="1" customWidth="1"/>
    <col min="28" max="30" width="73.85546875" bestFit="1" customWidth="1"/>
    <col min="31" max="31" width="73.28515625" bestFit="1" customWidth="1"/>
    <col min="32" max="32" width="73.85546875" bestFit="1" customWidth="1"/>
    <col min="33" max="36" width="70.140625" bestFit="1" customWidth="1"/>
    <col min="37" max="37" width="75.42578125" bestFit="1" customWidth="1"/>
    <col min="38" max="38" width="56.140625" bestFit="1" customWidth="1"/>
    <col min="39" max="39" width="73.85546875" bestFit="1" customWidth="1"/>
    <col min="40" max="43" width="69.140625" bestFit="1" customWidth="1"/>
    <col min="44" max="44" width="68.5703125" bestFit="1" customWidth="1"/>
    <col min="45" max="45" width="76.42578125" bestFit="1" customWidth="1"/>
    <col min="46" max="48" width="72.140625" bestFit="1" customWidth="1"/>
    <col min="49" max="49" width="71.5703125" bestFit="1" customWidth="1"/>
    <col min="50" max="50" width="72.140625" bestFit="1" customWidth="1"/>
    <col min="51" max="54" width="68.42578125" bestFit="1" customWidth="1"/>
    <col min="55" max="55" width="73.5703125" bestFit="1" customWidth="1"/>
  </cols>
  <sheetData>
    <row r="1" spans="1:55" x14ac:dyDescent="0.25">
      <c r="A1" s="5" t="s">
        <v>772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6" t="s">
        <v>65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71</v>
      </c>
      <c r="Z1" s="6" t="s">
        <v>72</v>
      </c>
      <c r="AA1" s="6" t="s">
        <v>73</v>
      </c>
      <c r="AB1" s="6" t="s">
        <v>74</v>
      </c>
      <c r="AC1" s="6" t="s">
        <v>75</v>
      </c>
      <c r="AD1" s="6" t="s">
        <v>76</v>
      </c>
      <c r="AE1" s="6" t="s">
        <v>77</v>
      </c>
      <c r="AF1" s="6" t="s">
        <v>78</v>
      </c>
      <c r="AG1" s="6" t="s">
        <v>79</v>
      </c>
      <c r="AH1" s="6" t="s">
        <v>80</v>
      </c>
      <c r="AI1" s="6" t="s">
        <v>81</v>
      </c>
      <c r="AJ1" s="6" t="s">
        <v>82</v>
      </c>
      <c r="AK1" s="6" t="s">
        <v>83</v>
      </c>
      <c r="AL1" s="6" t="s">
        <v>84</v>
      </c>
      <c r="AM1" s="6" t="s">
        <v>85</v>
      </c>
      <c r="AN1" s="6" t="s">
        <v>86</v>
      </c>
      <c r="AO1" s="6" t="s">
        <v>87</v>
      </c>
      <c r="AP1" s="6" t="s">
        <v>88</v>
      </c>
      <c r="AQ1" s="6" t="s">
        <v>89</v>
      </c>
      <c r="AR1" s="6" t="s">
        <v>90</v>
      </c>
      <c r="AS1" s="6" t="s">
        <v>91</v>
      </c>
      <c r="AT1" s="6" t="s">
        <v>92</v>
      </c>
      <c r="AU1" s="6" t="s">
        <v>93</v>
      </c>
      <c r="AV1" s="6" t="s">
        <v>94</v>
      </c>
      <c r="AW1" s="6" t="s">
        <v>95</v>
      </c>
      <c r="AX1" s="6" t="s">
        <v>96</v>
      </c>
      <c r="AY1" s="6" t="s">
        <v>97</v>
      </c>
      <c r="AZ1" s="6" t="s">
        <v>98</v>
      </c>
      <c r="BA1" s="6" t="s">
        <v>99</v>
      </c>
      <c r="BB1" s="6" t="s">
        <v>100</v>
      </c>
      <c r="BC1" s="6" t="s">
        <v>101</v>
      </c>
    </row>
    <row r="2" spans="1:55" x14ac:dyDescent="0.25">
      <c r="A2" s="4">
        <v>32873</v>
      </c>
      <c r="B2" s="3">
        <v>39.5</v>
      </c>
      <c r="C2" s="3">
        <v>7.6</v>
      </c>
      <c r="D2" s="3">
        <v>23.4</v>
      </c>
      <c r="E2" s="3">
        <v>37.799999999999997</v>
      </c>
      <c r="F2" s="3">
        <v>56.4</v>
      </c>
      <c r="G2" s="3">
        <v>70</v>
      </c>
      <c r="H2" s="3">
        <v>74.2</v>
      </c>
      <c r="I2" s="3">
        <v>5.3</v>
      </c>
      <c r="J2" s="3">
        <v>39.700000000000003</v>
      </c>
      <c r="K2" s="3">
        <v>57.7</v>
      </c>
      <c r="L2" s="3">
        <v>60.1</v>
      </c>
      <c r="M2" s="3">
        <v>47.8</v>
      </c>
      <c r="N2" s="3">
        <v>34.9</v>
      </c>
      <c r="O2" s="3">
        <v>57.9</v>
      </c>
      <c r="P2" s="3">
        <v>58.3</v>
      </c>
      <c r="Q2" s="3">
        <v>37</v>
      </c>
      <c r="R2" s="3">
        <v>21.7</v>
      </c>
      <c r="S2" s="3">
        <v>6.3</v>
      </c>
      <c r="T2" s="3">
        <v>57.8</v>
      </c>
      <c r="U2" s="3">
        <v>12.7</v>
      </c>
      <c r="V2" s="3">
        <v>23.5</v>
      </c>
      <c r="W2" s="3">
        <v>38</v>
      </c>
      <c r="X2" s="3">
        <v>66.900000000000006</v>
      </c>
      <c r="Y2" s="3">
        <v>75.900000000000006</v>
      </c>
      <c r="Z2" s="3">
        <v>126.5</v>
      </c>
      <c r="AA2" s="3">
        <v>66.900000000000006</v>
      </c>
      <c r="AB2" s="3">
        <v>51.9</v>
      </c>
      <c r="AC2" s="3">
        <v>56</v>
      </c>
      <c r="AD2" s="3">
        <v>68.7</v>
      </c>
      <c r="AE2" s="3">
        <v>83.1</v>
      </c>
      <c r="AF2" s="3">
        <v>79.5</v>
      </c>
      <c r="AG2" s="3">
        <v>72.3</v>
      </c>
      <c r="AH2" s="3">
        <v>47</v>
      </c>
      <c r="AI2" s="3">
        <v>36.200000000000003</v>
      </c>
      <c r="AJ2" s="3">
        <v>16.5</v>
      </c>
      <c r="AK2" s="3">
        <v>12.7</v>
      </c>
      <c r="AL2" s="3">
        <v>82</v>
      </c>
      <c r="AM2" s="3">
        <v>23.5</v>
      </c>
      <c r="AN2" s="3">
        <v>36.299999999999997</v>
      </c>
      <c r="AO2" s="3">
        <v>51</v>
      </c>
      <c r="AP2" s="3">
        <v>77.5</v>
      </c>
      <c r="AQ2" s="3">
        <v>89.8</v>
      </c>
      <c r="AR2" s="3">
        <v>153.5</v>
      </c>
      <c r="AS2" s="3">
        <v>82.2</v>
      </c>
      <c r="AT2" s="3">
        <v>56.9</v>
      </c>
      <c r="AU2" s="3">
        <v>74</v>
      </c>
      <c r="AV2" s="3">
        <v>88.7</v>
      </c>
      <c r="AW2" s="3">
        <v>145.30000000000001</v>
      </c>
      <c r="AX2" s="3">
        <v>97.8</v>
      </c>
      <c r="AY2" s="3">
        <v>96.8</v>
      </c>
      <c r="AZ2" s="3">
        <v>71</v>
      </c>
      <c r="BA2" s="3">
        <v>67.3</v>
      </c>
      <c r="BB2" s="3">
        <v>29.9</v>
      </c>
      <c r="BC2" s="3">
        <v>35.799999999999997</v>
      </c>
    </row>
    <row r="3" spans="1:55" x14ac:dyDescent="0.25">
      <c r="A3" s="4">
        <v>33238</v>
      </c>
      <c r="B3" s="3">
        <f>B2+((B5-B2)/3)</f>
        <v>39.366666666666667</v>
      </c>
      <c r="C3" s="3">
        <f t="shared" ref="C3:BC3" si="0">C2+((C5-C2)/3)</f>
        <v>8.5333333333333332</v>
      </c>
      <c r="D3" s="3">
        <f t="shared" si="0"/>
        <v>22.666666666666664</v>
      </c>
      <c r="E3" s="3">
        <f t="shared" si="0"/>
        <v>37.233333333333334</v>
      </c>
      <c r="F3" s="3">
        <f t="shared" si="0"/>
        <v>56.533333333333331</v>
      </c>
      <c r="G3" s="3">
        <f t="shared" si="0"/>
        <v>69.099999999999994</v>
      </c>
      <c r="H3" s="3">
        <f t="shared" si="0"/>
        <v>74.366666666666674</v>
      </c>
      <c r="I3" s="3">
        <f t="shared" si="0"/>
        <v>6.166666666666667</v>
      </c>
      <c r="J3" s="3">
        <f t="shared" si="0"/>
        <v>40.733333333333334</v>
      </c>
      <c r="K3" s="3">
        <f t="shared" si="0"/>
        <v>56.06666666666667</v>
      </c>
      <c r="L3" s="3">
        <f t="shared" si="0"/>
        <v>57.1</v>
      </c>
      <c r="M3" s="3">
        <f t="shared" si="0"/>
        <v>50.4</v>
      </c>
      <c r="N3" s="3">
        <f t="shared" si="0"/>
        <v>33.566666666666663</v>
      </c>
      <c r="O3" s="3">
        <f t="shared" si="0"/>
        <v>57.1</v>
      </c>
      <c r="P3" s="3">
        <f t="shared" si="0"/>
        <v>59.333333333333329</v>
      </c>
      <c r="Q3" s="3">
        <f t="shared" si="0"/>
        <v>38.266666666666666</v>
      </c>
      <c r="R3" s="3">
        <f t="shared" si="0"/>
        <v>20.633333333333333</v>
      </c>
      <c r="S3" s="3">
        <f t="shared" si="0"/>
        <v>7.0666666666666664</v>
      </c>
      <c r="T3" s="3">
        <f t="shared" si="0"/>
        <v>61.833333333333336</v>
      </c>
      <c r="U3" s="3">
        <f t="shared" si="0"/>
        <v>16.399999999999999</v>
      </c>
      <c r="V3" s="3">
        <f t="shared" si="0"/>
        <v>26.599999999999998</v>
      </c>
      <c r="W3" s="3">
        <f t="shared" si="0"/>
        <v>42.133333333333333</v>
      </c>
      <c r="X3" s="3">
        <f t="shared" si="0"/>
        <v>68.433333333333337</v>
      </c>
      <c r="Y3" s="3">
        <f t="shared" si="0"/>
        <v>81.100000000000009</v>
      </c>
      <c r="Z3" s="3">
        <f t="shared" si="0"/>
        <v>129.56666666666666</v>
      </c>
      <c r="AA3" s="3">
        <f t="shared" si="0"/>
        <v>60.833333333333336</v>
      </c>
      <c r="AB3" s="3">
        <f t="shared" si="0"/>
        <v>53.3</v>
      </c>
      <c r="AC3" s="3">
        <f t="shared" si="0"/>
        <v>61.166666666666664</v>
      </c>
      <c r="AD3" s="3">
        <f t="shared" si="0"/>
        <v>70.166666666666671</v>
      </c>
      <c r="AE3" s="3">
        <f t="shared" si="0"/>
        <v>93.3</v>
      </c>
      <c r="AF3" s="3">
        <f t="shared" si="0"/>
        <v>80.63333333333334</v>
      </c>
      <c r="AG3" s="3">
        <f t="shared" si="0"/>
        <v>78</v>
      </c>
      <c r="AH3" s="3">
        <f t="shared" si="0"/>
        <v>53</v>
      </c>
      <c r="AI3" s="3">
        <f t="shared" si="0"/>
        <v>40.366666666666667</v>
      </c>
      <c r="AJ3" s="3">
        <f t="shared" si="0"/>
        <v>20.2</v>
      </c>
      <c r="AK3" s="3">
        <f t="shared" si="0"/>
        <v>23.633333333333333</v>
      </c>
      <c r="AL3" s="3">
        <f t="shared" si="0"/>
        <v>86.13333333333334</v>
      </c>
      <c r="AM3" s="3">
        <f t="shared" si="0"/>
        <v>30.5</v>
      </c>
      <c r="AN3" s="3">
        <f t="shared" si="0"/>
        <v>40.366666666666667</v>
      </c>
      <c r="AO3" s="3">
        <f t="shared" si="0"/>
        <v>54.56666666666667</v>
      </c>
      <c r="AP3" s="3">
        <f t="shared" si="0"/>
        <v>78.833333333333329</v>
      </c>
      <c r="AQ3" s="3">
        <f t="shared" si="0"/>
        <v>94.3</v>
      </c>
      <c r="AR3" s="3">
        <f t="shared" si="0"/>
        <v>161.53333333333333</v>
      </c>
      <c r="AS3" s="3">
        <f t="shared" si="0"/>
        <v>73.933333333333337</v>
      </c>
      <c r="AT3" s="3">
        <f t="shared" si="0"/>
        <v>61.133333333333333</v>
      </c>
      <c r="AU3" s="3">
        <f t="shared" si="0"/>
        <v>78.233333333333334</v>
      </c>
      <c r="AV3" s="3">
        <f t="shared" si="0"/>
        <v>93.166666666666671</v>
      </c>
      <c r="AW3" s="3">
        <f t="shared" si="0"/>
        <v>151.16666666666669</v>
      </c>
      <c r="AX3" s="3">
        <f t="shared" si="0"/>
        <v>99.6</v>
      </c>
      <c r="AY3" s="3">
        <f t="shared" si="0"/>
        <v>102.16666666666667</v>
      </c>
      <c r="AZ3" s="3">
        <f t="shared" si="0"/>
        <v>76.63333333333334</v>
      </c>
      <c r="BA3" s="3">
        <f t="shared" si="0"/>
        <v>69.233333333333334</v>
      </c>
      <c r="BB3" s="3">
        <f t="shared" si="0"/>
        <v>38.1</v>
      </c>
      <c r="BC3" s="3">
        <f t="shared" si="0"/>
        <v>42.466666666666661</v>
      </c>
    </row>
    <row r="4" spans="1:55" x14ac:dyDescent="0.25">
      <c r="A4" s="4">
        <v>33603</v>
      </c>
      <c r="B4" s="3">
        <f>AVERAGE(B3,B5)</f>
        <v>39.233333333333334</v>
      </c>
      <c r="C4" s="3">
        <f t="shared" ref="C4:BC4" si="1">AVERAGE(C3,C5)</f>
        <v>9.4666666666666668</v>
      </c>
      <c r="D4" s="3">
        <f t="shared" si="1"/>
        <v>21.93333333333333</v>
      </c>
      <c r="E4" s="3">
        <f t="shared" si="1"/>
        <v>36.666666666666671</v>
      </c>
      <c r="F4" s="3">
        <f t="shared" si="1"/>
        <v>56.666666666666664</v>
      </c>
      <c r="G4" s="3">
        <f t="shared" si="1"/>
        <v>68.199999999999989</v>
      </c>
      <c r="H4" s="3">
        <f t="shared" si="1"/>
        <v>74.533333333333331</v>
      </c>
      <c r="I4" s="3">
        <f t="shared" si="1"/>
        <v>7.0333333333333332</v>
      </c>
      <c r="J4" s="3">
        <f t="shared" si="1"/>
        <v>41.766666666666666</v>
      </c>
      <c r="K4" s="3">
        <f t="shared" si="1"/>
        <v>54.433333333333337</v>
      </c>
      <c r="L4" s="3">
        <f t="shared" si="1"/>
        <v>54.1</v>
      </c>
      <c r="M4" s="3">
        <f t="shared" si="1"/>
        <v>53</v>
      </c>
      <c r="N4" s="3">
        <f t="shared" si="1"/>
        <v>32.233333333333334</v>
      </c>
      <c r="O4" s="3">
        <f t="shared" si="1"/>
        <v>56.3</v>
      </c>
      <c r="P4" s="3">
        <f t="shared" si="1"/>
        <v>60.36666666666666</v>
      </c>
      <c r="Q4" s="3">
        <f t="shared" si="1"/>
        <v>39.533333333333331</v>
      </c>
      <c r="R4" s="3">
        <f t="shared" si="1"/>
        <v>19.566666666666666</v>
      </c>
      <c r="S4" s="3">
        <f t="shared" si="1"/>
        <v>7.833333333333333</v>
      </c>
      <c r="T4" s="3">
        <f t="shared" si="1"/>
        <v>65.866666666666674</v>
      </c>
      <c r="U4" s="3">
        <f t="shared" si="1"/>
        <v>20.100000000000001</v>
      </c>
      <c r="V4" s="3">
        <f t="shared" si="1"/>
        <v>29.699999999999996</v>
      </c>
      <c r="W4" s="3">
        <f t="shared" si="1"/>
        <v>46.266666666666666</v>
      </c>
      <c r="X4" s="3">
        <f t="shared" si="1"/>
        <v>69.966666666666669</v>
      </c>
      <c r="Y4" s="3">
        <f t="shared" si="1"/>
        <v>86.300000000000011</v>
      </c>
      <c r="Z4" s="3">
        <f t="shared" si="1"/>
        <v>132.63333333333333</v>
      </c>
      <c r="AA4" s="3">
        <f t="shared" si="1"/>
        <v>54.766666666666666</v>
      </c>
      <c r="AB4" s="3">
        <f t="shared" si="1"/>
        <v>54.7</v>
      </c>
      <c r="AC4" s="3">
        <f t="shared" si="1"/>
        <v>66.333333333333329</v>
      </c>
      <c r="AD4" s="3">
        <f t="shared" si="1"/>
        <v>71.633333333333326</v>
      </c>
      <c r="AE4" s="3">
        <f t="shared" si="1"/>
        <v>103.5</v>
      </c>
      <c r="AF4" s="3">
        <f t="shared" si="1"/>
        <v>81.76666666666668</v>
      </c>
      <c r="AG4" s="3">
        <f t="shared" si="1"/>
        <v>83.7</v>
      </c>
      <c r="AH4" s="3">
        <f t="shared" si="1"/>
        <v>59</v>
      </c>
      <c r="AI4" s="3">
        <f t="shared" si="1"/>
        <v>44.533333333333331</v>
      </c>
      <c r="AJ4" s="3">
        <f t="shared" si="1"/>
        <v>23.9</v>
      </c>
      <c r="AK4" s="3">
        <f t="shared" si="1"/>
        <v>34.566666666666663</v>
      </c>
      <c r="AL4" s="3">
        <f t="shared" si="1"/>
        <v>90.26666666666668</v>
      </c>
      <c r="AM4" s="3">
        <f t="shared" si="1"/>
        <v>37.5</v>
      </c>
      <c r="AN4" s="3">
        <f t="shared" si="1"/>
        <v>44.433333333333337</v>
      </c>
      <c r="AO4" s="3">
        <f t="shared" si="1"/>
        <v>58.13333333333334</v>
      </c>
      <c r="AP4" s="3">
        <f t="shared" si="1"/>
        <v>80.166666666666657</v>
      </c>
      <c r="AQ4" s="3">
        <f t="shared" si="1"/>
        <v>98.8</v>
      </c>
      <c r="AR4" s="3">
        <f t="shared" si="1"/>
        <v>169.56666666666666</v>
      </c>
      <c r="AS4" s="3">
        <f t="shared" si="1"/>
        <v>65.666666666666671</v>
      </c>
      <c r="AT4" s="3">
        <f t="shared" si="1"/>
        <v>65.36666666666666</v>
      </c>
      <c r="AU4" s="3">
        <f t="shared" si="1"/>
        <v>82.466666666666669</v>
      </c>
      <c r="AV4" s="3">
        <f t="shared" si="1"/>
        <v>97.633333333333326</v>
      </c>
      <c r="AW4" s="3">
        <f t="shared" si="1"/>
        <v>157.03333333333336</v>
      </c>
      <c r="AX4" s="3">
        <f t="shared" si="1"/>
        <v>101.4</v>
      </c>
      <c r="AY4" s="3">
        <f t="shared" si="1"/>
        <v>107.53333333333333</v>
      </c>
      <c r="AZ4" s="3">
        <f t="shared" si="1"/>
        <v>82.26666666666668</v>
      </c>
      <c r="BA4" s="3">
        <f t="shared" si="1"/>
        <v>71.166666666666657</v>
      </c>
      <c r="BB4" s="3">
        <f t="shared" si="1"/>
        <v>46.3</v>
      </c>
      <c r="BC4" s="3">
        <f t="shared" si="1"/>
        <v>49.133333333333326</v>
      </c>
    </row>
    <row r="5" spans="1:55" x14ac:dyDescent="0.25">
      <c r="A5" s="4">
        <v>33969</v>
      </c>
      <c r="B5" s="3">
        <v>39.1</v>
      </c>
      <c r="C5" s="3">
        <v>10.4</v>
      </c>
      <c r="D5" s="3">
        <v>21.2</v>
      </c>
      <c r="E5" s="3">
        <v>36.1</v>
      </c>
      <c r="F5" s="3">
        <v>56.8</v>
      </c>
      <c r="G5" s="3">
        <v>67.3</v>
      </c>
      <c r="H5" s="3">
        <v>74.7</v>
      </c>
      <c r="I5" s="3">
        <v>7.9</v>
      </c>
      <c r="J5" s="3">
        <v>42.8</v>
      </c>
      <c r="K5" s="3">
        <v>52.8</v>
      </c>
      <c r="L5" s="3">
        <v>51.1</v>
      </c>
      <c r="M5" s="3">
        <v>55.6</v>
      </c>
      <c r="N5" s="3">
        <v>30.9</v>
      </c>
      <c r="O5" s="3">
        <v>55.5</v>
      </c>
      <c r="P5" s="3">
        <v>61.4</v>
      </c>
      <c r="Q5" s="3">
        <v>40.799999999999997</v>
      </c>
      <c r="R5" s="3">
        <v>18.5</v>
      </c>
      <c r="S5" s="3">
        <v>8.6</v>
      </c>
      <c r="T5" s="3">
        <v>69.900000000000006</v>
      </c>
      <c r="U5" s="3">
        <v>23.8</v>
      </c>
      <c r="V5" s="3">
        <v>32.799999999999997</v>
      </c>
      <c r="W5" s="3">
        <v>50.4</v>
      </c>
      <c r="X5" s="3">
        <v>71.5</v>
      </c>
      <c r="Y5" s="3">
        <v>91.5</v>
      </c>
      <c r="Z5" s="3">
        <v>135.69999999999999</v>
      </c>
      <c r="AA5" s="3">
        <v>48.7</v>
      </c>
      <c r="AB5" s="3">
        <v>56.1</v>
      </c>
      <c r="AC5" s="3">
        <v>71.5</v>
      </c>
      <c r="AD5" s="3">
        <v>73.099999999999994</v>
      </c>
      <c r="AE5" s="3">
        <v>113.7</v>
      </c>
      <c r="AF5" s="3">
        <v>82.9</v>
      </c>
      <c r="AG5" s="3">
        <v>89.4</v>
      </c>
      <c r="AH5" s="3">
        <v>65</v>
      </c>
      <c r="AI5" s="3">
        <v>48.7</v>
      </c>
      <c r="AJ5" s="3">
        <v>27.6</v>
      </c>
      <c r="AK5" s="3">
        <v>45.5</v>
      </c>
      <c r="AL5" s="3">
        <v>94.4</v>
      </c>
      <c r="AM5" s="3">
        <v>44.5</v>
      </c>
      <c r="AN5" s="3">
        <v>48.5</v>
      </c>
      <c r="AO5" s="3">
        <v>61.7</v>
      </c>
      <c r="AP5" s="3">
        <v>81.5</v>
      </c>
      <c r="AQ5" s="3">
        <v>103.3</v>
      </c>
      <c r="AR5" s="3">
        <v>177.6</v>
      </c>
      <c r="AS5" s="3">
        <v>57.4</v>
      </c>
      <c r="AT5" s="3">
        <v>69.599999999999994</v>
      </c>
      <c r="AU5" s="3">
        <v>86.7</v>
      </c>
      <c r="AV5" s="3">
        <v>102.1</v>
      </c>
      <c r="AW5" s="3">
        <v>162.9</v>
      </c>
      <c r="AX5" s="3">
        <v>103.2</v>
      </c>
      <c r="AY5" s="3">
        <v>112.9</v>
      </c>
      <c r="AZ5" s="3">
        <v>87.9</v>
      </c>
      <c r="BA5" s="3">
        <v>73.099999999999994</v>
      </c>
      <c r="BB5" s="3">
        <v>54.5</v>
      </c>
      <c r="BC5" s="3">
        <v>55.8</v>
      </c>
    </row>
    <row r="6" spans="1:55" x14ac:dyDescent="0.25">
      <c r="A6" s="4">
        <v>34334</v>
      </c>
      <c r="B6" s="3">
        <f>B5+((B8-B5)/3)</f>
        <v>39.733333333333334</v>
      </c>
      <c r="C6" s="3">
        <f t="shared" ref="C6:BC6" si="2">C5+((C8-C5)/3)</f>
        <v>10.4</v>
      </c>
      <c r="D6" s="3">
        <f t="shared" si="2"/>
        <v>22.766666666666666</v>
      </c>
      <c r="E6" s="3">
        <f t="shared" si="2"/>
        <v>36.800000000000004</v>
      </c>
      <c r="F6" s="3">
        <f t="shared" si="2"/>
        <v>57.566666666666663</v>
      </c>
      <c r="G6" s="3">
        <f t="shared" si="2"/>
        <v>68.133333333333326</v>
      </c>
      <c r="H6" s="3">
        <f t="shared" si="2"/>
        <v>74.100000000000009</v>
      </c>
      <c r="I6" s="3">
        <f t="shared" si="2"/>
        <v>8.4</v>
      </c>
      <c r="J6" s="3">
        <f t="shared" si="2"/>
        <v>44.4</v>
      </c>
      <c r="K6" s="3">
        <f t="shared" si="2"/>
        <v>53.699999999999996</v>
      </c>
      <c r="L6" s="3">
        <f t="shared" si="2"/>
        <v>50.5</v>
      </c>
      <c r="M6" s="3">
        <f t="shared" si="2"/>
        <v>55.266666666666666</v>
      </c>
      <c r="N6" s="3">
        <f t="shared" si="2"/>
        <v>31.599999999999998</v>
      </c>
      <c r="O6" s="3">
        <f t="shared" si="2"/>
        <v>55.1</v>
      </c>
      <c r="P6" s="3">
        <f t="shared" si="2"/>
        <v>61.533333333333331</v>
      </c>
      <c r="Q6" s="3">
        <f t="shared" si="2"/>
        <v>42.266666666666666</v>
      </c>
      <c r="R6" s="3">
        <f t="shared" si="2"/>
        <v>20.566666666666666</v>
      </c>
      <c r="S6" s="3">
        <f t="shared" si="2"/>
        <v>8</v>
      </c>
      <c r="T6" s="3">
        <f t="shared" si="2"/>
        <v>72.466666666666669</v>
      </c>
      <c r="U6" s="3">
        <f t="shared" si="2"/>
        <v>25.233333333333334</v>
      </c>
      <c r="V6" s="3">
        <f t="shared" si="2"/>
        <v>35.766666666666666</v>
      </c>
      <c r="W6" s="3">
        <f t="shared" si="2"/>
        <v>52.333333333333336</v>
      </c>
      <c r="X6" s="3">
        <f t="shared" si="2"/>
        <v>76.5</v>
      </c>
      <c r="Y6" s="3">
        <f t="shared" si="2"/>
        <v>93.9</v>
      </c>
      <c r="Z6" s="3">
        <f t="shared" si="2"/>
        <v>136.5</v>
      </c>
      <c r="AA6" s="3">
        <f t="shared" si="2"/>
        <v>56.6</v>
      </c>
      <c r="AB6" s="3">
        <f t="shared" si="2"/>
        <v>60.166666666666664</v>
      </c>
      <c r="AC6" s="3">
        <f t="shared" si="2"/>
        <v>74.266666666666666</v>
      </c>
      <c r="AD6" s="3">
        <f t="shared" si="2"/>
        <v>74.033333333333331</v>
      </c>
      <c r="AE6" s="3">
        <f t="shared" si="2"/>
        <v>113.73333333333333</v>
      </c>
      <c r="AF6" s="3">
        <f t="shared" si="2"/>
        <v>86.63333333333334</v>
      </c>
      <c r="AG6" s="3">
        <f t="shared" si="2"/>
        <v>89.966666666666669</v>
      </c>
      <c r="AH6" s="3">
        <f t="shared" si="2"/>
        <v>68.13333333333334</v>
      </c>
      <c r="AI6" s="3">
        <f t="shared" si="2"/>
        <v>51.2</v>
      </c>
      <c r="AJ6" s="3">
        <f t="shared" si="2"/>
        <v>28</v>
      </c>
      <c r="AK6" s="3">
        <f t="shared" si="2"/>
        <v>36.266666666666666</v>
      </c>
      <c r="AL6" s="3">
        <f t="shared" si="2"/>
        <v>95.666666666666671</v>
      </c>
      <c r="AM6" s="3">
        <f t="shared" si="2"/>
        <v>45.366666666666667</v>
      </c>
      <c r="AN6" s="3">
        <f t="shared" si="2"/>
        <v>49.8</v>
      </c>
      <c r="AO6" s="3">
        <f t="shared" si="2"/>
        <v>63.533333333333339</v>
      </c>
      <c r="AP6" s="3">
        <f t="shared" si="2"/>
        <v>84.9</v>
      </c>
      <c r="AQ6" s="3">
        <f t="shared" si="2"/>
        <v>107.3</v>
      </c>
      <c r="AR6" s="3">
        <f t="shared" si="2"/>
        <v>175.66666666666666</v>
      </c>
      <c r="AS6" s="3">
        <f t="shared" si="2"/>
        <v>66.099999999999994</v>
      </c>
      <c r="AT6" s="3">
        <f t="shared" si="2"/>
        <v>72.666666666666657</v>
      </c>
      <c r="AU6" s="3">
        <f t="shared" si="2"/>
        <v>89.366666666666674</v>
      </c>
      <c r="AV6" s="3">
        <f t="shared" si="2"/>
        <v>100.43333333333332</v>
      </c>
      <c r="AW6" s="3">
        <f t="shared" si="2"/>
        <v>160.96666666666667</v>
      </c>
      <c r="AX6" s="3">
        <f t="shared" si="2"/>
        <v>102.4</v>
      </c>
      <c r="AY6" s="3">
        <f t="shared" si="2"/>
        <v>112.43333333333334</v>
      </c>
      <c r="AZ6" s="3">
        <f t="shared" si="2"/>
        <v>92.933333333333337</v>
      </c>
      <c r="BA6" s="3">
        <f t="shared" si="2"/>
        <v>77.233333333333334</v>
      </c>
      <c r="BB6" s="3">
        <f t="shared" si="2"/>
        <v>54.833333333333336</v>
      </c>
      <c r="BC6" s="3">
        <f t="shared" si="2"/>
        <v>49.4</v>
      </c>
    </row>
    <row r="7" spans="1:55" x14ac:dyDescent="0.25">
      <c r="A7" s="4">
        <v>34699</v>
      </c>
      <c r="B7" s="3">
        <f>AVERAGE(B6,B8)</f>
        <v>40.366666666666667</v>
      </c>
      <c r="C7" s="3">
        <f t="shared" ref="C7:BC7" si="3">AVERAGE(C6,C8)</f>
        <v>10.4</v>
      </c>
      <c r="D7" s="3">
        <f t="shared" si="3"/>
        <v>24.333333333333332</v>
      </c>
      <c r="E7" s="3">
        <f t="shared" si="3"/>
        <v>37.5</v>
      </c>
      <c r="F7" s="3">
        <f t="shared" si="3"/>
        <v>58.333333333333329</v>
      </c>
      <c r="G7" s="3">
        <f t="shared" si="3"/>
        <v>68.966666666666669</v>
      </c>
      <c r="H7" s="3">
        <f t="shared" si="3"/>
        <v>73.5</v>
      </c>
      <c r="I7" s="3">
        <f t="shared" si="3"/>
        <v>8.9</v>
      </c>
      <c r="J7" s="3">
        <f t="shared" si="3"/>
        <v>46</v>
      </c>
      <c r="K7" s="3">
        <f t="shared" si="3"/>
        <v>54.599999999999994</v>
      </c>
      <c r="L7" s="3">
        <f t="shared" si="3"/>
        <v>49.9</v>
      </c>
      <c r="M7" s="3">
        <f t="shared" si="3"/>
        <v>54.933333333333337</v>
      </c>
      <c r="N7" s="3">
        <f t="shared" si="3"/>
        <v>32.299999999999997</v>
      </c>
      <c r="O7" s="3">
        <f t="shared" si="3"/>
        <v>54.7</v>
      </c>
      <c r="P7" s="3">
        <f t="shared" si="3"/>
        <v>61.666666666666664</v>
      </c>
      <c r="Q7" s="3">
        <f t="shared" si="3"/>
        <v>43.733333333333334</v>
      </c>
      <c r="R7" s="3">
        <f t="shared" si="3"/>
        <v>22.633333333333333</v>
      </c>
      <c r="S7" s="3">
        <f t="shared" si="3"/>
        <v>7.4</v>
      </c>
      <c r="T7" s="3">
        <f t="shared" si="3"/>
        <v>75.033333333333331</v>
      </c>
      <c r="U7" s="3">
        <f t="shared" si="3"/>
        <v>26.666666666666668</v>
      </c>
      <c r="V7" s="3">
        <f t="shared" si="3"/>
        <v>38.733333333333334</v>
      </c>
      <c r="W7" s="3">
        <f t="shared" si="3"/>
        <v>54.266666666666666</v>
      </c>
      <c r="X7" s="3">
        <f t="shared" si="3"/>
        <v>81.5</v>
      </c>
      <c r="Y7" s="3">
        <f t="shared" si="3"/>
        <v>96.300000000000011</v>
      </c>
      <c r="Z7" s="3">
        <f t="shared" si="3"/>
        <v>137.30000000000001</v>
      </c>
      <c r="AA7" s="3">
        <f t="shared" si="3"/>
        <v>64.5</v>
      </c>
      <c r="AB7" s="3">
        <f t="shared" si="3"/>
        <v>64.233333333333334</v>
      </c>
      <c r="AC7" s="3">
        <f t="shared" si="3"/>
        <v>77.033333333333331</v>
      </c>
      <c r="AD7" s="3">
        <f t="shared" si="3"/>
        <v>74.966666666666669</v>
      </c>
      <c r="AE7" s="3">
        <f t="shared" si="3"/>
        <v>113.76666666666667</v>
      </c>
      <c r="AF7" s="3">
        <f t="shared" si="3"/>
        <v>90.366666666666674</v>
      </c>
      <c r="AG7" s="3">
        <f t="shared" si="3"/>
        <v>90.533333333333331</v>
      </c>
      <c r="AH7" s="3">
        <f t="shared" si="3"/>
        <v>71.26666666666668</v>
      </c>
      <c r="AI7" s="3">
        <f t="shared" si="3"/>
        <v>53.7</v>
      </c>
      <c r="AJ7" s="3">
        <f t="shared" si="3"/>
        <v>28.4</v>
      </c>
      <c r="AK7" s="3">
        <f t="shared" si="3"/>
        <v>27.033333333333331</v>
      </c>
      <c r="AL7" s="3">
        <f t="shared" si="3"/>
        <v>96.933333333333337</v>
      </c>
      <c r="AM7" s="3">
        <f t="shared" si="3"/>
        <v>46.233333333333334</v>
      </c>
      <c r="AN7" s="3">
        <f t="shared" si="3"/>
        <v>51.099999999999994</v>
      </c>
      <c r="AO7" s="3">
        <f t="shared" si="3"/>
        <v>65.366666666666674</v>
      </c>
      <c r="AP7" s="3">
        <f t="shared" si="3"/>
        <v>88.300000000000011</v>
      </c>
      <c r="AQ7" s="3">
        <f t="shared" si="3"/>
        <v>111.3</v>
      </c>
      <c r="AR7" s="3">
        <f t="shared" si="3"/>
        <v>173.73333333333335</v>
      </c>
      <c r="AS7" s="3">
        <f t="shared" si="3"/>
        <v>74.8</v>
      </c>
      <c r="AT7" s="3">
        <f t="shared" si="3"/>
        <v>75.73333333333332</v>
      </c>
      <c r="AU7" s="3">
        <f t="shared" si="3"/>
        <v>92.033333333333331</v>
      </c>
      <c r="AV7" s="3">
        <f t="shared" si="3"/>
        <v>98.766666666666652</v>
      </c>
      <c r="AW7" s="3">
        <f t="shared" si="3"/>
        <v>159.03333333333333</v>
      </c>
      <c r="AX7" s="3">
        <f t="shared" si="3"/>
        <v>101.6</v>
      </c>
      <c r="AY7" s="3">
        <f t="shared" si="3"/>
        <v>111.96666666666667</v>
      </c>
      <c r="AZ7" s="3">
        <f t="shared" si="3"/>
        <v>97.966666666666669</v>
      </c>
      <c r="BA7" s="3">
        <f t="shared" si="3"/>
        <v>81.366666666666674</v>
      </c>
      <c r="BB7" s="3">
        <f t="shared" si="3"/>
        <v>55.166666666666671</v>
      </c>
      <c r="BC7" s="3">
        <f t="shared" si="3"/>
        <v>43</v>
      </c>
    </row>
    <row r="8" spans="1:55" x14ac:dyDescent="0.25">
      <c r="A8" s="4">
        <v>35064</v>
      </c>
      <c r="B8" s="3">
        <v>41</v>
      </c>
      <c r="C8" s="3">
        <v>10.4</v>
      </c>
      <c r="D8" s="3">
        <v>25.9</v>
      </c>
      <c r="E8" s="3">
        <v>38.200000000000003</v>
      </c>
      <c r="F8" s="3">
        <v>59.1</v>
      </c>
      <c r="G8" s="3">
        <v>69.8</v>
      </c>
      <c r="H8" s="3">
        <v>72.900000000000006</v>
      </c>
      <c r="I8" s="3">
        <v>9.4</v>
      </c>
      <c r="J8" s="3">
        <v>47.6</v>
      </c>
      <c r="K8" s="3">
        <v>55.5</v>
      </c>
      <c r="L8" s="3">
        <v>49.3</v>
      </c>
      <c r="M8" s="3">
        <v>54.6</v>
      </c>
      <c r="N8" s="3">
        <v>33</v>
      </c>
      <c r="O8" s="3">
        <v>54.3</v>
      </c>
      <c r="P8" s="3">
        <v>61.8</v>
      </c>
      <c r="Q8" s="3">
        <v>45.2</v>
      </c>
      <c r="R8" s="3">
        <v>24.7</v>
      </c>
      <c r="S8" s="3">
        <v>6.8</v>
      </c>
      <c r="T8" s="3">
        <v>77.599999999999994</v>
      </c>
      <c r="U8" s="3">
        <v>28.1</v>
      </c>
      <c r="V8" s="3">
        <v>41.7</v>
      </c>
      <c r="W8" s="3">
        <v>56.2</v>
      </c>
      <c r="X8" s="3">
        <v>86.5</v>
      </c>
      <c r="Y8" s="3">
        <v>98.7</v>
      </c>
      <c r="Z8" s="3">
        <v>138.1</v>
      </c>
      <c r="AA8" s="3">
        <v>72.400000000000006</v>
      </c>
      <c r="AB8" s="3">
        <v>68.3</v>
      </c>
      <c r="AC8" s="3">
        <v>79.8</v>
      </c>
      <c r="AD8" s="3">
        <v>75.900000000000006</v>
      </c>
      <c r="AE8" s="3">
        <v>113.8</v>
      </c>
      <c r="AF8" s="3">
        <v>94.1</v>
      </c>
      <c r="AG8" s="3">
        <v>91.1</v>
      </c>
      <c r="AH8" s="3">
        <v>74.400000000000006</v>
      </c>
      <c r="AI8" s="3">
        <v>56.2</v>
      </c>
      <c r="AJ8" s="3">
        <v>28.8</v>
      </c>
      <c r="AK8" s="3">
        <v>17.8</v>
      </c>
      <c r="AL8" s="3">
        <v>98.2</v>
      </c>
      <c r="AM8" s="3">
        <v>47.1</v>
      </c>
      <c r="AN8" s="3">
        <v>52.4</v>
      </c>
      <c r="AO8" s="3">
        <v>67.2</v>
      </c>
      <c r="AP8" s="3">
        <v>91.7</v>
      </c>
      <c r="AQ8" s="3">
        <v>115.3</v>
      </c>
      <c r="AR8" s="3">
        <v>171.8</v>
      </c>
      <c r="AS8" s="3">
        <v>83.5</v>
      </c>
      <c r="AT8" s="3">
        <v>78.8</v>
      </c>
      <c r="AU8" s="3">
        <v>94.7</v>
      </c>
      <c r="AV8" s="3">
        <v>97.1</v>
      </c>
      <c r="AW8" s="3">
        <v>157.1</v>
      </c>
      <c r="AX8" s="3">
        <v>100.8</v>
      </c>
      <c r="AY8" s="3">
        <v>111.5</v>
      </c>
      <c r="AZ8" s="3">
        <v>103</v>
      </c>
      <c r="BA8" s="3">
        <v>85.5</v>
      </c>
      <c r="BB8" s="3">
        <v>55.5</v>
      </c>
      <c r="BC8" s="3">
        <v>36.6</v>
      </c>
    </row>
    <row r="9" spans="1:55" x14ac:dyDescent="0.25">
      <c r="A9" s="4">
        <v>35430</v>
      </c>
      <c r="B9" s="3">
        <f>B8+((B11-B8)/3)</f>
        <v>41.7</v>
      </c>
      <c r="C9" s="3">
        <f t="shared" ref="C9:BC9" si="4">C8+((C11-C8)/3)</f>
        <v>10.666666666666666</v>
      </c>
      <c r="D9" s="3">
        <f t="shared" si="4"/>
        <v>25.233333333333331</v>
      </c>
      <c r="E9" s="3">
        <f t="shared" si="4"/>
        <v>40.033333333333339</v>
      </c>
      <c r="F9" s="3">
        <f t="shared" si="4"/>
        <v>60.56666666666667</v>
      </c>
      <c r="G9" s="3">
        <f t="shared" si="4"/>
        <v>71.066666666666663</v>
      </c>
      <c r="H9" s="3">
        <f t="shared" si="4"/>
        <v>72.933333333333337</v>
      </c>
      <c r="I9" s="3">
        <f t="shared" si="4"/>
        <v>10</v>
      </c>
      <c r="J9" s="3">
        <f t="shared" si="4"/>
        <v>47.533333333333331</v>
      </c>
      <c r="K9" s="3">
        <f t="shared" si="4"/>
        <v>55.733333333333334</v>
      </c>
      <c r="L9" s="3">
        <f t="shared" si="4"/>
        <v>51.766666666666666</v>
      </c>
      <c r="M9" s="3">
        <f t="shared" si="4"/>
        <v>56.1</v>
      </c>
      <c r="N9" s="3">
        <f t="shared" si="4"/>
        <v>33.06666666666667</v>
      </c>
      <c r="O9" s="3">
        <f t="shared" si="4"/>
        <v>55.766666666666666</v>
      </c>
      <c r="P9" s="3">
        <f t="shared" si="4"/>
        <v>60.8</v>
      </c>
      <c r="Q9" s="3">
        <f t="shared" si="4"/>
        <v>46.6</v>
      </c>
      <c r="R9" s="3">
        <f t="shared" si="4"/>
        <v>25.133333333333333</v>
      </c>
      <c r="S9" s="3">
        <f t="shared" si="4"/>
        <v>8.3666666666666671</v>
      </c>
      <c r="T9" s="3">
        <f t="shared" si="4"/>
        <v>81.266666666666666</v>
      </c>
      <c r="U9" s="3">
        <f t="shared" si="4"/>
        <v>30.666666666666668</v>
      </c>
      <c r="V9" s="3">
        <f t="shared" si="4"/>
        <v>45.433333333333337</v>
      </c>
      <c r="W9" s="3">
        <f t="shared" si="4"/>
        <v>58.433333333333337</v>
      </c>
      <c r="X9" s="3">
        <f t="shared" si="4"/>
        <v>88.63333333333334</v>
      </c>
      <c r="Y9" s="3">
        <f t="shared" si="4"/>
        <v>104.13333333333334</v>
      </c>
      <c r="Z9" s="3">
        <f t="shared" si="4"/>
        <v>147.83333333333334</v>
      </c>
      <c r="AA9" s="3">
        <f t="shared" si="4"/>
        <v>75.266666666666666</v>
      </c>
      <c r="AB9" s="3">
        <f t="shared" si="4"/>
        <v>71.733333333333334</v>
      </c>
      <c r="AC9" s="3">
        <f t="shared" si="4"/>
        <v>81.3</v>
      </c>
      <c r="AD9" s="3">
        <f t="shared" si="4"/>
        <v>83.966666666666669</v>
      </c>
      <c r="AE9" s="3">
        <f t="shared" si="4"/>
        <v>123.53333333333333</v>
      </c>
      <c r="AF9" s="3">
        <f t="shared" si="4"/>
        <v>96.566666666666663</v>
      </c>
      <c r="AG9" s="3">
        <f t="shared" si="4"/>
        <v>94.1</v>
      </c>
      <c r="AH9" s="3">
        <f t="shared" si="4"/>
        <v>81.533333333333331</v>
      </c>
      <c r="AI9" s="3">
        <f t="shared" si="4"/>
        <v>60.333333333333336</v>
      </c>
      <c r="AJ9" s="3">
        <f t="shared" si="4"/>
        <v>31.533333333333335</v>
      </c>
      <c r="AK9" s="3">
        <f t="shared" si="4"/>
        <v>21.866666666666667</v>
      </c>
      <c r="AL9" s="3">
        <f t="shared" si="4"/>
        <v>102.5</v>
      </c>
      <c r="AM9" s="3">
        <f t="shared" si="4"/>
        <v>47.333333333333336</v>
      </c>
      <c r="AN9" s="3">
        <f t="shared" si="4"/>
        <v>55.733333333333334</v>
      </c>
      <c r="AO9" s="3">
        <f t="shared" si="4"/>
        <v>69.433333333333337</v>
      </c>
      <c r="AP9" s="3">
        <f t="shared" si="4"/>
        <v>94.733333333333334</v>
      </c>
      <c r="AQ9" s="3">
        <f t="shared" si="4"/>
        <v>117.86666666666666</v>
      </c>
      <c r="AR9" s="3">
        <f t="shared" si="4"/>
        <v>185.46666666666667</v>
      </c>
      <c r="AS9" s="3">
        <f t="shared" si="4"/>
        <v>84.966666666666669</v>
      </c>
      <c r="AT9" s="3">
        <f t="shared" si="4"/>
        <v>80.899999999999991</v>
      </c>
      <c r="AU9" s="3">
        <f t="shared" si="4"/>
        <v>95.266666666666666</v>
      </c>
      <c r="AV9" s="3">
        <f t="shared" si="4"/>
        <v>105.06666666666666</v>
      </c>
      <c r="AW9" s="3">
        <f t="shared" si="4"/>
        <v>169.73333333333332</v>
      </c>
      <c r="AX9" s="3">
        <f t="shared" si="4"/>
        <v>103.06666666666666</v>
      </c>
      <c r="AY9" s="3">
        <f t="shared" si="4"/>
        <v>115.46666666666667</v>
      </c>
      <c r="AZ9" s="3">
        <f t="shared" si="4"/>
        <v>108.36666666666666</v>
      </c>
      <c r="BA9" s="3">
        <f t="shared" si="4"/>
        <v>91.433333333333337</v>
      </c>
      <c r="BB9" s="3">
        <f t="shared" si="4"/>
        <v>61.366666666666667</v>
      </c>
      <c r="BC9" s="3">
        <f t="shared" si="4"/>
        <v>41.766666666666666</v>
      </c>
    </row>
    <row r="10" spans="1:55" x14ac:dyDescent="0.25">
      <c r="A10" s="4">
        <v>35795</v>
      </c>
      <c r="B10" s="3">
        <f>AVERAGE(B9,B11)</f>
        <v>42.400000000000006</v>
      </c>
      <c r="C10" s="3">
        <f t="shared" ref="C10:BC10" si="5">AVERAGE(C9,C11)</f>
        <v>10.933333333333334</v>
      </c>
      <c r="D10" s="3">
        <f t="shared" si="5"/>
        <v>24.566666666666663</v>
      </c>
      <c r="E10" s="3">
        <f t="shared" si="5"/>
        <v>41.866666666666674</v>
      </c>
      <c r="F10" s="3">
        <f t="shared" si="5"/>
        <v>62.033333333333331</v>
      </c>
      <c r="G10" s="3">
        <f t="shared" si="5"/>
        <v>72.333333333333329</v>
      </c>
      <c r="H10" s="3">
        <f t="shared" si="5"/>
        <v>72.966666666666669</v>
      </c>
      <c r="I10" s="3">
        <f t="shared" si="5"/>
        <v>10.6</v>
      </c>
      <c r="J10" s="3">
        <f t="shared" si="5"/>
        <v>47.466666666666669</v>
      </c>
      <c r="K10" s="3">
        <f t="shared" si="5"/>
        <v>55.966666666666669</v>
      </c>
      <c r="L10" s="3">
        <f t="shared" si="5"/>
        <v>54.233333333333334</v>
      </c>
      <c r="M10" s="3">
        <f t="shared" si="5"/>
        <v>57.6</v>
      </c>
      <c r="N10" s="3">
        <f t="shared" si="5"/>
        <v>33.13333333333334</v>
      </c>
      <c r="O10" s="3">
        <f t="shared" si="5"/>
        <v>57.233333333333334</v>
      </c>
      <c r="P10" s="3">
        <f t="shared" si="5"/>
        <v>59.8</v>
      </c>
      <c r="Q10" s="3">
        <f t="shared" si="5"/>
        <v>48</v>
      </c>
      <c r="R10" s="3">
        <f t="shared" si="5"/>
        <v>25.566666666666666</v>
      </c>
      <c r="S10" s="3">
        <f t="shared" si="5"/>
        <v>9.9333333333333336</v>
      </c>
      <c r="T10" s="3">
        <f t="shared" si="5"/>
        <v>84.933333333333337</v>
      </c>
      <c r="U10" s="3">
        <f t="shared" si="5"/>
        <v>33.233333333333334</v>
      </c>
      <c r="V10" s="3">
        <f t="shared" si="5"/>
        <v>49.166666666666671</v>
      </c>
      <c r="W10" s="3">
        <f t="shared" si="5"/>
        <v>60.666666666666671</v>
      </c>
      <c r="X10" s="3">
        <f t="shared" si="5"/>
        <v>90.76666666666668</v>
      </c>
      <c r="Y10" s="3">
        <f t="shared" si="5"/>
        <v>109.56666666666666</v>
      </c>
      <c r="Z10" s="3">
        <f t="shared" si="5"/>
        <v>157.56666666666666</v>
      </c>
      <c r="AA10" s="3">
        <f t="shared" si="5"/>
        <v>78.133333333333326</v>
      </c>
      <c r="AB10" s="3">
        <f t="shared" si="5"/>
        <v>75.166666666666657</v>
      </c>
      <c r="AC10" s="3">
        <f t="shared" si="5"/>
        <v>82.8</v>
      </c>
      <c r="AD10" s="3">
        <f t="shared" si="5"/>
        <v>92.033333333333331</v>
      </c>
      <c r="AE10" s="3">
        <f t="shared" si="5"/>
        <v>133.26666666666665</v>
      </c>
      <c r="AF10" s="3">
        <f t="shared" si="5"/>
        <v>99.033333333333331</v>
      </c>
      <c r="AG10" s="3">
        <f t="shared" si="5"/>
        <v>97.1</v>
      </c>
      <c r="AH10" s="3">
        <f t="shared" si="5"/>
        <v>88.666666666666657</v>
      </c>
      <c r="AI10" s="3">
        <f t="shared" si="5"/>
        <v>64.466666666666669</v>
      </c>
      <c r="AJ10" s="3">
        <f t="shared" si="5"/>
        <v>34.266666666666666</v>
      </c>
      <c r="AK10" s="3">
        <f t="shared" si="5"/>
        <v>25.933333333333334</v>
      </c>
      <c r="AL10" s="3">
        <f t="shared" si="5"/>
        <v>106.8</v>
      </c>
      <c r="AM10" s="3">
        <f t="shared" si="5"/>
        <v>47.566666666666663</v>
      </c>
      <c r="AN10" s="3">
        <f t="shared" si="5"/>
        <v>59.066666666666663</v>
      </c>
      <c r="AO10" s="3">
        <f t="shared" si="5"/>
        <v>71.666666666666671</v>
      </c>
      <c r="AP10" s="3">
        <f t="shared" si="5"/>
        <v>97.766666666666666</v>
      </c>
      <c r="AQ10" s="3">
        <f t="shared" si="5"/>
        <v>120.43333333333334</v>
      </c>
      <c r="AR10" s="3">
        <f t="shared" si="5"/>
        <v>199.13333333333333</v>
      </c>
      <c r="AS10" s="3">
        <f t="shared" si="5"/>
        <v>86.433333333333337</v>
      </c>
      <c r="AT10" s="3">
        <f t="shared" si="5"/>
        <v>83</v>
      </c>
      <c r="AU10" s="3">
        <f t="shared" si="5"/>
        <v>95.833333333333343</v>
      </c>
      <c r="AV10" s="3">
        <f t="shared" si="5"/>
        <v>113.03333333333333</v>
      </c>
      <c r="AW10" s="3">
        <f t="shared" si="5"/>
        <v>182.36666666666667</v>
      </c>
      <c r="AX10" s="3">
        <f t="shared" si="5"/>
        <v>105.33333333333333</v>
      </c>
      <c r="AY10" s="3">
        <f t="shared" si="5"/>
        <v>119.43333333333334</v>
      </c>
      <c r="AZ10" s="3">
        <f t="shared" si="5"/>
        <v>113.73333333333332</v>
      </c>
      <c r="BA10" s="3">
        <f t="shared" si="5"/>
        <v>97.366666666666674</v>
      </c>
      <c r="BB10" s="3">
        <f t="shared" si="5"/>
        <v>67.233333333333334</v>
      </c>
      <c r="BC10" s="3">
        <f t="shared" si="5"/>
        <v>46.933333333333337</v>
      </c>
    </row>
    <row r="11" spans="1:55" x14ac:dyDescent="0.25">
      <c r="A11" s="4">
        <v>36160</v>
      </c>
      <c r="B11" s="3">
        <v>43.1</v>
      </c>
      <c r="C11" s="3">
        <v>11.2</v>
      </c>
      <c r="D11" s="3">
        <v>23.9</v>
      </c>
      <c r="E11" s="3">
        <v>43.7</v>
      </c>
      <c r="F11" s="3">
        <v>63.5</v>
      </c>
      <c r="G11" s="3">
        <v>73.599999999999994</v>
      </c>
      <c r="H11" s="3">
        <v>73</v>
      </c>
      <c r="I11" s="3">
        <v>11.2</v>
      </c>
      <c r="J11" s="3">
        <v>47.4</v>
      </c>
      <c r="K11" s="3">
        <v>56.2</v>
      </c>
      <c r="L11" s="3">
        <v>56.7</v>
      </c>
      <c r="M11" s="3">
        <v>59.1</v>
      </c>
      <c r="N11" s="3">
        <v>33.200000000000003</v>
      </c>
      <c r="O11" s="3">
        <v>58.7</v>
      </c>
      <c r="P11" s="3">
        <v>58.8</v>
      </c>
      <c r="Q11" s="3">
        <v>49.4</v>
      </c>
      <c r="R11" s="3">
        <v>26</v>
      </c>
      <c r="S11" s="3">
        <v>11.5</v>
      </c>
      <c r="T11" s="3">
        <v>88.6</v>
      </c>
      <c r="U11" s="3">
        <v>35.799999999999997</v>
      </c>
      <c r="V11" s="3">
        <v>52.9</v>
      </c>
      <c r="W11" s="3">
        <v>62.9</v>
      </c>
      <c r="X11" s="3">
        <v>92.9</v>
      </c>
      <c r="Y11" s="3">
        <v>115</v>
      </c>
      <c r="Z11" s="3">
        <v>167.3</v>
      </c>
      <c r="AA11" s="3">
        <v>81</v>
      </c>
      <c r="AB11" s="3">
        <v>78.599999999999994</v>
      </c>
      <c r="AC11" s="3">
        <v>84.3</v>
      </c>
      <c r="AD11" s="3">
        <v>100.1</v>
      </c>
      <c r="AE11" s="3">
        <v>143</v>
      </c>
      <c r="AF11" s="3">
        <v>101.5</v>
      </c>
      <c r="AG11" s="3">
        <v>100.1</v>
      </c>
      <c r="AH11" s="3">
        <v>95.8</v>
      </c>
      <c r="AI11" s="3">
        <v>68.599999999999994</v>
      </c>
      <c r="AJ11" s="3">
        <v>37</v>
      </c>
      <c r="AK11" s="3">
        <v>30</v>
      </c>
      <c r="AL11" s="3">
        <v>111.1</v>
      </c>
      <c r="AM11" s="3">
        <v>47.8</v>
      </c>
      <c r="AN11" s="3">
        <v>62.4</v>
      </c>
      <c r="AO11" s="3">
        <v>73.900000000000006</v>
      </c>
      <c r="AP11" s="3">
        <v>100.8</v>
      </c>
      <c r="AQ11" s="3">
        <v>123</v>
      </c>
      <c r="AR11" s="3">
        <v>212.8</v>
      </c>
      <c r="AS11" s="3">
        <v>87.9</v>
      </c>
      <c r="AT11" s="3">
        <v>85.1</v>
      </c>
      <c r="AU11" s="3">
        <v>96.4</v>
      </c>
      <c r="AV11" s="3">
        <v>121</v>
      </c>
      <c r="AW11" s="3">
        <v>195</v>
      </c>
      <c r="AX11" s="3">
        <v>107.6</v>
      </c>
      <c r="AY11" s="3">
        <v>123.4</v>
      </c>
      <c r="AZ11" s="3">
        <v>119.1</v>
      </c>
      <c r="BA11" s="3">
        <v>103.3</v>
      </c>
      <c r="BB11" s="3">
        <v>73.099999999999994</v>
      </c>
      <c r="BC11" s="3">
        <v>52.1</v>
      </c>
    </row>
    <row r="12" spans="1:55" x14ac:dyDescent="0.25">
      <c r="A12" s="4">
        <v>36525</v>
      </c>
      <c r="B12" s="3">
        <f>B11+((B14-B11)/3)</f>
        <v>43.6</v>
      </c>
      <c r="C12" s="3">
        <f t="shared" ref="C12:BC12" si="6">C11+((C14-C11)/3)</f>
        <v>12.066666666666666</v>
      </c>
      <c r="D12" s="3">
        <f t="shared" si="6"/>
        <v>24.933333333333334</v>
      </c>
      <c r="E12" s="3">
        <f t="shared" si="6"/>
        <v>43.933333333333337</v>
      </c>
      <c r="F12" s="3">
        <f t="shared" si="6"/>
        <v>62.93333333333333</v>
      </c>
      <c r="G12" s="3">
        <f t="shared" si="6"/>
        <v>74.7</v>
      </c>
      <c r="H12" s="3">
        <f t="shared" si="6"/>
        <v>73.8</v>
      </c>
      <c r="I12" s="3">
        <f t="shared" si="6"/>
        <v>11.166666666666666</v>
      </c>
      <c r="J12" s="3">
        <f t="shared" si="6"/>
        <v>48.133333333333333</v>
      </c>
      <c r="K12" s="3">
        <f t="shared" si="6"/>
        <v>57.233333333333334</v>
      </c>
      <c r="L12" s="3">
        <f t="shared" si="6"/>
        <v>58.1</v>
      </c>
      <c r="M12" s="3">
        <f t="shared" si="6"/>
        <v>57.733333333333334</v>
      </c>
      <c r="N12" s="3">
        <f t="shared" si="6"/>
        <v>34.033333333333339</v>
      </c>
      <c r="O12" s="3">
        <f t="shared" si="6"/>
        <v>59</v>
      </c>
      <c r="P12" s="3">
        <f t="shared" si="6"/>
        <v>59.133333333333333</v>
      </c>
      <c r="Q12" s="3">
        <f t="shared" si="6"/>
        <v>49.266666666666666</v>
      </c>
      <c r="R12" s="3">
        <f t="shared" si="6"/>
        <v>28</v>
      </c>
      <c r="S12" s="3">
        <f t="shared" si="6"/>
        <v>10.833333333333334</v>
      </c>
      <c r="T12" s="3">
        <f t="shared" si="6"/>
        <v>89.7</v>
      </c>
      <c r="U12" s="3">
        <f t="shared" si="6"/>
        <v>36.133333333333333</v>
      </c>
      <c r="V12" s="3">
        <f t="shared" si="6"/>
        <v>52.766666666666666</v>
      </c>
      <c r="W12" s="3">
        <f t="shared" si="6"/>
        <v>66.5</v>
      </c>
      <c r="X12" s="3">
        <f t="shared" si="6"/>
        <v>95.033333333333331</v>
      </c>
      <c r="Y12" s="3">
        <f t="shared" si="6"/>
        <v>116.46666666666667</v>
      </c>
      <c r="Z12" s="3">
        <f t="shared" si="6"/>
        <v>170.20000000000002</v>
      </c>
      <c r="AA12" s="3">
        <f t="shared" si="6"/>
        <v>78.966666666666669</v>
      </c>
      <c r="AB12" s="3">
        <f t="shared" si="6"/>
        <v>77.36666666666666</v>
      </c>
      <c r="AC12" s="3">
        <f t="shared" si="6"/>
        <v>85.533333333333331</v>
      </c>
      <c r="AD12" s="3">
        <f t="shared" si="6"/>
        <v>104.8</v>
      </c>
      <c r="AE12" s="3">
        <f t="shared" si="6"/>
        <v>154.43333333333334</v>
      </c>
      <c r="AF12" s="3">
        <f t="shared" si="6"/>
        <v>101.36666666666666</v>
      </c>
      <c r="AG12" s="3">
        <f t="shared" si="6"/>
        <v>101.76666666666667</v>
      </c>
      <c r="AH12" s="3">
        <f t="shared" si="6"/>
        <v>96.7</v>
      </c>
      <c r="AI12" s="3">
        <f t="shared" si="6"/>
        <v>69.8</v>
      </c>
      <c r="AJ12" s="3">
        <f t="shared" si="6"/>
        <v>41.733333333333334</v>
      </c>
      <c r="AK12" s="3">
        <f t="shared" si="6"/>
        <v>39.6</v>
      </c>
      <c r="AL12" s="3">
        <f t="shared" si="6"/>
        <v>114.2</v>
      </c>
      <c r="AM12" s="3">
        <f t="shared" si="6"/>
        <v>48</v>
      </c>
      <c r="AN12" s="3">
        <f t="shared" si="6"/>
        <v>61.866666666666667</v>
      </c>
      <c r="AO12" s="3">
        <f t="shared" si="6"/>
        <v>76.8</v>
      </c>
      <c r="AP12" s="3">
        <f t="shared" si="6"/>
        <v>102.8</v>
      </c>
      <c r="AQ12" s="3">
        <f t="shared" si="6"/>
        <v>127.66666666666667</v>
      </c>
      <c r="AR12" s="3">
        <f t="shared" si="6"/>
        <v>221.73333333333335</v>
      </c>
      <c r="AS12" s="3">
        <f t="shared" si="6"/>
        <v>84.533333333333331</v>
      </c>
      <c r="AT12" s="3">
        <f t="shared" si="6"/>
        <v>84.833333333333329</v>
      </c>
      <c r="AU12" s="3">
        <f t="shared" si="6"/>
        <v>99.2</v>
      </c>
      <c r="AV12" s="3">
        <f t="shared" si="6"/>
        <v>125.93333333333334</v>
      </c>
      <c r="AW12" s="3">
        <f t="shared" si="6"/>
        <v>210</v>
      </c>
      <c r="AX12" s="3">
        <f t="shared" si="6"/>
        <v>111.56666666666666</v>
      </c>
      <c r="AY12" s="3">
        <f t="shared" si="6"/>
        <v>125.76666666666667</v>
      </c>
      <c r="AZ12" s="3">
        <f t="shared" si="6"/>
        <v>123.36666666666666</v>
      </c>
      <c r="BA12" s="3">
        <f t="shared" si="6"/>
        <v>104.13333333333333</v>
      </c>
      <c r="BB12" s="3">
        <f t="shared" si="6"/>
        <v>77.2</v>
      </c>
      <c r="BC12" s="3">
        <f t="shared" si="6"/>
        <v>57.4</v>
      </c>
    </row>
    <row r="13" spans="1:55" x14ac:dyDescent="0.25">
      <c r="A13" s="4">
        <v>36891</v>
      </c>
      <c r="B13" s="3">
        <f>AVERAGE(B12,B14)</f>
        <v>44.1</v>
      </c>
      <c r="C13" s="3">
        <f t="shared" ref="C13:BC13" si="7">AVERAGE(C12,C14)</f>
        <v>12.933333333333334</v>
      </c>
      <c r="D13" s="3">
        <f t="shared" si="7"/>
        <v>25.966666666666669</v>
      </c>
      <c r="E13" s="3">
        <f t="shared" si="7"/>
        <v>44.166666666666671</v>
      </c>
      <c r="F13" s="3">
        <f t="shared" si="7"/>
        <v>62.36666666666666</v>
      </c>
      <c r="G13" s="3">
        <f t="shared" si="7"/>
        <v>75.800000000000011</v>
      </c>
      <c r="H13" s="3">
        <f t="shared" si="7"/>
        <v>74.599999999999994</v>
      </c>
      <c r="I13" s="3">
        <f t="shared" si="7"/>
        <v>11.133333333333333</v>
      </c>
      <c r="J13" s="3">
        <f t="shared" si="7"/>
        <v>48.866666666666667</v>
      </c>
      <c r="K13" s="3">
        <f t="shared" si="7"/>
        <v>58.266666666666666</v>
      </c>
      <c r="L13" s="3">
        <f t="shared" si="7"/>
        <v>59.5</v>
      </c>
      <c r="M13" s="3">
        <f t="shared" si="7"/>
        <v>56.366666666666667</v>
      </c>
      <c r="N13" s="3">
        <f t="shared" si="7"/>
        <v>34.866666666666674</v>
      </c>
      <c r="O13" s="3">
        <f t="shared" si="7"/>
        <v>59.3</v>
      </c>
      <c r="P13" s="3">
        <f t="shared" si="7"/>
        <v>59.466666666666669</v>
      </c>
      <c r="Q13" s="3">
        <f t="shared" si="7"/>
        <v>49.133333333333333</v>
      </c>
      <c r="R13" s="3">
        <f t="shared" si="7"/>
        <v>30</v>
      </c>
      <c r="S13" s="3">
        <f t="shared" si="7"/>
        <v>10.166666666666668</v>
      </c>
      <c r="T13" s="3">
        <f t="shared" si="7"/>
        <v>90.800000000000011</v>
      </c>
      <c r="U13" s="3">
        <f t="shared" si="7"/>
        <v>36.466666666666669</v>
      </c>
      <c r="V13" s="3">
        <f t="shared" si="7"/>
        <v>52.633333333333333</v>
      </c>
      <c r="W13" s="3">
        <f t="shared" si="7"/>
        <v>70.099999999999994</v>
      </c>
      <c r="X13" s="3">
        <f t="shared" si="7"/>
        <v>97.166666666666657</v>
      </c>
      <c r="Y13" s="3">
        <f t="shared" si="7"/>
        <v>117.93333333333334</v>
      </c>
      <c r="Z13" s="3">
        <f t="shared" si="7"/>
        <v>173.10000000000002</v>
      </c>
      <c r="AA13" s="3">
        <f t="shared" si="7"/>
        <v>76.933333333333337</v>
      </c>
      <c r="AB13" s="3">
        <f t="shared" si="7"/>
        <v>76.133333333333326</v>
      </c>
      <c r="AC13" s="3">
        <f t="shared" si="7"/>
        <v>86.766666666666666</v>
      </c>
      <c r="AD13" s="3">
        <f t="shared" si="7"/>
        <v>109.5</v>
      </c>
      <c r="AE13" s="3">
        <f t="shared" si="7"/>
        <v>165.86666666666667</v>
      </c>
      <c r="AF13" s="3">
        <f t="shared" si="7"/>
        <v>101.23333333333332</v>
      </c>
      <c r="AG13" s="3">
        <f t="shared" si="7"/>
        <v>103.43333333333334</v>
      </c>
      <c r="AH13" s="3">
        <f t="shared" si="7"/>
        <v>97.6</v>
      </c>
      <c r="AI13" s="3">
        <f t="shared" si="7"/>
        <v>71</v>
      </c>
      <c r="AJ13" s="3">
        <f t="shared" si="7"/>
        <v>46.466666666666669</v>
      </c>
      <c r="AK13" s="3">
        <f t="shared" si="7"/>
        <v>49.2</v>
      </c>
      <c r="AL13" s="3">
        <f t="shared" si="7"/>
        <v>117.30000000000001</v>
      </c>
      <c r="AM13" s="3">
        <f t="shared" si="7"/>
        <v>48.2</v>
      </c>
      <c r="AN13" s="3">
        <f t="shared" si="7"/>
        <v>61.333333333333329</v>
      </c>
      <c r="AO13" s="3">
        <f t="shared" si="7"/>
        <v>79.699999999999989</v>
      </c>
      <c r="AP13" s="3">
        <f t="shared" si="7"/>
        <v>104.8</v>
      </c>
      <c r="AQ13" s="3">
        <f t="shared" si="7"/>
        <v>132.33333333333334</v>
      </c>
      <c r="AR13" s="3">
        <f t="shared" si="7"/>
        <v>230.66666666666669</v>
      </c>
      <c r="AS13" s="3">
        <f t="shared" si="7"/>
        <v>81.166666666666657</v>
      </c>
      <c r="AT13" s="3">
        <f t="shared" si="7"/>
        <v>84.566666666666663</v>
      </c>
      <c r="AU13" s="3">
        <f t="shared" si="7"/>
        <v>102</v>
      </c>
      <c r="AV13" s="3">
        <f t="shared" si="7"/>
        <v>130.86666666666667</v>
      </c>
      <c r="AW13" s="3">
        <f t="shared" si="7"/>
        <v>225</v>
      </c>
      <c r="AX13" s="3">
        <f t="shared" si="7"/>
        <v>115.53333333333333</v>
      </c>
      <c r="AY13" s="3">
        <f t="shared" si="7"/>
        <v>128.13333333333333</v>
      </c>
      <c r="AZ13" s="3">
        <f t="shared" si="7"/>
        <v>127.63333333333333</v>
      </c>
      <c r="BA13" s="3">
        <f t="shared" si="7"/>
        <v>104.96666666666667</v>
      </c>
      <c r="BB13" s="3">
        <f t="shared" si="7"/>
        <v>81.300000000000011</v>
      </c>
      <c r="BC13" s="3">
        <f t="shared" si="7"/>
        <v>62.7</v>
      </c>
    </row>
    <row r="14" spans="1:55" x14ac:dyDescent="0.25">
      <c r="A14" s="4">
        <v>37256</v>
      </c>
      <c r="B14" s="3">
        <v>44.6</v>
      </c>
      <c r="C14" s="3">
        <v>13.8</v>
      </c>
      <c r="D14" s="3">
        <v>27</v>
      </c>
      <c r="E14" s="3">
        <v>44.4</v>
      </c>
      <c r="F14" s="3">
        <v>61.8</v>
      </c>
      <c r="G14" s="3">
        <v>76.900000000000006</v>
      </c>
      <c r="H14" s="3">
        <v>75.400000000000006</v>
      </c>
      <c r="I14" s="3">
        <v>11.1</v>
      </c>
      <c r="J14" s="3">
        <v>49.6</v>
      </c>
      <c r="K14" s="3">
        <v>59.3</v>
      </c>
      <c r="L14" s="3">
        <v>60.9</v>
      </c>
      <c r="M14" s="3">
        <v>55</v>
      </c>
      <c r="N14" s="3">
        <v>35.700000000000003</v>
      </c>
      <c r="O14" s="3">
        <v>59.6</v>
      </c>
      <c r="P14" s="3">
        <v>59.8</v>
      </c>
      <c r="Q14" s="3">
        <v>49</v>
      </c>
      <c r="R14" s="3">
        <v>32</v>
      </c>
      <c r="S14" s="3">
        <v>9.5</v>
      </c>
      <c r="T14" s="3">
        <v>91.9</v>
      </c>
      <c r="U14" s="3">
        <v>36.799999999999997</v>
      </c>
      <c r="V14" s="3">
        <v>52.5</v>
      </c>
      <c r="W14" s="3">
        <v>73.7</v>
      </c>
      <c r="X14" s="3">
        <v>99.3</v>
      </c>
      <c r="Y14" s="3">
        <v>119.4</v>
      </c>
      <c r="Z14" s="3">
        <v>176</v>
      </c>
      <c r="AA14" s="3">
        <v>74.900000000000006</v>
      </c>
      <c r="AB14" s="3">
        <v>74.900000000000006</v>
      </c>
      <c r="AC14" s="3">
        <v>88</v>
      </c>
      <c r="AD14" s="3">
        <v>114.2</v>
      </c>
      <c r="AE14" s="3">
        <v>177.3</v>
      </c>
      <c r="AF14" s="3">
        <v>101.1</v>
      </c>
      <c r="AG14" s="3">
        <v>105.1</v>
      </c>
      <c r="AH14" s="3">
        <v>98.5</v>
      </c>
      <c r="AI14" s="3">
        <v>72.2</v>
      </c>
      <c r="AJ14" s="3">
        <v>51.2</v>
      </c>
      <c r="AK14" s="3">
        <v>58.8</v>
      </c>
      <c r="AL14" s="3">
        <v>120.4</v>
      </c>
      <c r="AM14" s="3">
        <v>48.4</v>
      </c>
      <c r="AN14" s="3">
        <v>60.8</v>
      </c>
      <c r="AO14" s="3">
        <v>82.6</v>
      </c>
      <c r="AP14" s="3">
        <v>106.8</v>
      </c>
      <c r="AQ14" s="3">
        <v>137</v>
      </c>
      <c r="AR14" s="3">
        <v>239.6</v>
      </c>
      <c r="AS14" s="3">
        <v>77.8</v>
      </c>
      <c r="AT14" s="3">
        <v>84.3</v>
      </c>
      <c r="AU14" s="3">
        <v>104.8</v>
      </c>
      <c r="AV14" s="3">
        <v>135.80000000000001</v>
      </c>
      <c r="AW14" s="3">
        <v>240</v>
      </c>
      <c r="AX14" s="3">
        <v>119.5</v>
      </c>
      <c r="AY14" s="3">
        <v>130.5</v>
      </c>
      <c r="AZ14" s="3">
        <v>131.9</v>
      </c>
      <c r="BA14" s="3">
        <v>105.8</v>
      </c>
      <c r="BB14" s="3">
        <v>85.4</v>
      </c>
      <c r="BC14" s="3">
        <v>68</v>
      </c>
    </row>
    <row r="15" spans="1:55" x14ac:dyDescent="0.25">
      <c r="A15" s="4">
        <v>37621</v>
      </c>
      <c r="B15" s="3">
        <f>B14+((B17-B14)/3)</f>
        <v>45.7</v>
      </c>
      <c r="C15" s="3">
        <f t="shared" ref="C15:BC15" si="8">C14+((C17-C14)/3)</f>
        <v>14.5</v>
      </c>
      <c r="D15" s="3">
        <f t="shared" si="8"/>
        <v>27.866666666666667</v>
      </c>
      <c r="E15" s="3">
        <f t="shared" si="8"/>
        <v>46.8</v>
      </c>
      <c r="F15" s="3">
        <f t="shared" si="8"/>
        <v>63.133333333333333</v>
      </c>
      <c r="G15" s="3">
        <f t="shared" si="8"/>
        <v>76.866666666666674</v>
      </c>
      <c r="H15" s="3">
        <f t="shared" si="8"/>
        <v>75.666666666666671</v>
      </c>
      <c r="I15" s="3">
        <f t="shared" si="8"/>
        <v>11.5</v>
      </c>
      <c r="J15" s="3">
        <f t="shared" si="8"/>
        <v>50.666666666666664</v>
      </c>
      <c r="K15" s="3">
        <f t="shared" si="8"/>
        <v>61.566666666666663</v>
      </c>
      <c r="L15" s="3">
        <f t="shared" si="8"/>
        <v>61.133333333333333</v>
      </c>
      <c r="M15" s="3">
        <f t="shared" si="8"/>
        <v>56.166666666666664</v>
      </c>
      <c r="N15" s="3">
        <f t="shared" si="8"/>
        <v>36.366666666666667</v>
      </c>
      <c r="O15" s="3">
        <f t="shared" si="8"/>
        <v>60.666666666666664</v>
      </c>
      <c r="P15" s="3">
        <f t="shared" si="8"/>
        <v>61.4</v>
      </c>
      <c r="Q15" s="3">
        <f t="shared" si="8"/>
        <v>49.666666666666664</v>
      </c>
      <c r="R15" s="3">
        <f t="shared" si="8"/>
        <v>32.033333333333331</v>
      </c>
      <c r="S15" s="3">
        <f t="shared" si="8"/>
        <v>12.566666666666666</v>
      </c>
      <c r="T15" s="3">
        <f t="shared" si="8"/>
        <v>100.3</v>
      </c>
      <c r="U15" s="3">
        <f t="shared" si="8"/>
        <v>39.733333333333334</v>
      </c>
      <c r="V15" s="3">
        <f t="shared" si="8"/>
        <v>57.199999999999996</v>
      </c>
      <c r="W15" s="3">
        <f t="shared" si="8"/>
        <v>80.866666666666674</v>
      </c>
      <c r="X15" s="3">
        <f t="shared" si="8"/>
        <v>106.06666666666666</v>
      </c>
      <c r="Y15" s="3">
        <f t="shared" si="8"/>
        <v>134.26666666666668</v>
      </c>
      <c r="Z15" s="3">
        <f t="shared" si="8"/>
        <v>193.36666666666667</v>
      </c>
      <c r="AA15" s="3">
        <f t="shared" si="8"/>
        <v>79.13333333333334</v>
      </c>
      <c r="AB15" s="3">
        <f t="shared" si="8"/>
        <v>80.766666666666666</v>
      </c>
      <c r="AC15" s="3">
        <f t="shared" si="8"/>
        <v>98.533333333333331</v>
      </c>
      <c r="AD15" s="3">
        <f t="shared" si="8"/>
        <v>123.4</v>
      </c>
      <c r="AE15" s="3">
        <f t="shared" si="8"/>
        <v>194.66666666666669</v>
      </c>
      <c r="AF15" s="3">
        <f t="shared" si="8"/>
        <v>111.36666666666666</v>
      </c>
      <c r="AG15" s="3">
        <f t="shared" si="8"/>
        <v>115.26666666666667</v>
      </c>
      <c r="AH15" s="3">
        <f t="shared" si="8"/>
        <v>105.53333333333333</v>
      </c>
      <c r="AI15" s="3">
        <f t="shared" si="8"/>
        <v>82.266666666666666</v>
      </c>
      <c r="AJ15" s="3">
        <f t="shared" si="8"/>
        <v>55.1</v>
      </c>
      <c r="AK15" s="3">
        <f t="shared" si="8"/>
        <v>51.93333333333333</v>
      </c>
      <c r="AL15" s="3">
        <f t="shared" si="8"/>
        <v>131.26666666666668</v>
      </c>
      <c r="AM15" s="3">
        <f t="shared" si="8"/>
        <v>52.833333333333336</v>
      </c>
      <c r="AN15" s="3">
        <f t="shared" si="8"/>
        <v>68.599999999999994</v>
      </c>
      <c r="AO15" s="3">
        <f t="shared" si="8"/>
        <v>90.933333333333323</v>
      </c>
      <c r="AP15" s="3">
        <f t="shared" si="8"/>
        <v>117.73333333333333</v>
      </c>
      <c r="AQ15" s="3">
        <f t="shared" si="8"/>
        <v>153.69999999999999</v>
      </c>
      <c r="AR15" s="3">
        <f t="shared" si="8"/>
        <v>257.93333333333334</v>
      </c>
      <c r="AS15" s="3">
        <f t="shared" si="8"/>
        <v>83.2</v>
      </c>
      <c r="AT15" s="3">
        <f t="shared" si="8"/>
        <v>91</v>
      </c>
      <c r="AU15" s="3">
        <f t="shared" si="8"/>
        <v>117.46666666666667</v>
      </c>
      <c r="AV15" s="3">
        <f t="shared" si="8"/>
        <v>147.4</v>
      </c>
      <c r="AW15" s="3">
        <f t="shared" si="8"/>
        <v>258.10000000000002</v>
      </c>
      <c r="AX15" s="3">
        <f t="shared" si="8"/>
        <v>132.06666666666666</v>
      </c>
      <c r="AY15" s="3">
        <f t="shared" si="8"/>
        <v>142.86666666666667</v>
      </c>
      <c r="AZ15" s="3">
        <f t="shared" si="8"/>
        <v>143.43333333333334</v>
      </c>
      <c r="BA15" s="3">
        <f t="shared" si="8"/>
        <v>119.1</v>
      </c>
      <c r="BB15" s="3">
        <f t="shared" si="8"/>
        <v>88.533333333333331</v>
      </c>
      <c r="BC15" s="3">
        <f t="shared" si="8"/>
        <v>70.666666666666671</v>
      </c>
    </row>
    <row r="16" spans="1:55" x14ac:dyDescent="0.25">
      <c r="A16" s="4">
        <v>37986</v>
      </c>
      <c r="B16" s="3">
        <f>AVERAGE(B15,B17)</f>
        <v>46.8</v>
      </c>
      <c r="C16" s="3">
        <f t="shared" ref="C16:BC16" si="9">AVERAGE(C15,C17)</f>
        <v>15.2</v>
      </c>
      <c r="D16" s="3">
        <f t="shared" si="9"/>
        <v>28.733333333333334</v>
      </c>
      <c r="E16" s="3">
        <f t="shared" si="9"/>
        <v>49.2</v>
      </c>
      <c r="F16" s="3">
        <f t="shared" si="9"/>
        <v>64.466666666666669</v>
      </c>
      <c r="G16" s="3">
        <f t="shared" si="9"/>
        <v>76.833333333333343</v>
      </c>
      <c r="H16" s="3">
        <f t="shared" si="9"/>
        <v>75.933333333333337</v>
      </c>
      <c r="I16" s="3">
        <f t="shared" si="9"/>
        <v>11.9</v>
      </c>
      <c r="J16" s="3">
        <f t="shared" si="9"/>
        <v>51.733333333333334</v>
      </c>
      <c r="K16" s="3">
        <f t="shared" si="9"/>
        <v>63.833333333333329</v>
      </c>
      <c r="L16" s="3">
        <f t="shared" si="9"/>
        <v>61.366666666666667</v>
      </c>
      <c r="M16" s="3">
        <f t="shared" si="9"/>
        <v>57.333333333333329</v>
      </c>
      <c r="N16" s="3">
        <f t="shared" si="9"/>
        <v>37.033333333333331</v>
      </c>
      <c r="O16" s="3">
        <f t="shared" si="9"/>
        <v>61.733333333333334</v>
      </c>
      <c r="P16" s="3">
        <f t="shared" si="9"/>
        <v>63</v>
      </c>
      <c r="Q16" s="3">
        <f t="shared" si="9"/>
        <v>50.333333333333329</v>
      </c>
      <c r="R16" s="3">
        <f t="shared" si="9"/>
        <v>32.066666666666663</v>
      </c>
      <c r="S16" s="3">
        <f t="shared" si="9"/>
        <v>15.633333333333333</v>
      </c>
      <c r="T16" s="3">
        <f t="shared" si="9"/>
        <v>108.69999999999999</v>
      </c>
      <c r="U16" s="3">
        <f t="shared" si="9"/>
        <v>42.666666666666671</v>
      </c>
      <c r="V16" s="3">
        <f t="shared" si="9"/>
        <v>61.899999999999991</v>
      </c>
      <c r="W16" s="3">
        <f t="shared" si="9"/>
        <v>88.033333333333331</v>
      </c>
      <c r="X16" s="3">
        <f t="shared" si="9"/>
        <v>112.83333333333333</v>
      </c>
      <c r="Y16" s="3">
        <f t="shared" si="9"/>
        <v>149.13333333333333</v>
      </c>
      <c r="Z16" s="3">
        <f t="shared" si="9"/>
        <v>210.73333333333335</v>
      </c>
      <c r="AA16" s="3">
        <f t="shared" si="9"/>
        <v>83.366666666666674</v>
      </c>
      <c r="AB16" s="3">
        <f t="shared" si="9"/>
        <v>86.633333333333326</v>
      </c>
      <c r="AC16" s="3">
        <f t="shared" si="9"/>
        <v>109.06666666666666</v>
      </c>
      <c r="AD16" s="3">
        <f t="shared" si="9"/>
        <v>132.60000000000002</v>
      </c>
      <c r="AE16" s="3">
        <f t="shared" si="9"/>
        <v>212.03333333333336</v>
      </c>
      <c r="AF16" s="3">
        <f t="shared" si="9"/>
        <v>121.63333333333333</v>
      </c>
      <c r="AG16" s="3">
        <f t="shared" si="9"/>
        <v>125.43333333333334</v>
      </c>
      <c r="AH16" s="3">
        <f t="shared" si="9"/>
        <v>112.56666666666666</v>
      </c>
      <c r="AI16" s="3">
        <f t="shared" si="9"/>
        <v>92.333333333333343</v>
      </c>
      <c r="AJ16" s="3">
        <f t="shared" si="9"/>
        <v>59</v>
      </c>
      <c r="AK16" s="3">
        <f t="shared" si="9"/>
        <v>45.066666666666663</v>
      </c>
      <c r="AL16" s="3">
        <f t="shared" si="9"/>
        <v>142.13333333333333</v>
      </c>
      <c r="AM16" s="3">
        <f t="shared" si="9"/>
        <v>57.266666666666666</v>
      </c>
      <c r="AN16" s="3">
        <f t="shared" si="9"/>
        <v>76.400000000000006</v>
      </c>
      <c r="AO16" s="3">
        <f t="shared" si="9"/>
        <v>99.266666666666652</v>
      </c>
      <c r="AP16" s="3">
        <f t="shared" si="9"/>
        <v>128.66666666666666</v>
      </c>
      <c r="AQ16" s="3">
        <f t="shared" si="9"/>
        <v>170.39999999999998</v>
      </c>
      <c r="AR16" s="3">
        <f t="shared" si="9"/>
        <v>276.26666666666665</v>
      </c>
      <c r="AS16" s="3">
        <f t="shared" si="9"/>
        <v>88.6</v>
      </c>
      <c r="AT16" s="3">
        <f t="shared" si="9"/>
        <v>97.7</v>
      </c>
      <c r="AU16" s="3">
        <f t="shared" si="9"/>
        <v>130.13333333333333</v>
      </c>
      <c r="AV16" s="3">
        <f t="shared" si="9"/>
        <v>159</v>
      </c>
      <c r="AW16" s="3">
        <f t="shared" si="9"/>
        <v>276.20000000000005</v>
      </c>
      <c r="AX16" s="3">
        <f t="shared" si="9"/>
        <v>144.63333333333333</v>
      </c>
      <c r="AY16" s="3">
        <f t="shared" si="9"/>
        <v>155.23333333333335</v>
      </c>
      <c r="AZ16" s="3">
        <f t="shared" si="9"/>
        <v>154.96666666666667</v>
      </c>
      <c r="BA16" s="3">
        <f t="shared" si="9"/>
        <v>132.39999999999998</v>
      </c>
      <c r="BB16" s="3">
        <f t="shared" si="9"/>
        <v>91.666666666666657</v>
      </c>
      <c r="BC16" s="3">
        <f t="shared" si="9"/>
        <v>73.333333333333343</v>
      </c>
    </row>
    <row r="17" spans="1:55" x14ac:dyDescent="0.25">
      <c r="A17" s="4">
        <v>38352</v>
      </c>
      <c r="B17" s="3">
        <v>47.9</v>
      </c>
      <c r="C17" s="3">
        <v>15.9</v>
      </c>
      <c r="D17" s="3">
        <v>29.6</v>
      </c>
      <c r="E17" s="3">
        <v>51.6</v>
      </c>
      <c r="F17" s="3">
        <v>65.8</v>
      </c>
      <c r="G17" s="3">
        <v>76.8</v>
      </c>
      <c r="H17" s="3">
        <v>76.2</v>
      </c>
      <c r="I17" s="3">
        <v>12.3</v>
      </c>
      <c r="J17" s="3">
        <v>52.8</v>
      </c>
      <c r="K17" s="3">
        <v>66.099999999999994</v>
      </c>
      <c r="L17" s="3">
        <v>61.6</v>
      </c>
      <c r="M17" s="3">
        <v>58.5</v>
      </c>
      <c r="N17" s="3">
        <v>37.700000000000003</v>
      </c>
      <c r="O17" s="3">
        <v>62.8</v>
      </c>
      <c r="P17" s="3">
        <v>64.599999999999994</v>
      </c>
      <c r="Q17" s="3">
        <v>51</v>
      </c>
      <c r="R17" s="3">
        <v>32.1</v>
      </c>
      <c r="S17" s="3">
        <v>18.7</v>
      </c>
      <c r="T17" s="3">
        <v>117.1</v>
      </c>
      <c r="U17" s="3">
        <v>45.6</v>
      </c>
      <c r="V17" s="3">
        <v>66.599999999999994</v>
      </c>
      <c r="W17" s="3">
        <v>95.2</v>
      </c>
      <c r="X17" s="3">
        <v>119.6</v>
      </c>
      <c r="Y17" s="3">
        <v>164</v>
      </c>
      <c r="Z17" s="3">
        <v>228.1</v>
      </c>
      <c r="AA17" s="3">
        <v>87.6</v>
      </c>
      <c r="AB17" s="3">
        <v>92.5</v>
      </c>
      <c r="AC17" s="3">
        <v>119.6</v>
      </c>
      <c r="AD17" s="3">
        <v>141.80000000000001</v>
      </c>
      <c r="AE17" s="3">
        <v>229.4</v>
      </c>
      <c r="AF17" s="3">
        <v>131.9</v>
      </c>
      <c r="AG17" s="3">
        <v>135.6</v>
      </c>
      <c r="AH17" s="3">
        <v>119.6</v>
      </c>
      <c r="AI17" s="3">
        <v>102.4</v>
      </c>
      <c r="AJ17" s="3">
        <v>62.9</v>
      </c>
      <c r="AK17" s="3">
        <v>38.200000000000003</v>
      </c>
      <c r="AL17" s="3">
        <v>153</v>
      </c>
      <c r="AM17" s="3">
        <v>61.7</v>
      </c>
      <c r="AN17" s="3">
        <v>84.2</v>
      </c>
      <c r="AO17" s="3">
        <v>107.6</v>
      </c>
      <c r="AP17" s="3">
        <v>139.6</v>
      </c>
      <c r="AQ17" s="3">
        <v>187.1</v>
      </c>
      <c r="AR17" s="3">
        <v>294.60000000000002</v>
      </c>
      <c r="AS17" s="3">
        <v>94</v>
      </c>
      <c r="AT17" s="3">
        <v>104.4</v>
      </c>
      <c r="AU17" s="3">
        <v>142.80000000000001</v>
      </c>
      <c r="AV17" s="3">
        <v>170.6</v>
      </c>
      <c r="AW17" s="3">
        <v>294.3</v>
      </c>
      <c r="AX17" s="3">
        <v>157.19999999999999</v>
      </c>
      <c r="AY17" s="3">
        <v>167.6</v>
      </c>
      <c r="AZ17" s="3">
        <v>166.5</v>
      </c>
      <c r="BA17" s="3">
        <v>145.69999999999999</v>
      </c>
      <c r="BB17" s="3">
        <v>94.8</v>
      </c>
      <c r="BC17" s="3">
        <v>76</v>
      </c>
    </row>
    <row r="18" spans="1:55" x14ac:dyDescent="0.25">
      <c r="A18" s="4">
        <v>38717</v>
      </c>
      <c r="B18" s="3">
        <f>B17+((B20-B17)/3)</f>
        <v>48.166666666666664</v>
      </c>
      <c r="C18" s="3">
        <f t="shared" ref="C18:BC18" si="10">C17+((C20-C17)/3)</f>
        <v>15.566666666666666</v>
      </c>
      <c r="D18" s="3">
        <f t="shared" si="10"/>
        <v>29.6</v>
      </c>
      <c r="E18" s="3">
        <f t="shared" si="10"/>
        <v>51.233333333333334</v>
      </c>
      <c r="F18" s="3">
        <f t="shared" si="10"/>
        <v>67.099999999999994</v>
      </c>
      <c r="G18" s="3">
        <f t="shared" si="10"/>
        <v>78.133333333333326</v>
      </c>
      <c r="H18" s="3">
        <f t="shared" si="10"/>
        <v>76.266666666666666</v>
      </c>
      <c r="I18" s="3">
        <f t="shared" si="10"/>
        <v>11.866666666666667</v>
      </c>
      <c r="J18" s="3">
        <f t="shared" si="10"/>
        <v>53.93333333333333</v>
      </c>
      <c r="K18" s="3">
        <f t="shared" si="10"/>
        <v>65.533333333333331</v>
      </c>
      <c r="L18" s="3">
        <f t="shared" si="10"/>
        <v>62.300000000000004</v>
      </c>
      <c r="M18" s="3">
        <f t="shared" si="10"/>
        <v>59.733333333333334</v>
      </c>
      <c r="N18" s="3">
        <f t="shared" si="10"/>
        <v>37.56666666666667</v>
      </c>
      <c r="O18" s="3">
        <f t="shared" si="10"/>
        <v>61.699999999999996</v>
      </c>
      <c r="P18" s="3">
        <f t="shared" si="10"/>
        <v>64.899999999999991</v>
      </c>
      <c r="Q18" s="3">
        <f t="shared" si="10"/>
        <v>52.43333333333333</v>
      </c>
      <c r="R18" s="3">
        <f t="shared" si="10"/>
        <v>35.700000000000003</v>
      </c>
      <c r="S18" s="3">
        <f t="shared" si="10"/>
        <v>17.100000000000001</v>
      </c>
      <c r="T18" s="3">
        <f t="shared" si="10"/>
        <v>118.1</v>
      </c>
      <c r="U18" s="3">
        <f t="shared" si="10"/>
        <v>45.366666666666667</v>
      </c>
      <c r="V18" s="3">
        <f t="shared" si="10"/>
        <v>63.499999999999993</v>
      </c>
      <c r="W18" s="3">
        <f t="shared" si="10"/>
        <v>96.666666666666671</v>
      </c>
      <c r="X18" s="3">
        <f t="shared" si="10"/>
        <v>122.76666666666667</v>
      </c>
      <c r="Y18" s="3">
        <f t="shared" si="10"/>
        <v>170.7</v>
      </c>
      <c r="Z18" s="3">
        <f t="shared" si="10"/>
        <v>227.29999999999998</v>
      </c>
      <c r="AA18" s="3">
        <f t="shared" si="10"/>
        <v>98.433333333333323</v>
      </c>
      <c r="AB18" s="3">
        <f t="shared" si="10"/>
        <v>93.166666666666671</v>
      </c>
      <c r="AC18" s="3">
        <f t="shared" si="10"/>
        <v>118.66666666666666</v>
      </c>
      <c r="AD18" s="3">
        <f t="shared" si="10"/>
        <v>142.43333333333334</v>
      </c>
      <c r="AE18" s="3">
        <f t="shared" si="10"/>
        <v>220.3</v>
      </c>
      <c r="AF18" s="3">
        <f t="shared" si="10"/>
        <v>138.56666666666666</v>
      </c>
      <c r="AG18" s="3">
        <f t="shared" si="10"/>
        <v>138.29999999999998</v>
      </c>
      <c r="AH18" s="3">
        <f t="shared" si="10"/>
        <v>120.89999999999999</v>
      </c>
      <c r="AI18" s="3">
        <f t="shared" si="10"/>
        <v>100.06666666666668</v>
      </c>
      <c r="AJ18" s="3">
        <f t="shared" si="10"/>
        <v>67.766666666666666</v>
      </c>
      <c r="AK18" s="3">
        <f t="shared" si="10"/>
        <v>40.433333333333337</v>
      </c>
      <c r="AL18" s="3">
        <f t="shared" si="10"/>
        <v>157.76666666666668</v>
      </c>
      <c r="AM18" s="3">
        <f t="shared" si="10"/>
        <v>66.333333333333329</v>
      </c>
      <c r="AN18" s="3">
        <f t="shared" si="10"/>
        <v>81.7</v>
      </c>
      <c r="AO18" s="3">
        <f t="shared" si="10"/>
        <v>110.16666666666666</v>
      </c>
      <c r="AP18" s="3">
        <f t="shared" si="10"/>
        <v>144.93333333333334</v>
      </c>
      <c r="AQ18" s="3">
        <f t="shared" si="10"/>
        <v>193.33333333333334</v>
      </c>
      <c r="AR18" s="3">
        <f t="shared" si="10"/>
        <v>303.9666666666667</v>
      </c>
      <c r="AS18" s="3">
        <f t="shared" si="10"/>
        <v>110.93333333333334</v>
      </c>
      <c r="AT18" s="3">
        <f t="shared" si="10"/>
        <v>109.23333333333333</v>
      </c>
      <c r="AU18" s="3">
        <f t="shared" si="10"/>
        <v>144</v>
      </c>
      <c r="AV18" s="3">
        <f t="shared" si="10"/>
        <v>173.7</v>
      </c>
      <c r="AW18" s="3">
        <f t="shared" si="10"/>
        <v>303.26666666666665</v>
      </c>
      <c r="AX18" s="3">
        <f t="shared" si="10"/>
        <v>167.13333333333333</v>
      </c>
      <c r="AY18" s="3">
        <f t="shared" si="10"/>
        <v>173.4</v>
      </c>
      <c r="AZ18" s="3">
        <f t="shared" si="10"/>
        <v>168</v>
      </c>
      <c r="BA18" s="3">
        <f t="shared" si="10"/>
        <v>148.33333333333331</v>
      </c>
      <c r="BB18" s="3">
        <f t="shared" si="10"/>
        <v>107.03333333333333</v>
      </c>
      <c r="BC18" s="3">
        <f t="shared" si="10"/>
        <v>77.900000000000006</v>
      </c>
    </row>
    <row r="19" spans="1:55" x14ac:dyDescent="0.25">
      <c r="A19" s="4">
        <v>39082</v>
      </c>
      <c r="B19" s="3">
        <f>AVERAGE(B18,B20)</f>
        <v>48.433333333333337</v>
      </c>
      <c r="C19" s="3">
        <f t="shared" ref="C19:BC19" si="11">AVERAGE(C18,C20)</f>
        <v>15.233333333333334</v>
      </c>
      <c r="D19" s="3">
        <f t="shared" si="11"/>
        <v>29.6</v>
      </c>
      <c r="E19" s="3">
        <f t="shared" si="11"/>
        <v>50.866666666666667</v>
      </c>
      <c r="F19" s="3">
        <f t="shared" si="11"/>
        <v>68.400000000000006</v>
      </c>
      <c r="G19" s="3">
        <f t="shared" si="11"/>
        <v>79.466666666666669</v>
      </c>
      <c r="H19" s="3">
        <f t="shared" si="11"/>
        <v>76.333333333333343</v>
      </c>
      <c r="I19" s="3">
        <f t="shared" si="11"/>
        <v>11.433333333333334</v>
      </c>
      <c r="J19" s="3">
        <f t="shared" si="11"/>
        <v>55.066666666666663</v>
      </c>
      <c r="K19" s="3">
        <f t="shared" si="11"/>
        <v>64.966666666666669</v>
      </c>
      <c r="L19" s="3">
        <f t="shared" si="11"/>
        <v>63</v>
      </c>
      <c r="M19" s="3">
        <f t="shared" si="11"/>
        <v>60.966666666666669</v>
      </c>
      <c r="N19" s="3">
        <f t="shared" si="11"/>
        <v>37.433333333333337</v>
      </c>
      <c r="O19" s="3">
        <f t="shared" si="11"/>
        <v>60.599999999999994</v>
      </c>
      <c r="P19" s="3">
        <f t="shared" si="11"/>
        <v>65.199999999999989</v>
      </c>
      <c r="Q19" s="3">
        <f t="shared" si="11"/>
        <v>53.86666666666666</v>
      </c>
      <c r="R19" s="3">
        <f t="shared" si="11"/>
        <v>39.299999999999997</v>
      </c>
      <c r="S19" s="3">
        <f t="shared" si="11"/>
        <v>15.5</v>
      </c>
      <c r="T19" s="3">
        <f t="shared" si="11"/>
        <v>119.1</v>
      </c>
      <c r="U19" s="3">
        <f t="shared" si="11"/>
        <v>45.133333333333333</v>
      </c>
      <c r="V19" s="3">
        <f t="shared" si="11"/>
        <v>60.399999999999991</v>
      </c>
      <c r="W19" s="3">
        <f t="shared" si="11"/>
        <v>98.133333333333326</v>
      </c>
      <c r="X19" s="3">
        <f t="shared" si="11"/>
        <v>125.93333333333334</v>
      </c>
      <c r="Y19" s="3">
        <f t="shared" si="11"/>
        <v>177.39999999999998</v>
      </c>
      <c r="Z19" s="3">
        <f t="shared" si="11"/>
        <v>226.5</v>
      </c>
      <c r="AA19" s="3">
        <f t="shared" si="11"/>
        <v>109.26666666666665</v>
      </c>
      <c r="AB19" s="3">
        <f t="shared" si="11"/>
        <v>93.833333333333343</v>
      </c>
      <c r="AC19" s="3">
        <f t="shared" si="11"/>
        <v>117.73333333333332</v>
      </c>
      <c r="AD19" s="3">
        <f t="shared" si="11"/>
        <v>143.06666666666666</v>
      </c>
      <c r="AE19" s="3">
        <f t="shared" si="11"/>
        <v>211.2</v>
      </c>
      <c r="AF19" s="3">
        <f t="shared" si="11"/>
        <v>145.23333333333335</v>
      </c>
      <c r="AG19" s="3">
        <f t="shared" si="11"/>
        <v>141</v>
      </c>
      <c r="AH19" s="3">
        <f t="shared" si="11"/>
        <v>122.19999999999999</v>
      </c>
      <c r="AI19" s="3">
        <f t="shared" si="11"/>
        <v>97.733333333333348</v>
      </c>
      <c r="AJ19" s="3">
        <f t="shared" si="11"/>
        <v>72.633333333333326</v>
      </c>
      <c r="AK19" s="3">
        <f t="shared" si="11"/>
        <v>42.666666666666671</v>
      </c>
      <c r="AL19" s="3">
        <f t="shared" si="11"/>
        <v>162.53333333333336</v>
      </c>
      <c r="AM19" s="3">
        <f t="shared" si="11"/>
        <v>70.966666666666669</v>
      </c>
      <c r="AN19" s="3">
        <f t="shared" si="11"/>
        <v>79.2</v>
      </c>
      <c r="AO19" s="3">
        <f t="shared" si="11"/>
        <v>112.73333333333332</v>
      </c>
      <c r="AP19" s="3">
        <f t="shared" si="11"/>
        <v>150.26666666666665</v>
      </c>
      <c r="AQ19" s="3">
        <f t="shared" si="11"/>
        <v>199.56666666666666</v>
      </c>
      <c r="AR19" s="3">
        <f t="shared" si="11"/>
        <v>313.33333333333337</v>
      </c>
      <c r="AS19" s="3">
        <f t="shared" si="11"/>
        <v>127.86666666666667</v>
      </c>
      <c r="AT19" s="3">
        <f t="shared" si="11"/>
        <v>114.06666666666666</v>
      </c>
      <c r="AU19" s="3">
        <f t="shared" si="11"/>
        <v>145.19999999999999</v>
      </c>
      <c r="AV19" s="3">
        <f t="shared" si="11"/>
        <v>176.8</v>
      </c>
      <c r="AW19" s="3">
        <f t="shared" si="11"/>
        <v>312.23333333333335</v>
      </c>
      <c r="AX19" s="3">
        <f t="shared" si="11"/>
        <v>177.06666666666666</v>
      </c>
      <c r="AY19" s="3">
        <f t="shared" si="11"/>
        <v>179.2</v>
      </c>
      <c r="AZ19" s="3">
        <f t="shared" si="11"/>
        <v>169.5</v>
      </c>
      <c r="BA19" s="3">
        <f t="shared" si="11"/>
        <v>150.96666666666664</v>
      </c>
      <c r="BB19" s="3">
        <f t="shared" si="11"/>
        <v>119.26666666666667</v>
      </c>
      <c r="BC19" s="3">
        <f t="shared" si="11"/>
        <v>79.800000000000011</v>
      </c>
    </row>
    <row r="20" spans="1:55" x14ac:dyDescent="0.25">
      <c r="A20" s="4">
        <v>39447</v>
      </c>
      <c r="B20" s="3">
        <v>48.7</v>
      </c>
      <c r="C20" s="3">
        <v>14.9</v>
      </c>
      <c r="D20" s="3">
        <v>29.6</v>
      </c>
      <c r="E20" s="3">
        <v>50.5</v>
      </c>
      <c r="F20" s="3">
        <v>69.7</v>
      </c>
      <c r="G20" s="3">
        <v>80.8</v>
      </c>
      <c r="H20" s="3">
        <v>76.400000000000006</v>
      </c>
      <c r="I20" s="3">
        <v>11</v>
      </c>
      <c r="J20" s="3">
        <v>56.2</v>
      </c>
      <c r="K20" s="3">
        <v>64.400000000000006</v>
      </c>
      <c r="L20" s="3">
        <v>63.7</v>
      </c>
      <c r="M20" s="3">
        <v>62.2</v>
      </c>
      <c r="N20" s="3">
        <v>37.299999999999997</v>
      </c>
      <c r="O20" s="3">
        <v>59.5</v>
      </c>
      <c r="P20" s="3">
        <v>65.5</v>
      </c>
      <c r="Q20" s="3">
        <v>55.3</v>
      </c>
      <c r="R20" s="3">
        <v>42.9</v>
      </c>
      <c r="S20" s="3">
        <v>13.9</v>
      </c>
      <c r="T20" s="3">
        <v>120.1</v>
      </c>
      <c r="U20" s="3">
        <v>44.9</v>
      </c>
      <c r="V20" s="3">
        <v>57.3</v>
      </c>
      <c r="W20" s="3">
        <v>99.6</v>
      </c>
      <c r="X20" s="3">
        <v>129.1</v>
      </c>
      <c r="Y20" s="3">
        <v>184.1</v>
      </c>
      <c r="Z20" s="3">
        <v>225.7</v>
      </c>
      <c r="AA20" s="3">
        <v>120.1</v>
      </c>
      <c r="AB20" s="3">
        <v>94.5</v>
      </c>
      <c r="AC20" s="3">
        <v>116.8</v>
      </c>
      <c r="AD20" s="3">
        <v>143.69999999999999</v>
      </c>
      <c r="AE20" s="3">
        <v>202.1</v>
      </c>
      <c r="AF20" s="3">
        <v>151.9</v>
      </c>
      <c r="AG20" s="3">
        <v>143.69999999999999</v>
      </c>
      <c r="AH20" s="3">
        <v>123.5</v>
      </c>
      <c r="AI20" s="3">
        <v>95.4</v>
      </c>
      <c r="AJ20" s="3">
        <v>77.5</v>
      </c>
      <c r="AK20" s="3">
        <v>44.9</v>
      </c>
      <c r="AL20" s="3">
        <v>167.3</v>
      </c>
      <c r="AM20" s="3">
        <v>75.599999999999994</v>
      </c>
      <c r="AN20" s="3">
        <v>76.7</v>
      </c>
      <c r="AO20" s="3">
        <v>115.3</v>
      </c>
      <c r="AP20" s="3">
        <v>155.6</v>
      </c>
      <c r="AQ20" s="3">
        <v>205.8</v>
      </c>
      <c r="AR20" s="3">
        <v>322.7</v>
      </c>
      <c r="AS20" s="3">
        <v>144.80000000000001</v>
      </c>
      <c r="AT20" s="3">
        <v>118.9</v>
      </c>
      <c r="AU20" s="3">
        <v>146.4</v>
      </c>
      <c r="AV20" s="3">
        <v>179.9</v>
      </c>
      <c r="AW20" s="3">
        <v>321.2</v>
      </c>
      <c r="AX20" s="3">
        <v>187</v>
      </c>
      <c r="AY20" s="3">
        <v>185</v>
      </c>
      <c r="AZ20" s="3">
        <v>171</v>
      </c>
      <c r="BA20" s="3">
        <v>153.6</v>
      </c>
      <c r="BB20" s="3">
        <v>131.5</v>
      </c>
      <c r="BC20" s="3">
        <v>81.7</v>
      </c>
    </row>
    <row r="21" spans="1:55" x14ac:dyDescent="0.25">
      <c r="A21" s="4">
        <v>39813</v>
      </c>
      <c r="B21" s="3">
        <f>B20+((B23-B20)/3)</f>
        <v>48.133333333333333</v>
      </c>
      <c r="C21" s="3">
        <f t="shared" ref="C21:BC21" si="12">C20+((C23-C20)/3)</f>
        <v>14.866666666666667</v>
      </c>
      <c r="D21" s="3">
        <f t="shared" si="12"/>
        <v>29.6</v>
      </c>
      <c r="E21" s="3">
        <f t="shared" si="12"/>
        <v>50.866666666666667</v>
      </c>
      <c r="F21" s="3">
        <f t="shared" si="12"/>
        <v>68.266666666666666</v>
      </c>
      <c r="G21" s="3">
        <f t="shared" si="12"/>
        <v>78.7</v>
      </c>
      <c r="H21" s="3">
        <f t="shared" si="12"/>
        <v>75.2</v>
      </c>
      <c r="I21" s="3">
        <f t="shared" si="12"/>
        <v>14</v>
      </c>
      <c r="J21" s="3">
        <f t="shared" si="12"/>
        <v>53.766666666666666</v>
      </c>
      <c r="K21" s="3">
        <f t="shared" si="12"/>
        <v>63.433333333333337</v>
      </c>
      <c r="L21" s="3">
        <f t="shared" si="12"/>
        <v>61.433333333333337</v>
      </c>
      <c r="M21" s="3">
        <f t="shared" si="12"/>
        <v>61</v>
      </c>
      <c r="N21" s="3">
        <f t="shared" si="12"/>
        <v>36.199999999999996</v>
      </c>
      <c r="O21" s="3">
        <f t="shared" si="12"/>
        <v>58.866666666666667</v>
      </c>
      <c r="P21" s="3">
        <f t="shared" si="12"/>
        <v>63.8</v>
      </c>
      <c r="Q21" s="3">
        <f t="shared" si="12"/>
        <v>54.733333333333334</v>
      </c>
      <c r="R21" s="3">
        <f t="shared" si="12"/>
        <v>42.1</v>
      </c>
      <c r="S21" s="3">
        <f t="shared" si="12"/>
        <v>17.333333333333332</v>
      </c>
      <c r="T21" s="3">
        <f t="shared" si="12"/>
        <v>119.23333333333333</v>
      </c>
      <c r="U21" s="3">
        <f t="shared" si="12"/>
        <v>49.43333333333333</v>
      </c>
      <c r="V21" s="3">
        <f t="shared" si="12"/>
        <v>61.6</v>
      </c>
      <c r="W21" s="3">
        <f t="shared" si="12"/>
        <v>98.566666666666663</v>
      </c>
      <c r="X21" s="3">
        <f t="shared" si="12"/>
        <v>127.73333333333333</v>
      </c>
      <c r="Y21" s="3">
        <f t="shared" si="12"/>
        <v>179.16666666666666</v>
      </c>
      <c r="Z21" s="3">
        <f t="shared" si="12"/>
        <v>236.56666666666666</v>
      </c>
      <c r="AA21" s="3">
        <f t="shared" si="12"/>
        <v>130.43333333333334</v>
      </c>
      <c r="AB21" s="3">
        <f t="shared" si="12"/>
        <v>95.5</v>
      </c>
      <c r="AC21" s="3">
        <f t="shared" si="12"/>
        <v>113.7</v>
      </c>
      <c r="AD21" s="3">
        <f t="shared" si="12"/>
        <v>133.29999999999998</v>
      </c>
      <c r="AE21" s="3">
        <f t="shared" si="12"/>
        <v>212.06666666666666</v>
      </c>
      <c r="AF21" s="3">
        <f t="shared" si="12"/>
        <v>144.13333333333333</v>
      </c>
      <c r="AG21" s="3">
        <f t="shared" si="12"/>
        <v>145.76666666666665</v>
      </c>
      <c r="AH21" s="3">
        <f t="shared" si="12"/>
        <v>123.06666666666666</v>
      </c>
      <c r="AI21" s="3">
        <f t="shared" si="12"/>
        <v>98.266666666666666</v>
      </c>
      <c r="AJ21" s="3">
        <f t="shared" si="12"/>
        <v>76.666666666666671</v>
      </c>
      <c r="AK21" s="3">
        <f t="shared" si="12"/>
        <v>48.5</v>
      </c>
      <c r="AL21" s="3">
        <f t="shared" si="12"/>
        <v>166.66666666666669</v>
      </c>
      <c r="AM21" s="3">
        <f t="shared" si="12"/>
        <v>82.666666666666657</v>
      </c>
      <c r="AN21" s="3">
        <f t="shared" si="12"/>
        <v>80.400000000000006</v>
      </c>
      <c r="AO21" s="3">
        <f t="shared" si="12"/>
        <v>114.7</v>
      </c>
      <c r="AP21" s="3">
        <f t="shared" si="12"/>
        <v>152.26666666666665</v>
      </c>
      <c r="AQ21" s="3">
        <f t="shared" si="12"/>
        <v>200.63333333333335</v>
      </c>
      <c r="AR21" s="3">
        <f t="shared" si="12"/>
        <v>328.4</v>
      </c>
      <c r="AS21" s="3">
        <f t="shared" si="12"/>
        <v>157.6</v>
      </c>
      <c r="AT21" s="3">
        <f t="shared" si="12"/>
        <v>117.36666666666667</v>
      </c>
      <c r="AU21" s="3">
        <f t="shared" si="12"/>
        <v>141.53333333333333</v>
      </c>
      <c r="AV21" s="3">
        <f t="shared" si="12"/>
        <v>175.93333333333334</v>
      </c>
      <c r="AW21" s="3">
        <f t="shared" si="12"/>
        <v>327.96666666666664</v>
      </c>
      <c r="AX21" s="3">
        <f t="shared" si="12"/>
        <v>176</v>
      </c>
      <c r="AY21" s="3">
        <f t="shared" si="12"/>
        <v>187.16666666666666</v>
      </c>
      <c r="AZ21" s="3">
        <f t="shared" si="12"/>
        <v>175.5</v>
      </c>
      <c r="BA21" s="3">
        <f t="shared" si="12"/>
        <v>155.06666666666666</v>
      </c>
      <c r="BB21" s="3">
        <f t="shared" si="12"/>
        <v>131.56666666666666</v>
      </c>
      <c r="BC21" s="3">
        <f t="shared" si="12"/>
        <v>82.9</v>
      </c>
    </row>
    <row r="22" spans="1:55" x14ac:dyDescent="0.25">
      <c r="A22" s="4">
        <v>40178</v>
      </c>
      <c r="B22" s="3">
        <f>AVERAGE(B21,B23)</f>
        <v>47.566666666666663</v>
      </c>
      <c r="C22" s="3">
        <f t="shared" ref="C22:BC22" si="13">AVERAGE(C21,C23)</f>
        <v>14.833333333333334</v>
      </c>
      <c r="D22" s="3">
        <f t="shared" si="13"/>
        <v>29.6</v>
      </c>
      <c r="E22" s="3">
        <f t="shared" si="13"/>
        <v>51.233333333333334</v>
      </c>
      <c r="F22" s="3">
        <f t="shared" si="13"/>
        <v>66.833333333333343</v>
      </c>
      <c r="G22" s="3">
        <f t="shared" si="13"/>
        <v>76.599999999999994</v>
      </c>
      <c r="H22" s="3">
        <f t="shared" si="13"/>
        <v>74</v>
      </c>
      <c r="I22" s="3">
        <f t="shared" si="13"/>
        <v>17</v>
      </c>
      <c r="J22" s="3">
        <f t="shared" si="13"/>
        <v>51.333333333333329</v>
      </c>
      <c r="K22" s="3">
        <f t="shared" si="13"/>
        <v>62.466666666666669</v>
      </c>
      <c r="L22" s="3">
        <f t="shared" si="13"/>
        <v>59.166666666666671</v>
      </c>
      <c r="M22" s="3">
        <f t="shared" si="13"/>
        <v>59.8</v>
      </c>
      <c r="N22" s="3">
        <f t="shared" si="13"/>
        <v>35.099999999999994</v>
      </c>
      <c r="O22" s="3">
        <f t="shared" si="13"/>
        <v>58.233333333333334</v>
      </c>
      <c r="P22" s="3">
        <f t="shared" si="13"/>
        <v>62.099999999999994</v>
      </c>
      <c r="Q22" s="3">
        <f t="shared" si="13"/>
        <v>54.166666666666671</v>
      </c>
      <c r="R22" s="3">
        <f t="shared" si="13"/>
        <v>41.3</v>
      </c>
      <c r="S22" s="3">
        <f t="shared" si="13"/>
        <v>20.766666666666666</v>
      </c>
      <c r="T22" s="3">
        <f t="shared" si="13"/>
        <v>118.36666666666667</v>
      </c>
      <c r="U22" s="3">
        <f t="shared" si="13"/>
        <v>53.966666666666669</v>
      </c>
      <c r="V22" s="3">
        <f t="shared" si="13"/>
        <v>65.900000000000006</v>
      </c>
      <c r="W22" s="3">
        <f t="shared" si="13"/>
        <v>97.533333333333331</v>
      </c>
      <c r="X22" s="3">
        <f t="shared" si="13"/>
        <v>126.36666666666667</v>
      </c>
      <c r="Y22" s="3">
        <f t="shared" si="13"/>
        <v>174.23333333333335</v>
      </c>
      <c r="Z22" s="3">
        <f t="shared" si="13"/>
        <v>247.43333333333334</v>
      </c>
      <c r="AA22" s="3">
        <f t="shared" si="13"/>
        <v>140.76666666666665</v>
      </c>
      <c r="AB22" s="3">
        <f t="shared" si="13"/>
        <v>96.5</v>
      </c>
      <c r="AC22" s="3">
        <f t="shared" si="13"/>
        <v>110.6</v>
      </c>
      <c r="AD22" s="3">
        <f t="shared" si="13"/>
        <v>122.89999999999999</v>
      </c>
      <c r="AE22" s="3">
        <f t="shared" si="13"/>
        <v>222.03333333333333</v>
      </c>
      <c r="AF22" s="3">
        <f t="shared" si="13"/>
        <v>136.36666666666667</v>
      </c>
      <c r="AG22" s="3">
        <f t="shared" si="13"/>
        <v>147.83333333333331</v>
      </c>
      <c r="AH22" s="3">
        <f t="shared" si="13"/>
        <v>122.63333333333333</v>
      </c>
      <c r="AI22" s="3">
        <f t="shared" si="13"/>
        <v>101.13333333333333</v>
      </c>
      <c r="AJ22" s="3">
        <f t="shared" si="13"/>
        <v>75.833333333333343</v>
      </c>
      <c r="AK22" s="3">
        <f t="shared" si="13"/>
        <v>52.1</v>
      </c>
      <c r="AL22" s="3">
        <f t="shared" si="13"/>
        <v>166.03333333333336</v>
      </c>
      <c r="AM22" s="3">
        <f t="shared" si="13"/>
        <v>89.73333333333332</v>
      </c>
      <c r="AN22" s="3">
        <f t="shared" si="13"/>
        <v>84.1</v>
      </c>
      <c r="AO22" s="3">
        <f t="shared" si="13"/>
        <v>114.1</v>
      </c>
      <c r="AP22" s="3">
        <f t="shared" si="13"/>
        <v>148.93333333333334</v>
      </c>
      <c r="AQ22" s="3">
        <f t="shared" si="13"/>
        <v>195.4666666666667</v>
      </c>
      <c r="AR22" s="3">
        <f t="shared" si="13"/>
        <v>334.1</v>
      </c>
      <c r="AS22" s="3">
        <f t="shared" si="13"/>
        <v>170.39999999999998</v>
      </c>
      <c r="AT22" s="3">
        <f t="shared" si="13"/>
        <v>115.83333333333334</v>
      </c>
      <c r="AU22" s="3">
        <f t="shared" si="13"/>
        <v>136.66666666666669</v>
      </c>
      <c r="AV22" s="3">
        <f t="shared" si="13"/>
        <v>171.96666666666667</v>
      </c>
      <c r="AW22" s="3">
        <f t="shared" si="13"/>
        <v>334.73333333333335</v>
      </c>
      <c r="AX22" s="3">
        <f t="shared" si="13"/>
        <v>165</v>
      </c>
      <c r="AY22" s="3">
        <f t="shared" si="13"/>
        <v>189.33333333333331</v>
      </c>
      <c r="AZ22" s="3">
        <f t="shared" si="13"/>
        <v>180</v>
      </c>
      <c r="BA22" s="3">
        <f t="shared" si="13"/>
        <v>156.53333333333333</v>
      </c>
      <c r="BB22" s="3">
        <f t="shared" si="13"/>
        <v>131.63333333333333</v>
      </c>
      <c r="BC22" s="3">
        <f t="shared" si="13"/>
        <v>84.1</v>
      </c>
    </row>
    <row r="23" spans="1:55" x14ac:dyDescent="0.25">
      <c r="A23" s="4">
        <v>40543</v>
      </c>
      <c r="B23" s="3">
        <v>47</v>
      </c>
      <c r="C23" s="3">
        <v>14.8</v>
      </c>
      <c r="D23" s="3">
        <v>29.6</v>
      </c>
      <c r="E23" s="3">
        <v>51.6</v>
      </c>
      <c r="F23" s="3">
        <v>65.400000000000006</v>
      </c>
      <c r="G23" s="3">
        <v>74.5</v>
      </c>
      <c r="H23" s="3">
        <v>72.8</v>
      </c>
      <c r="I23" s="3">
        <v>20</v>
      </c>
      <c r="J23" s="3">
        <v>48.9</v>
      </c>
      <c r="K23" s="3">
        <v>61.5</v>
      </c>
      <c r="L23" s="3">
        <v>56.9</v>
      </c>
      <c r="M23" s="3">
        <v>58.6</v>
      </c>
      <c r="N23" s="3">
        <v>34</v>
      </c>
      <c r="O23" s="3">
        <v>57.6</v>
      </c>
      <c r="P23" s="3">
        <v>60.4</v>
      </c>
      <c r="Q23" s="3">
        <v>53.6</v>
      </c>
      <c r="R23" s="3">
        <v>40.5</v>
      </c>
      <c r="S23" s="3">
        <v>24.2</v>
      </c>
      <c r="T23" s="3">
        <v>117.5</v>
      </c>
      <c r="U23" s="3">
        <v>58.5</v>
      </c>
      <c r="V23" s="3">
        <v>70.2</v>
      </c>
      <c r="W23" s="3">
        <v>96.5</v>
      </c>
      <c r="X23" s="3">
        <v>125</v>
      </c>
      <c r="Y23" s="3">
        <v>169.3</v>
      </c>
      <c r="Z23" s="3">
        <v>258.3</v>
      </c>
      <c r="AA23" s="3">
        <v>151.1</v>
      </c>
      <c r="AB23" s="3">
        <v>97.5</v>
      </c>
      <c r="AC23" s="3">
        <v>107.5</v>
      </c>
      <c r="AD23" s="3">
        <v>112.5</v>
      </c>
      <c r="AE23" s="3">
        <v>232</v>
      </c>
      <c r="AF23" s="3">
        <v>128.6</v>
      </c>
      <c r="AG23" s="3">
        <v>149.9</v>
      </c>
      <c r="AH23" s="3">
        <v>122.2</v>
      </c>
      <c r="AI23" s="3">
        <v>104</v>
      </c>
      <c r="AJ23" s="3">
        <v>75</v>
      </c>
      <c r="AK23" s="3">
        <v>55.7</v>
      </c>
      <c r="AL23" s="3">
        <v>165.4</v>
      </c>
      <c r="AM23" s="3">
        <v>96.8</v>
      </c>
      <c r="AN23" s="3">
        <v>87.8</v>
      </c>
      <c r="AO23" s="3">
        <v>113.5</v>
      </c>
      <c r="AP23" s="3">
        <v>145.6</v>
      </c>
      <c r="AQ23" s="3">
        <v>190.3</v>
      </c>
      <c r="AR23" s="3">
        <v>339.8</v>
      </c>
      <c r="AS23" s="3">
        <v>183.2</v>
      </c>
      <c r="AT23" s="3">
        <v>114.3</v>
      </c>
      <c r="AU23" s="3">
        <v>131.80000000000001</v>
      </c>
      <c r="AV23" s="3">
        <v>168</v>
      </c>
      <c r="AW23" s="3">
        <v>341.5</v>
      </c>
      <c r="AX23" s="3">
        <v>154</v>
      </c>
      <c r="AY23" s="3">
        <v>191.5</v>
      </c>
      <c r="AZ23" s="3">
        <v>184.5</v>
      </c>
      <c r="BA23" s="3">
        <v>158</v>
      </c>
      <c r="BB23" s="3">
        <v>131.69999999999999</v>
      </c>
      <c r="BC23" s="3">
        <v>85.3</v>
      </c>
    </row>
    <row r="24" spans="1:55" x14ac:dyDescent="0.25">
      <c r="A24" s="4">
        <v>40908</v>
      </c>
      <c r="B24" s="3">
        <f>B23+((B26-B23)/3)</f>
        <v>45.633333333333333</v>
      </c>
      <c r="C24" s="3">
        <f t="shared" ref="C24:BC24" si="14">C23+((C26-C23)/3)</f>
        <v>14.233333333333334</v>
      </c>
      <c r="D24" s="3">
        <f t="shared" si="14"/>
        <v>28.5</v>
      </c>
      <c r="E24" s="3">
        <f t="shared" si="14"/>
        <v>47.666666666666664</v>
      </c>
      <c r="F24" s="3">
        <f t="shared" si="14"/>
        <v>64.7</v>
      </c>
      <c r="G24" s="3">
        <f t="shared" si="14"/>
        <v>73.5</v>
      </c>
      <c r="H24" s="3">
        <f t="shared" si="14"/>
        <v>72.733333333333334</v>
      </c>
      <c r="I24" s="3">
        <f t="shared" si="14"/>
        <v>18.966666666666665</v>
      </c>
      <c r="J24" s="3">
        <f t="shared" si="14"/>
        <v>46.266666666666666</v>
      </c>
      <c r="K24" s="3">
        <f t="shared" si="14"/>
        <v>60.133333333333333</v>
      </c>
      <c r="L24" s="3">
        <f t="shared" si="14"/>
        <v>56.4</v>
      </c>
      <c r="M24" s="3">
        <f t="shared" si="14"/>
        <v>58.333333333333336</v>
      </c>
      <c r="N24" s="3">
        <f t="shared" si="14"/>
        <v>32.200000000000003</v>
      </c>
      <c r="O24" s="3">
        <f t="shared" si="14"/>
        <v>56.233333333333334</v>
      </c>
      <c r="P24" s="3">
        <f t="shared" si="14"/>
        <v>58.966666666666669</v>
      </c>
      <c r="Q24" s="3">
        <f t="shared" si="14"/>
        <v>52.033333333333331</v>
      </c>
      <c r="R24" s="3">
        <f t="shared" si="14"/>
        <v>41.06666666666667</v>
      </c>
      <c r="S24" s="3">
        <f t="shared" si="14"/>
        <v>22.766666666666666</v>
      </c>
      <c r="T24" s="3">
        <f t="shared" si="14"/>
        <v>116.66666666666667</v>
      </c>
      <c r="U24" s="3">
        <f t="shared" si="14"/>
        <v>53</v>
      </c>
      <c r="V24" s="3">
        <f t="shared" si="14"/>
        <v>70.466666666666669</v>
      </c>
      <c r="W24" s="3">
        <f t="shared" si="14"/>
        <v>92.6</v>
      </c>
      <c r="X24" s="3">
        <f t="shared" si="14"/>
        <v>121</v>
      </c>
      <c r="Y24" s="3">
        <f t="shared" si="14"/>
        <v>170.86666666666667</v>
      </c>
      <c r="Z24" s="3">
        <f t="shared" si="14"/>
        <v>257.2</v>
      </c>
      <c r="AA24" s="3">
        <f t="shared" si="14"/>
        <v>141.06666666666666</v>
      </c>
      <c r="AB24" s="3">
        <f t="shared" si="14"/>
        <v>97.666666666666671</v>
      </c>
      <c r="AC24" s="3">
        <f t="shared" si="14"/>
        <v>105</v>
      </c>
      <c r="AD24" s="3">
        <f t="shared" si="14"/>
        <v>118.96666666666667</v>
      </c>
      <c r="AE24" s="3">
        <f t="shared" si="14"/>
        <v>228</v>
      </c>
      <c r="AF24" s="3">
        <f t="shared" si="14"/>
        <v>125.73333333333333</v>
      </c>
      <c r="AG24" s="3">
        <f t="shared" si="14"/>
        <v>146.6</v>
      </c>
      <c r="AH24" s="3">
        <f t="shared" si="14"/>
        <v>121.8</v>
      </c>
      <c r="AI24" s="3">
        <f t="shared" si="14"/>
        <v>103.43333333333334</v>
      </c>
      <c r="AJ24" s="3">
        <f t="shared" si="14"/>
        <v>77.099999999999994</v>
      </c>
      <c r="AK24" s="3">
        <f t="shared" si="14"/>
        <v>55.300000000000004</v>
      </c>
      <c r="AL24" s="3">
        <f t="shared" si="14"/>
        <v>162.5</v>
      </c>
      <c r="AM24" s="3">
        <f t="shared" si="14"/>
        <v>88.333333333333329</v>
      </c>
      <c r="AN24" s="3">
        <f t="shared" si="14"/>
        <v>86.733333333333334</v>
      </c>
      <c r="AO24" s="3">
        <f t="shared" si="14"/>
        <v>109.26666666666667</v>
      </c>
      <c r="AP24" s="3">
        <f t="shared" si="14"/>
        <v>140.43333333333334</v>
      </c>
      <c r="AQ24" s="3">
        <f t="shared" si="14"/>
        <v>191.33333333333334</v>
      </c>
      <c r="AR24" s="3">
        <f t="shared" si="14"/>
        <v>330.33333333333331</v>
      </c>
      <c r="AS24" s="3">
        <f t="shared" si="14"/>
        <v>171.63333333333333</v>
      </c>
      <c r="AT24" s="3">
        <f t="shared" si="14"/>
        <v>113.16666666666667</v>
      </c>
      <c r="AU24" s="3">
        <f t="shared" si="14"/>
        <v>128.9</v>
      </c>
      <c r="AV24" s="3">
        <f t="shared" si="14"/>
        <v>170.5</v>
      </c>
      <c r="AW24" s="3">
        <f t="shared" si="14"/>
        <v>327.86666666666667</v>
      </c>
      <c r="AX24" s="3">
        <f t="shared" si="14"/>
        <v>150.03333333333333</v>
      </c>
      <c r="AY24" s="3">
        <f t="shared" si="14"/>
        <v>189.73333333333332</v>
      </c>
      <c r="AZ24" s="3">
        <f t="shared" si="14"/>
        <v>178.93333333333334</v>
      </c>
      <c r="BA24" s="3">
        <f t="shared" si="14"/>
        <v>157.1</v>
      </c>
      <c r="BB24" s="3">
        <f t="shared" si="14"/>
        <v>131.36666666666665</v>
      </c>
      <c r="BC24" s="3">
        <f t="shared" si="14"/>
        <v>85.233333333333334</v>
      </c>
    </row>
    <row r="25" spans="1:55" x14ac:dyDescent="0.25">
      <c r="A25" s="4">
        <v>41274</v>
      </c>
      <c r="B25" s="3">
        <f>AVERAGE(B24,B26)</f>
        <v>44.266666666666666</v>
      </c>
      <c r="C25" s="3">
        <f t="shared" ref="C25:BC25" si="15">AVERAGE(C24,C26)</f>
        <v>13.666666666666668</v>
      </c>
      <c r="D25" s="3">
        <f t="shared" si="15"/>
        <v>27.4</v>
      </c>
      <c r="E25" s="3">
        <f t="shared" si="15"/>
        <v>43.733333333333334</v>
      </c>
      <c r="F25" s="3">
        <f t="shared" si="15"/>
        <v>64</v>
      </c>
      <c r="G25" s="3">
        <f t="shared" si="15"/>
        <v>72.5</v>
      </c>
      <c r="H25" s="3">
        <f t="shared" si="15"/>
        <v>72.666666666666657</v>
      </c>
      <c r="I25" s="3">
        <f t="shared" si="15"/>
        <v>17.93333333333333</v>
      </c>
      <c r="J25" s="3">
        <f t="shared" si="15"/>
        <v>43.633333333333333</v>
      </c>
      <c r="K25" s="3">
        <f t="shared" si="15"/>
        <v>58.766666666666666</v>
      </c>
      <c r="L25" s="3">
        <f t="shared" si="15"/>
        <v>55.9</v>
      </c>
      <c r="M25" s="3">
        <f t="shared" si="15"/>
        <v>58.066666666666663</v>
      </c>
      <c r="N25" s="3">
        <f t="shared" si="15"/>
        <v>30.400000000000002</v>
      </c>
      <c r="O25" s="3">
        <f t="shared" si="15"/>
        <v>54.866666666666667</v>
      </c>
      <c r="P25" s="3">
        <f t="shared" si="15"/>
        <v>57.533333333333331</v>
      </c>
      <c r="Q25" s="3">
        <f t="shared" si="15"/>
        <v>50.466666666666669</v>
      </c>
      <c r="R25" s="3">
        <f t="shared" si="15"/>
        <v>41.63333333333334</v>
      </c>
      <c r="S25" s="3">
        <f t="shared" si="15"/>
        <v>21.333333333333332</v>
      </c>
      <c r="T25" s="3">
        <f t="shared" si="15"/>
        <v>115.83333333333334</v>
      </c>
      <c r="U25" s="3">
        <f t="shared" si="15"/>
        <v>47.5</v>
      </c>
      <c r="V25" s="3">
        <f t="shared" si="15"/>
        <v>70.733333333333334</v>
      </c>
      <c r="W25" s="3">
        <f t="shared" si="15"/>
        <v>88.699999999999989</v>
      </c>
      <c r="X25" s="3">
        <f t="shared" si="15"/>
        <v>117</v>
      </c>
      <c r="Y25" s="3">
        <f t="shared" si="15"/>
        <v>172.43333333333334</v>
      </c>
      <c r="Z25" s="3">
        <f t="shared" si="15"/>
        <v>256.10000000000002</v>
      </c>
      <c r="AA25" s="3">
        <f t="shared" si="15"/>
        <v>131.03333333333333</v>
      </c>
      <c r="AB25" s="3">
        <f t="shared" si="15"/>
        <v>97.833333333333343</v>
      </c>
      <c r="AC25" s="3">
        <f t="shared" si="15"/>
        <v>102.5</v>
      </c>
      <c r="AD25" s="3">
        <f t="shared" si="15"/>
        <v>125.43333333333334</v>
      </c>
      <c r="AE25" s="3">
        <f t="shared" si="15"/>
        <v>224</v>
      </c>
      <c r="AF25" s="3">
        <f t="shared" si="15"/>
        <v>122.86666666666667</v>
      </c>
      <c r="AG25" s="3">
        <f t="shared" si="15"/>
        <v>143.30000000000001</v>
      </c>
      <c r="AH25" s="3">
        <f t="shared" si="15"/>
        <v>121.4</v>
      </c>
      <c r="AI25" s="3">
        <f t="shared" si="15"/>
        <v>102.86666666666667</v>
      </c>
      <c r="AJ25" s="3">
        <f t="shared" si="15"/>
        <v>79.199999999999989</v>
      </c>
      <c r="AK25" s="3">
        <f t="shared" si="15"/>
        <v>54.900000000000006</v>
      </c>
      <c r="AL25" s="3">
        <f t="shared" si="15"/>
        <v>159.6</v>
      </c>
      <c r="AM25" s="3">
        <f t="shared" si="15"/>
        <v>79.866666666666674</v>
      </c>
      <c r="AN25" s="3">
        <f t="shared" si="15"/>
        <v>85.666666666666657</v>
      </c>
      <c r="AO25" s="3">
        <f t="shared" si="15"/>
        <v>105.03333333333333</v>
      </c>
      <c r="AP25" s="3">
        <f t="shared" si="15"/>
        <v>135.26666666666665</v>
      </c>
      <c r="AQ25" s="3">
        <f t="shared" si="15"/>
        <v>192.36666666666667</v>
      </c>
      <c r="AR25" s="3">
        <f t="shared" si="15"/>
        <v>320.86666666666667</v>
      </c>
      <c r="AS25" s="3">
        <f t="shared" si="15"/>
        <v>160.06666666666666</v>
      </c>
      <c r="AT25" s="3">
        <f t="shared" si="15"/>
        <v>112.03333333333333</v>
      </c>
      <c r="AU25" s="3">
        <f t="shared" si="15"/>
        <v>126</v>
      </c>
      <c r="AV25" s="3">
        <f t="shared" si="15"/>
        <v>173</v>
      </c>
      <c r="AW25" s="3">
        <f t="shared" si="15"/>
        <v>314.23333333333335</v>
      </c>
      <c r="AX25" s="3">
        <f t="shared" si="15"/>
        <v>146.06666666666666</v>
      </c>
      <c r="AY25" s="3">
        <f t="shared" si="15"/>
        <v>187.96666666666664</v>
      </c>
      <c r="AZ25" s="3">
        <f t="shared" si="15"/>
        <v>173.36666666666667</v>
      </c>
      <c r="BA25" s="3">
        <f t="shared" si="15"/>
        <v>156.19999999999999</v>
      </c>
      <c r="BB25" s="3">
        <f t="shared" si="15"/>
        <v>131.0333333333333</v>
      </c>
      <c r="BC25" s="3">
        <f t="shared" si="15"/>
        <v>85.166666666666657</v>
      </c>
    </row>
    <row r="26" spans="1:55" x14ac:dyDescent="0.25">
      <c r="A26" s="4">
        <v>41639</v>
      </c>
      <c r="B26" s="3">
        <v>42.9</v>
      </c>
      <c r="C26" s="3">
        <v>13.1</v>
      </c>
      <c r="D26" s="3">
        <v>26.3</v>
      </c>
      <c r="E26" s="3">
        <v>39.799999999999997</v>
      </c>
      <c r="F26" s="3">
        <v>63.3</v>
      </c>
      <c r="G26" s="3">
        <v>71.5</v>
      </c>
      <c r="H26" s="3">
        <v>72.599999999999994</v>
      </c>
      <c r="I26" s="3">
        <v>16.899999999999999</v>
      </c>
      <c r="J26" s="3">
        <v>41</v>
      </c>
      <c r="K26" s="3">
        <v>57.4</v>
      </c>
      <c r="L26" s="3">
        <v>55.4</v>
      </c>
      <c r="M26" s="3">
        <v>57.8</v>
      </c>
      <c r="N26" s="3">
        <v>28.6</v>
      </c>
      <c r="O26" s="3">
        <v>53.5</v>
      </c>
      <c r="P26" s="3">
        <v>56.1</v>
      </c>
      <c r="Q26" s="3">
        <v>48.9</v>
      </c>
      <c r="R26" s="3">
        <v>42.2</v>
      </c>
      <c r="S26" s="3">
        <v>19.899999999999999</v>
      </c>
      <c r="T26" s="3">
        <v>115</v>
      </c>
      <c r="U26" s="3">
        <v>42</v>
      </c>
      <c r="V26" s="3">
        <v>71</v>
      </c>
      <c r="W26" s="3">
        <v>84.8</v>
      </c>
      <c r="X26" s="3">
        <v>113</v>
      </c>
      <c r="Y26" s="3">
        <v>174</v>
      </c>
      <c r="Z26" s="3">
        <v>255</v>
      </c>
      <c r="AA26" s="3">
        <v>121</v>
      </c>
      <c r="AB26" s="3">
        <v>98</v>
      </c>
      <c r="AC26" s="3">
        <v>100</v>
      </c>
      <c r="AD26" s="3">
        <v>131.9</v>
      </c>
      <c r="AE26" s="3">
        <v>220</v>
      </c>
      <c r="AF26" s="3">
        <v>120</v>
      </c>
      <c r="AG26" s="3">
        <v>140</v>
      </c>
      <c r="AH26" s="3">
        <v>121</v>
      </c>
      <c r="AI26" s="3">
        <v>102.3</v>
      </c>
      <c r="AJ26" s="3">
        <v>81.3</v>
      </c>
      <c r="AK26" s="3">
        <v>54.5</v>
      </c>
      <c r="AL26" s="3">
        <v>156.69999999999999</v>
      </c>
      <c r="AM26" s="3">
        <v>71.400000000000006</v>
      </c>
      <c r="AN26" s="3">
        <v>84.6</v>
      </c>
      <c r="AO26" s="3">
        <v>100.8</v>
      </c>
      <c r="AP26" s="3">
        <v>130.1</v>
      </c>
      <c r="AQ26" s="3">
        <v>193.4</v>
      </c>
      <c r="AR26" s="3">
        <v>311.39999999999998</v>
      </c>
      <c r="AS26" s="3">
        <v>148.5</v>
      </c>
      <c r="AT26" s="3">
        <v>110.9</v>
      </c>
      <c r="AU26" s="3">
        <v>123.1</v>
      </c>
      <c r="AV26" s="3">
        <v>175.5</v>
      </c>
      <c r="AW26" s="3">
        <v>300.60000000000002</v>
      </c>
      <c r="AX26" s="3">
        <v>142.1</v>
      </c>
      <c r="AY26" s="3">
        <v>186.2</v>
      </c>
      <c r="AZ26" s="3">
        <v>167.8</v>
      </c>
      <c r="BA26" s="3">
        <v>155.30000000000001</v>
      </c>
      <c r="BB26" s="3">
        <v>130.69999999999999</v>
      </c>
      <c r="BC26" s="3">
        <v>85.1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29.7109375" bestFit="1" customWidth="1"/>
    <col min="3" max="3" width="60.7109375" bestFit="1" customWidth="1"/>
    <col min="4" max="7" width="56" bestFit="1" customWidth="1"/>
    <col min="8" max="8" width="55.42578125" bestFit="1" customWidth="1"/>
    <col min="9" max="9" width="63.7109375" bestFit="1" customWidth="1"/>
    <col min="10" max="12" width="59" bestFit="1" customWidth="1"/>
    <col min="13" max="13" width="58.28515625" bestFit="1" customWidth="1"/>
    <col min="14" max="14" width="52.42578125" bestFit="1" customWidth="1"/>
    <col min="15" max="18" width="51.140625" bestFit="1" customWidth="1"/>
    <col min="19" max="19" width="56.28515625" bestFit="1" customWidth="1"/>
    <col min="20" max="20" width="52.140625" bestFit="1" customWidth="1"/>
    <col min="21" max="21" width="69.85546875" bestFit="1" customWidth="1"/>
    <col min="22" max="25" width="65.140625" bestFit="1" customWidth="1"/>
    <col min="26" max="26" width="64.5703125" bestFit="1" customWidth="1"/>
    <col min="27" max="27" width="72.42578125" bestFit="1" customWidth="1"/>
    <col min="28" max="30" width="68.140625" bestFit="1" customWidth="1"/>
    <col min="31" max="31" width="67.5703125" bestFit="1" customWidth="1"/>
    <col min="32" max="32" width="68.140625" bestFit="1" customWidth="1"/>
    <col min="33" max="36" width="64.42578125" bestFit="1" customWidth="1"/>
    <col min="37" max="37" width="69.5703125" bestFit="1" customWidth="1"/>
    <col min="38" max="38" width="50.42578125" bestFit="1" customWidth="1"/>
    <col min="39" max="39" width="68.140625" bestFit="1" customWidth="1"/>
    <col min="40" max="43" width="63.42578125" bestFit="1" customWidth="1"/>
    <col min="44" max="44" width="62.85546875" bestFit="1" customWidth="1"/>
    <col min="45" max="45" width="70.5703125" bestFit="1" customWidth="1"/>
    <col min="46" max="48" width="66.28515625" bestFit="1" customWidth="1"/>
    <col min="49" max="49" width="65.7109375" bestFit="1" customWidth="1"/>
    <col min="50" max="50" width="66.28515625" bestFit="1" customWidth="1"/>
    <col min="51" max="54" width="62.5703125" bestFit="1" customWidth="1"/>
    <col min="55" max="55" width="67.85546875" bestFit="1" customWidth="1"/>
  </cols>
  <sheetData>
    <row r="1" spans="1:55" x14ac:dyDescent="0.25">
      <c r="A1" s="5" t="s">
        <v>772</v>
      </c>
      <c r="B1" s="6" t="s">
        <v>718</v>
      </c>
      <c r="C1" s="6" t="s">
        <v>719</v>
      </c>
      <c r="D1" s="6" t="s">
        <v>720</v>
      </c>
      <c r="E1" s="6" t="s">
        <v>721</v>
      </c>
      <c r="F1" s="6" t="s">
        <v>722</v>
      </c>
      <c r="G1" s="6" t="s">
        <v>723</v>
      </c>
      <c r="H1" s="6" t="s">
        <v>724</v>
      </c>
      <c r="I1" s="6" t="s">
        <v>725</v>
      </c>
      <c r="J1" s="6" t="s">
        <v>726</v>
      </c>
      <c r="K1" s="6" t="s">
        <v>727</v>
      </c>
      <c r="L1" s="6" t="s">
        <v>728</v>
      </c>
      <c r="M1" s="6" t="s">
        <v>729</v>
      </c>
      <c r="N1" s="6" t="s">
        <v>730</v>
      </c>
      <c r="O1" s="6" t="s">
        <v>731</v>
      </c>
      <c r="P1" s="6" t="s">
        <v>732</v>
      </c>
      <c r="Q1" s="6" t="s">
        <v>733</v>
      </c>
      <c r="R1" s="6" t="s">
        <v>734</v>
      </c>
      <c r="S1" s="6" t="s">
        <v>735</v>
      </c>
      <c r="T1" s="6" t="s">
        <v>736</v>
      </c>
      <c r="U1" s="6" t="s">
        <v>737</v>
      </c>
      <c r="V1" s="6" t="s">
        <v>738</v>
      </c>
      <c r="W1" s="6" t="s">
        <v>739</v>
      </c>
      <c r="X1" s="6" t="s">
        <v>740</v>
      </c>
      <c r="Y1" s="6" t="s">
        <v>741</v>
      </c>
      <c r="Z1" s="6" t="s">
        <v>742</v>
      </c>
      <c r="AA1" s="6" t="s">
        <v>743</v>
      </c>
      <c r="AB1" s="6" t="s">
        <v>744</v>
      </c>
      <c r="AC1" s="6" t="s">
        <v>745</v>
      </c>
      <c r="AD1" s="6" t="s">
        <v>746</v>
      </c>
      <c r="AE1" s="6" t="s">
        <v>747</v>
      </c>
      <c r="AF1" s="6" t="s">
        <v>748</v>
      </c>
      <c r="AG1" s="6" t="s">
        <v>749</v>
      </c>
      <c r="AH1" s="6" t="s">
        <v>750</v>
      </c>
      <c r="AI1" s="6" t="s">
        <v>751</v>
      </c>
      <c r="AJ1" s="6" t="s">
        <v>752</v>
      </c>
      <c r="AK1" s="6" t="s">
        <v>753</v>
      </c>
      <c r="AL1" s="6" t="s">
        <v>754</v>
      </c>
      <c r="AM1" s="6" t="s">
        <v>755</v>
      </c>
      <c r="AN1" s="6" t="s">
        <v>756</v>
      </c>
      <c r="AO1" s="6" t="s">
        <v>757</v>
      </c>
      <c r="AP1" s="6" t="s">
        <v>758</v>
      </c>
      <c r="AQ1" s="6" t="s">
        <v>759</v>
      </c>
      <c r="AR1" s="6" t="s">
        <v>760</v>
      </c>
      <c r="AS1" s="6" t="s">
        <v>761</v>
      </c>
      <c r="AT1" s="6" t="s">
        <v>762</v>
      </c>
      <c r="AU1" s="6" t="s">
        <v>763</v>
      </c>
      <c r="AV1" s="6" t="s">
        <v>764</v>
      </c>
      <c r="AW1" s="6" t="s">
        <v>765</v>
      </c>
      <c r="AX1" s="6" t="s">
        <v>766</v>
      </c>
      <c r="AY1" s="6" t="s">
        <v>767</v>
      </c>
      <c r="AZ1" s="6" t="s">
        <v>768</v>
      </c>
      <c r="BA1" s="6" t="s">
        <v>769</v>
      </c>
      <c r="BB1" s="6" t="s">
        <v>770</v>
      </c>
      <c r="BC1" s="6" t="s">
        <v>771</v>
      </c>
    </row>
    <row r="2" spans="1:55" x14ac:dyDescent="0.25">
      <c r="A2" s="4">
        <v>32873</v>
      </c>
      <c r="B2" s="3">
        <v>38.6</v>
      </c>
      <c r="C2" s="3">
        <v>7.5</v>
      </c>
      <c r="D2" s="3">
        <v>22.2</v>
      </c>
      <c r="E2" s="3">
        <v>37.299999999999997</v>
      </c>
      <c r="F2" s="3">
        <v>55.5</v>
      </c>
      <c r="G2" s="3">
        <v>69.5</v>
      </c>
      <c r="H2" s="3">
        <v>71.5</v>
      </c>
      <c r="I2" s="3">
        <v>5.3</v>
      </c>
      <c r="J2" s="3">
        <v>39.700000000000003</v>
      </c>
      <c r="K2" s="3">
        <v>56.3</v>
      </c>
      <c r="L2" s="3">
        <v>58.3</v>
      </c>
      <c r="M2" s="3">
        <v>45.4</v>
      </c>
      <c r="N2" s="3">
        <v>34.9</v>
      </c>
      <c r="O2" s="3">
        <v>57.5</v>
      </c>
      <c r="P2" s="3">
        <v>56.9</v>
      </c>
      <c r="Q2" s="3">
        <v>34.1</v>
      </c>
      <c r="R2" s="3">
        <v>20.6</v>
      </c>
      <c r="S2" s="3">
        <v>5.8</v>
      </c>
      <c r="T2" s="3">
        <v>56</v>
      </c>
      <c r="U2" s="3">
        <v>12.7</v>
      </c>
      <c r="V2" s="3">
        <v>23.4</v>
      </c>
      <c r="W2" s="3">
        <v>38</v>
      </c>
      <c r="X2" s="3">
        <v>66.900000000000006</v>
      </c>
      <c r="Y2" s="3">
        <v>74.099999999999994</v>
      </c>
      <c r="Z2" s="3">
        <v>108.5</v>
      </c>
      <c r="AA2" s="3">
        <v>66.900000000000006</v>
      </c>
      <c r="AB2" s="3">
        <v>50.6</v>
      </c>
      <c r="AC2" s="3">
        <v>54.2</v>
      </c>
      <c r="AD2" s="3">
        <v>57.8</v>
      </c>
      <c r="AE2" s="3">
        <v>83.1</v>
      </c>
      <c r="AF2" s="3">
        <v>79.5</v>
      </c>
      <c r="AG2" s="3">
        <v>69.599999999999994</v>
      </c>
      <c r="AH2" s="3">
        <v>44.5</v>
      </c>
      <c r="AI2" s="3">
        <v>36.200000000000003</v>
      </c>
      <c r="AJ2" s="3">
        <v>16.600000000000001</v>
      </c>
      <c r="AK2" s="3">
        <v>19.8</v>
      </c>
      <c r="AL2" s="3">
        <v>79.599999999999994</v>
      </c>
      <c r="AM2" s="3">
        <v>23.8</v>
      </c>
      <c r="AN2" s="3">
        <v>36.1</v>
      </c>
      <c r="AO2" s="3">
        <v>50.4</v>
      </c>
      <c r="AP2" s="3">
        <v>75.599999999999994</v>
      </c>
      <c r="AQ2" s="3">
        <v>87.6</v>
      </c>
      <c r="AR2" s="3">
        <v>146.9</v>
      </c>
      <c r="AS2" s="3">
        <v>76</v>
      </c>
      <c r="AT2" s="3">
        <v>56.6</v>
      </c>
      <c r="AU2" s="3">
        <v>72.400000000000006</v>
      </c>
      <c r="AV2" s="3">
        <v>85.7</v>
      </c>
      <c r="AW2" s="3">
        <v>141.4</v>
      </c>
      <c r="AX2" s="3">
        <v>96.8</v>
      </c>
      <c r="AY2" s="3">
        <v>94.2</v>
      </c>
      <c r="AZ2" s="3">
        <v>66.3</v>
      </c>
      <c r="BA2" s="3">
        <v>62.1</v>
      </c>
      <c r="BB2" s="3">
        <v>29.1</v>
      </c>
      <c r="BC2" s="3">
        <v>38.1</v>
      </c>
    </row>
    <row r="3" spans="1:55" x14ac:dyDescent="0.25">
      <c r="A3" s="4">
        <v>33238</v>
      </c>
      <c r="B3" s="3">
        <f>B2+((B5-B2)/3)</f>
        <v>38.56666666666667</v>
      </c>
      <c r="C3" s="3">
        <f t="shared" ref="C3:BC3" si="0">C2+((C5-C2)/3)</f>
        <v>8.4666666666666668</v>
      </c>
      <c r="D3" s="3">
        <f t="shared" si="0"/>
        <v>21.7</v>
      </c>
      <c r="E3" s="3">
        <f t="shared" si="0"/>
        <v>36.666666666666664</v>
      </c>
      <c r="F3" s="3">
        <f t="shared" si="0"/>
        <v>55.733333333333334</v>
      </c>
      <c r="G3" s="3">
        <f t="shared" si="0"/>
        <v>68.36666666666666</v>
      </c>
      <c r="H3" s="3">
        <f t="shared" si="0"/>
        <v>72.066666666666663</v>
      </c>
      <c r="I3" s="3">
        <f t="shared" si="0"/>
        <v>6.166666666666667</v>
      </c>
      <c r="J3" s="3">
        <f t="shared" si="0"/>
        <v>40.56666666666667</v>
      </c>
      <c r="K3" s="3">
        <f t="shared" si="0"/>
        <v>55</v>
      </c>
      <c r="L3" s="3">
        <f t="shared" si="0"/>
        <v>55.43333333333333</v>
      </c>
      <c r="M3" s="3">
        <f t="shared" si="0"/>
        <v>48.1</v>
      </c>
      <c r="N3" s="3">
        <f t="shared" si="0"/>
        <v>33.566666666666663</v>
      </c>
      <c r="O3" s="3">
        <f t="shared" si="0"/>
        <v>56.8</v>
      </c>
      <c r="P3" s="3">
        <f t="shared" si="0"/>
        <v>57.733333333333334</v>
      </c>
      <c r="Q3" s="3">
        <f t="shared" si="0"/>
        <v>36.033333333333331</v>
      </c>
      <c r="R3" s="3">
        <f t="shared" si="0"/>
        <v>19.466666666666669</v>
      </c>
      <c r="S3" s="3">
        <f t="shared" si="0"/>
        <v>6.7333333333333334</v>
      </c>
      <c r="T3" s="3">
        <f t="shared" si="0"/>
        <v>59.633333333333333</v>
      </c>
      <c r="U3" s="3">
        <f t="shared" si="0"/>
        <v>16.399999999999999</v>
      </c>
      <c r="V3" s="3">
        <f t="shared" si="0"/>
        <v>26.566666666666666</v>
      </c>
      <c r="W3" s="3">
        <f t="shared" si="0"/>
        <v>41.56666666666667</v>
      </c>
      <c r="X3" s="3">
        <f t="shared" si="0"/>
        <v>68.433333333333337</v>
      </c>
      <c r="Y3" s="3">
        <f t="shared" si="0"/>
        <v>79.3</v>
      </c>
      <c r="Z3" s="3">
        <f t="shared" si="0"/>
        <v>115.66666666666667</v>
      </c>
      <c r="AA3" s="3">
        <f t="shared" si="0"/>
        <v>60.833333333333336</v>
      </c>
      <c r="AB3" s="3">
        <f t="shared" si="0"/>
        <v>52.433333333333337</v>
      </c>
      <c r="AC3" s="3">
        <f t="shared" si="0"/>
        <v>59.433333333333337</v>
      </c>
      <c r="AD3" s="3">
        <f t="shared" si="0"/>
        <v>61.833333333333336</v>
      </c>
      <c r="AE3" s="3">
        <f t="shared" si="0"/>
        <v>92.2</v>
      </c>
      <c r="AF3" s="3">
        <f t="shared" si="0"/>
        <v>80.5</v>
      </c>
      <c r="AG3" s="3">
        <f t="shared" si="0"/>
        <v>74.566666666666663</v>
      </c>
      <c r="AH3" s="3">
        <f t="shared" si="0"/>
        <v>49.7</v>
      </c>
      <c r="AI3" s="3">
        <f t="shared" si="0"/>
        <v>39.300000000000004</v>
      </c>
      <c r="AJ3" s="3">
        <f t="shared" si="0"/>
        <v>20.266666666666669</v>
      </c>
      <c r="AK3" s="3">
        <f t="shared" si="0"/>
        <v>28.366666666666667</v>
      </c>
      <c r="AL3" s="3">
        <f t="shared" si="0"/>
        <v>83.833333333333329</v>
      </c>
      <c r="AM3" s="3">
        <f t="shared" si="0"/>
        <v>30.7</v>
      </c>
      <c r="AN3" s="3">
        <f t="shared" si="0"/>
        <v>40.466666666666669</v>
      </c>
      <c r="AO3" s="3">
        <f t="shared" si="0"/>
        <v>53.533333333333331</v>
      </c>
      <c r="AP3" s="3">
        <f t="shared" si="0"/>
        <v>77.333333333333329</v>
      </c>
      <c r="AQ3" s="3">
        <f t="shared" si="0"/>
        <v>92.2</v>
      </c>
      <c r="AR3" s="3">
        <f t="shared" si="0"/>
        <v>154.93333333333334</v>
      </c>
      <c r="AS3" s="3">
        <f t="shared" si="0"/>
        <v>69.766666666666666</v>
      </c>
      <c r="AT3" s="3">
        <f t="shared" si="0"/>
        <v>60.833333333333336</v>
      </c>
      <c r="AU3" s="3">
        <f t="shared" si="0"/>
        <v>76.7</v>
      </c>
      <c r="AV3" s="3">
        <f t="shared" si="0"/>
        <v>90.366666666666674</v>
      </c>
      <c r="AW3" s="3">
        <f t="shared" si="0"/>
        <v>146.63333333333333</v>
      </c>
      <c r="AX3" s="3">
        <f t="shared" si="0"/>
        <v>98.466666666666669</v>
      </c>
      <c r="AY3" s="3">
        <f t="shared" si="0"/>
        <v>99.666666666666671</v>
      </c>
      <c r="AZ3" s="3">
        <f t="shared" si="0"/>
        <v>72.966666666666669</v>
      </c>
      <c r="BA3" s="3">
        <f t="shared" si="0"/>
        <v>64.033333333333331</v>
      </c>
      <c r="BB3" s="3">
        <f t="shared" si="0"/>
        <v>36</v>
      </c>
      <c r="BC3" s="3">
        <f t="shared" si="0"/>
        <v>44</v>
      </c>
    </row>
    <row r="4" spans="1:55" x14ac:dyDescent="0.25">
      <c r="A4" s="4">
        <v>33603</v>
      </c>
      <c r="B4" s="3">
        <f>AVERAGE(B3,B5)</f>
        <v>38.533333333333331</v>
      </c>
      <c r="C4" s="3">
        <f t="shared" ref="C4:BC4" si="1">AVERAGE(C3,C5)</f>
        <v>9.4333333333333336</v>
      </c>
      <c r="D4" s="3">
        <f t="shared" si="1"/>
        <v>21.2</v>
      </c>
      <c r="E4" s="3">
        <f t="shared" si="1"/>
        <v>36.033333333333331</v>
      </c>
      <c r="F4" s="3">
        <f t="shared" si="1"/>
        <v>55.966666666666669</v>
      </c>
      <c r="G4" s="3">
        <f t="shared" si="1"/>
        <v>67.23333333333332</v>
      </c>
      <c r="H4" s="3">
        <f t="shared" si="1"/>
        <v>72.633333333333326</v>
      </c>
      <c r="I4" s="3">
        <f t="shared" si="1"/>
        <v>7.0333333333333332</v>
      </c>
      <c r="J4" s="3">
        <f t="shared" si="1"/>
        <v>41.433333333333337</v>
      </c>
      <c r="K4" s="3">
        <f t="shared" si="1"/>
        <v>53.7</v>
      </c>
      <c r="L4" s="3">
        <f t="shared" si="1"/>
        <v>52.566666666666663</v>
      </c>
      <c r="M4" s="3">
        <f t="shared" si="1"/>
        <v>50.8</v>
      </c>
      <c r="N4" s="3">
        <f t="shared" si="1"/>
        <v>32.233333333333334</v>
      </c>
      <c r="O4" s="3">
        <f t="shared" si="1"/>
        <v>56.099999999999994</v>
      </c>
      <c r="P4" s="3">
        <f t="shared" si="1"/>
        <v>58.566666666666663</v>
      </c>
      <c r="Q4" s="3">
        <f t="shared" si="1"/>
        <v>37.966666666666669</v>
      </c>
      <c r="R4" s="3">
        <f t="shared" si="1"/>
        <v>18.333333333333336</v>
      </c>
      <c r="S4" s="3">
        <f t="shared" si="1"/>
        <v>7.6666666666666661</v>
      </c>
      <c r="T4" s="3">
        <f t="shared" si="1"/>
        <v>63.266666666666666</v>
      </c>
      <c r="U4" s="3">
        <f t="shared" si="1"/>
        <v>20.100000000000001</v>
      </c>
      <c r="V4" s="3">
        <f t="shared" si="1"/>
        <v>29.733333333333334</v>
      </c>
      <c r="W4" s="3">
        <f t="shared" si="1"/>
        <v>45.13333333333334</v>
      </c>
      <c r="X4" s="3">
        <f t="shared" si="1"/>
        <v>69.966666666666669</v>
      </c>
      <c r="Y4" s="3">
        <f t="shared" si="1"/>
        <v>84.5</v>
      </c>
      <c r="Z4" s="3">
        <f t="shared" si="1"/>
        <v>122.83333333333334</v>
      </c>
      <c r="AA4" s="3">
        <f t="shared" si="1"/>
        <v>54.766666666666666</v>
      </c>
      <c r="AB4" s="3">
        <f t="shared" si="1"/>
        <v>54.266666666666666</v>
      </c>
      <c r="AC4" s="3">
        <f t="shared" si="1"/>
        <v>64.666666666666671</v>
      </c>
      <c r="AD4" s="3">
        <f t="shared" si="1"/>
        <v>65.866666666666674</v>
      </c>
      <c r="AE4" s="3">
        <f t="shared" si="1"/>
        <v>101.30000000000001</v>
      </c>
      <c r="AF4" s="3">
        <f t="shared" si="1"/>
        <v>81.5</v>
      </c>
      <c r="AG4" s="3">
        <f t="shared" si="1"/>
        <v>79.533333333333331</v>
      </c>
      <c r="AH4" s="3">
        <f t="shared" si="1"/>
        <v>54.900000000000006</v>
      </c>
      <c r="AI4" s="3">
        <f t="shared" si="1"/>
        <v>42.400000000000006</v>
      </c>
      <c r="AJ4" s="3">
        <f t="shared" si="1"/>
        <v>23.933333333333337</v>
      </c>
      <c r="AK4" s="3">
        <f t="shared" si="1"/>
        <v>36.933333333333337</v>
      </c>
      <c r="AL4" s="3">
        <f t="shared" si="1"/>
        <v>88.066666666666663</v>
      </c>
      <c r="AM4" s="3">
        <f t="shared" si="1"/>
        <v>37.6</v>
      </c>
      <c r="AN4" s="3">
        <f t="shared" si="1"/>
        <v>44.833333333333336</v>
      </c>
      <c r="AO4" s="3">
        <f t="shared" si="1"/>
        <v>56.666666666666664</v>
      </c>
      <c r="AP4" s="3">
        <f t="shared" si="1"/>
        <v>79.066666666666663</v>
      </c>
      <c r="AQ4" s="3">
        <f t="shared" si="1"/>
        <v>96.800000000000011</v>
      </c>
      <c r="AR4" s="3">
        <f t="shared" si="1"/>
        <v>162.96666666666667</v>
      </c>
      <c r="AS4" s="3">
        <f t="shared" si="1"/>
        <v>63.533333333333331</v>
      </c>
      <c r="AT4" s="3">
        <f t="shared" si="1"/>
        <v>65.066666666666663</v>
      </c>
      <c r="AU4" s="3">
        <f t="shared" si="1"/>
        <v>81</v>
      </c>
      <c r="AV4" s="3">
        <f t="shared" si="1"/>
        <v>95.033333333333331</v>
      </c>
      <c r="AW4" s="3">
        <f t="shared" si="1"/>
        <v>151.86666666666667</v>
      </c>
      <c r="AX4" s="3">
        <f t="shared" si="1"/>
        <v>100.13333333333333</v>
      </c>
      <c r="AY4" s="3">
        <f t="shared" si="1"/>
        <v>105.13333333333333</v>
      </c>
      <c r="AZ4" s="3">
        <f t="shared" si="1"/>
        <v>79.633333333333326</v>
      </c>
      <c r="BA4" s="3">
        <f t="shared" si="1"/>
        <v>65.966666666666669</v>
      </c>
      <c r="BB4" s="3">
        <f t="shared" si="1"/>
        <v>42.9</v>
      </c>
      <c r="BC4" s="3">
        <f t="shared" si="1"/>
        <v>49.9</v>
      </c>
    </row>
    <row r="5" spans="1:55" x14ac:dyDescent="0.25">
      <c r="A5" s="4">
        <v>33969</v>
      </c>
      <c r="B5" s="3">
        <v>38.5</v>
      </c>
      <c r="C5" s="3">
        <v>10.4</v>
      </c>
      <c r="D5" s="3">
        <v>20.7</v>
      </c>
      <c r="E5" s="3">
        <v>35.4</v>
      </c>
      <c r="F5" s="3">
        <v>56.2</v>
      </c>
      <c r="G5" s="3">
        <v>66.099999999999994</v>
      </c>
      <c r="H5" s="3">
        <v>73.2</v>
      </c>
      <c r="I5" s="3">
        <v>7.9</v>
      </c>
      <c r="J5" s="3">
        <v>42.3</v>
      </c>
      <c r="K5" s="3">
        <v>52.4</v>
      </c>
      <c r="L5" s="3">
        <v>49.7</v>
      </c>
      <c r="M5" s="3">
        <v>53.5</v>
      </c>
      <c r="N5" s="3">
        <v>30.9</v>
      </c>
      <c r="O5" s="3">
        <v>55.4</v>
      </c>
      <c r="P5" s="3">
        <v>59.4</v>
      </c>
      <c r="Q5" s="3">
        <v>39.9</v>
      </c>
      <c r="R5" s="3">
        <v>17.2</v>
      </c>
      <c r="S5" s="3">
        <v>8.6</v>
      </c>
      <c r="T5" s="3">
        <v>66.900000000000006</v>
      </c>
      <c r="U5" s="3">
        <v>23.8</v>
      </c>
      <c r="V5" s="3">
        <v>32.9</v>
      </c>
      <c r="W5" s="3">
        <v>48.7</v>
      </c>
      <c r="X5" s="3">
        <v>71.5</v>
      </c>
      <c r="Y5" s="3">
        <v>89.7</v>
      </c>
      <c r="Z5" s="3">
        <v>130</v>
      </c>
      <c r="AA5" s="3">
        <v>48.7</v>
      </c>
      <c r="AB5" s="3">
        <v>56.1</v>
      </c>
      <c r="AC5" s="3">
        <v>69.900000000000006</v>
      </c>
      <c r="AD5" s="3">
        <v>69.900000000000006</v>
      </c>
      <c r="AE5" s="3">
        <v>110.4</v>
      </c>
      <c r="AF5" s="3">
        <v>82.5</v>
      </c>
      <c r="AG5" s="3">
        <v>84.5</v>
      </c>
      <c r="AH5" s="3">
        <v>60.1</v>
      </c>
      <c r="AI5" s="3">
        <v>45.5</v>
      </c>
      <c r="AJ5" s="3">
        <v>27.6</v>
      </c>
      <c r="AK5" s="3">
        <v>45.5</v>
      </c>
      <c r="AL5" s="3">
        <v>92.3</v>
      </c>
      <c r="AM5" s="3">
        <v>44.5</v>
      </c>
      <c r="AN5" s="3">
        <v>49.2</v>
      </c>
      <c r="AO5" s="3">
        <v>59.8</v>
      </c>
      <c r="AP5" s="3">
        <v>80.8</v>
      </c>
      <c r="AQ5" s="3">
        <v>101.4</v>
      </c>
      <c r="AR5" s="3">
        <v>171</v>
      </c>
      <c r="AS5" s="3">
        <v>57.3</v>
      </c>
      <c r="AT5" s="3">
        <v>69.3</v>
      </c>
      <c r="AU5" s="3">
        <v>85.3</v>
      </c>
      <c r="AV5" s="3">
        <v>99.7</v>
      </c>
      <c r="AW5" s="3">
        <v>157.1</v>
      </c>
      <c r="AX5" s="3">
        <v>101.8</v>
      </c>
      <c r="AY5" s="3">
        <v>110.6</v>
      </c>
      <c r="AZ5" s="3">
        <v>86.3</v>
      </c>
      <c r="BA5" s="3">
        <v>67.900000000000006</v>
      </c>
      <c r="BB5" s="3">
        <v>49.8</v>
      </c>
      <c r="BC5" s="3">
        <v>55.8</v>
      </c>
    </row>
    <row r="6" spans="1:55" x14ac:dyDescent="0.25">
      <c r="A6" s="4">
        <v>34334</v>
      </c>
      <c r="B6" s="3">
        <f>B5+((B8-B5)/3)</f>
        <v>39.133333333333333</v>
      </c>
      <c r="C6" s="3">
        <f t="shared" ref="C6:BC6" si="2">C5+((C8-C5)/3)</f>
        <v>10.4</v>
      </c>
      <c r="D6" s="3">
        <f t="shared" si="2"/>
        <v>22.2</v>
      </c>
      <c r="E6" s="3">
        <f t="shared" si="2"/>
        <v>36.166666666666664</v>
      </c>
      <c r="F6" s="3">
        <f t="shared" si="2"/>
        <v>56.866666666666667</v>
      </c>
      <c r="G6" s="3">
        <f t="shared" si="2"/>
        <v>66.833333333333329</v>
      </c>
      <c r="H6" s="3">
        <f t="shared" si="2"/>
        <v>72.933333333333337</v>
      </c>
      <c r="I6" s="3">
        <f t="shared" si="2"/>
        <v>8.4</v>
      </c>
      <c r="J6" s="3">
        <f t="shared" si="2"/>
        <v>44</v>
      </c>
      <c r="K6" s="3">
        <f t="shared" si="2"/>
        <v>53.199999999999996</v>
      </c>
      <c r="L6" s="3">
        <f t="shared" si="2"/>
        <v>49.033333333333339</v>
      </c>
      <c r="M6" s="3">
        <f t="shared" si="2"/>
        <v>53.3</v>
      </c>
      <c r="N6" s="3">
        <f t="shared" si="2"/>
        <v>31.566666666666666</v>
      </c>
      <c r="O6" s="3">
        <f t="shared" si="2"/>
        <v>54.93333333333333</v>
      </c>
      <c r="P6" s="3">
        <f t="shared" si="2"/>
        <v>59.966666666666669</v>
      </c>
      <c r="Q6" s="3">
        <f t="shared" si="2"/>
        <v>41.3</v>
      </c>
      <c r="R6" s="3">
        <f t="shared" si="2"/>
        <v>19.433333333333334</v>
      </c>
      <c r="S6" s="3">
        <f t="shared" si="2"/>
        <v>7.3666666666666663</v>
      </c>
      <c r="T6" s="3">
        <f t="shared" si="2"/>
        <v>70.400000000000006</v>
      </c>
      <c r="U6" s="3">
        <f t="shared" si="2"/>
        <v>25.233333333333334</v>
      </c>
      <c r="V6" s="3">
        <f t="shared" si="2"/>
        <v>36.1</v>
      </c>
      <c r="W6" s="3">
        <f t="shared" si="2"/>
        <v>51.2</v>
      </c>
      <c r="X6" s="3">
        <f t="shared" si="2"/>
        <v>76.5</v>
      </c>
      <c r="Y6" s="3">
        <f t="shared" si="2"/>
        <v>93.7</v>
      </c>
      <c r="Z6" s="3">
        <f t="shared" si="2"/>
        <v>132.19999999999999</v>
      </c>
      <c r="AA6" s="3">
        <f t="shared" si="2"/>
        <v>56.6</v>
      </c>
      <c r="AB6" s="3">
        <f t="shared" si="2"/>
        <v>60.166666666666664</v>
      </c>
      <c r="AC6" s="3">
        <f t="shared" si="2"/>
        <v>73.2</v>
      </c>
      <c r="AD6" s="3">
        <f t="shared" si="2"/>
        <v>72.2</v>
      </c>
      <c r="AE6" s="3">
        <f t="shared" si="2"/>
        <v>111.53333333333333</v>
      </c>
      <c r="AF6" s="3">
        <f t="shared" si="2"/>
        <v>86.36666666666666</v>
      </c>
      <c r="AG6" s="3">
        <f t="shared" si="2"/>
        <v>86.7</v>
      </c>
      <c r="AH6" s="3">
        <f t="shared" si="2"/>
        <v>64.866666666666674</v>
      </c>
      <c r="AI6" s="3">
        <f t="shared" si="2"/>
        <v>49.06666666666667</v>
      </c>
      <c r="AJ6" s="3">
        <f t="shared" si="2"/>
        <v>28</v>
      </c>
      <c r="AK6" s="3">
        <f t="shared" si="2"/>
        <v>34.1</v>
      </c>
      <c r="AL6" s="3">
        <f t="shared" si="2"/>
        <v>94.1</v>
      </c>
      <c r="AM6" s="3">
        <f t="shared" si="2"/>
        <v>45.3</v>
      </c>
      <c r="AN6" s="3">
        <f t="shared" si="2"/>
        <v>50.56666666666667</v>
      </c>
      <c r="AO6" s="3">
        <f t="shared" si="2"/>
        <v>62.3</v>
      </c>
      <c r="AP6" s="3">
        <f t="shared" si="2"/>
        <v>84.466666666666669</v>
      </c>
      <c r="AQ6" s="3">
        <f t="shared" si="2"/>
        <v>105.9</v>
      </c>
      <c r="AR6" s="3">
        <f t="shared" si="2"/>
        <v>170.13333333333333</v>
      </c>
      <c r="AS6" s="3">
        <f t="shared" si="2"/>
        <v>65.666666666666671</v>
      </c>
      <c r="AT6" s="3">
        <f t="shared" si="2"/>
        <v>72.399999999999991</v>
      </c>
      <c r="AU6" s="3">
        <f t="shared" si="2"/>
        <v>88.36666666666666</v>
      </c>
      <c r="AV6" s="3">
        <f t="shared" si="2"/>
        <v>99.066666666666663</v>
      </c>
      <c r="AW6" s="3">
        <f t="shared" si="2"/>
        <v>156.66666666666666</v>
      </c>
      <c r="AX6" s="3">
        <f t="shared" si="2"/>
        <v>101.33333333333333</v>
      </c>
      <c r="AY6" s="3">
        <f t="shared" si="2"/>
        <v>110.53333333333333</v>
      </c>
      <c r="AZ6" s="3">
        <f t="shared" si="2"/>
        <v>91.36666666666666</v>
      </c>
      <c r="BA6" s="3">
        <f t="shared" si="2"/>
        <v>73.566666666666677</v>
      </c>
      <c r="BB6" s="3">
        <f t="shared" si="2"/>
        <v>51.8</v>
      </c>
      <c r="BC6" s="3">
        <f t="shared" si="2"/>
        <v>49.8</v>
      </c>
    </row>
    <row r="7" spans="1:55" x14ac:dyDescent="0.25">
      <c r="A7" s="4">
        <v>34699</v>
      </c>
      <c r="B7" s="3">
        <f>AVERAGE(B6,B8)</f>
        <v>39.766666666666666</v>
      </c>
      <c r="C7" s="3">
        <f t="shared" ref="C7:BC7" si="3">AVERAGE(C6,C8)</f>
        <v>10.4</v>
      </c>
      <c r="D7" s="3">
        <f t="shared" si="3"/>
        <v>23.7</v>
      </c>
      <c r="E7" s="3">
        <f t="shared" si="3"/>
        <v>36.933333333333337</v>
      </c>
      <c r="F7" s="3">
        <f t="shared" si="3"/>
        <v>57.533333333333331</v>
      </c>
      <c r="G7" s="3">
        <f t="shared" si="3"/>
        <v>67.566666666666663</v>
      </c>
      <c r="H7" s="3">
        <f t="shared" si="3"/>
        <v>72.666666666666671</v>
      </c>
      <c r="I7" s="3">
        <f t="shared" si="3"/>
        <v>8.9</v>
      </c>
      <c r="J7" s="3">
        <f t="shared" si="3"/>
        <v>45.7</v>
      </c>
      <c r="K7" s="3">
        <f t="shared" si="3"/>
        <v>54</v>
      </c>
      <c r="L7" s="3">
        <f t="shared" si="3"/>
        <v>48.366666666666674</v>
      </c>
      <c r="M7" s="3">
        <f t="shared" si="3"/>
        <v>53.099999999999994</v>
      </c>
      <c r="N7" s="3">
        <f t="shared" si="3"/>
        <v>32.233333333333334</v>
      </c>
      <c r="O7" s="3">
        <f t="shared" si="3"/>
        <v>54.466666666666669</v>
      </c>
      <c r="P7" s="3">
        <f t="shared" si="3"/>
        <v>60.533333333333331</v>
      </c>
      <c r="Q7" s="3">
        <f t="shared" si="3"/>
        <v>42.7</v>
      </c>
      <c r="R7" s="3">
        <f t="shared" si="3"/>
        <v>21.666666666666664</v>
      </c>
      <c r="S7" s="3">
        <f t="shared" si="3"/>
        <v>6.1333333333333329</v>
      </c>
      <c r="T7" s="3">
        <f t="shared" si="3"/>
        <v>73.900000000000006</v>
      </c>
      <c r="U7" s="3">
        <f t="shared" si="3"/>
        <v>26.666666666666668</v>
      </c>
      <c r="V7" s="3">
        <f t="shared" si="3"/>
        <v>39.299999999999997</v>
      </c>
      <c r="W7" s="3">
        <f t="shared" si="3"/>
        <v>53.7</v>
      </c>
      <c r="X7" s="3">
        <f t="shared" si="3"/>
        <v>81.5</v>
      </c>
      <c r="Y7" s="3">
        <f t="shared" si="3"/>
        <v>97.7</v>
      </c>
      <c r="Z7" s="3">
        <f t="shared" si="3"/>
        <v>134.39999999999998</v>
      </c>
      <c r="AA7" s="3">
        <f t="shared" si="3"/>
        <v>64.5</v>
      </c>
      <c r="AB7" s="3">
        <f t="shared" si="3"/>
        <v>64.233333333333334</v>
      </c>
      <c r="AC7" s="3">
        <f t="shared" si="3"/>
        <v>76.5</v>
      </c>
      <c r="AD7" s="3">
        <f t="shared" si="3"/>
        <v>74.5</v>
      </c>
      <c r="AE7" s="3">
        <f t="shared" si="3"/>
        <v>112.66666666666666</v>
      </c>
      <c r="AF7" s="3">
        <f t="shared" si="3"/>
        <v>90.23333333333332</v>
      </c>
      <c r="AG7" s="3">
        <f t="shared" si="3"/>
        <v>88.9</v>
      </c>
      <c r="AH7" s="3">
        <f t="shared" si="3"/>
        <v>69.63333333333334</v>
      </c>
      <c r="AI7" s="3">
        <f t="shared" si="3"/>
        <v>52.63333333333334</v>
      </c>
      <c r="AJ7" s="3">
        <f t="shared" si="3"/>
        <v>28.4</v>
      </c>
      <c r="AK7" s="3">
        <f t="shared" si="3"/>
        <v>22.700000000000003</v>
      </c>
      <c r="AL7" s="3">
        <f t="shared" si="3"/>
        <v>95.9</v>
      </c>
      <c r="AM7" s="3">
        <f t="shared" si="3"/>
        <v>46.099999999999994</v>
      </c>
      <c r="AN7" s="3">
        <f t="shared" si="3"/>
        <v>51.933333333333337</v>
      </c>
      <c r="AO7" s="3">
        <f t="shared" si="3"/>
        <v>64.8</v>
      </c>
      <c r="AP7" s="3">
        <f t="shared" si="3"/>
        <v>88.133333333333326</v>
      </c>
      <c r="AQ7" s="3">
        <f t="shared" si="3"/>
        <v>110.4</v>
      </c>
      <c r="AR7" s="3">
        <f t="shared" si="3"/>
        <v>169.26666666666665</v>
      </c>
      <c r="AS7" s="3">
        <f t="shared" si="3"/>
        <v>74.033333333333331</v>
      </c>
      <c r="AT7" s="3">
        <f t="shared" si="3"/>
        <v>75.5</v>
      </c>
      <c r="AU7" s="3">
        <f t="shared" si="3"/>
        <v>91.433333333333337</v>
      </c>
      <c r="AV7" s="3">
        <f t="shared" si="3"/>
        <v>98.433333333333337</v>
      </c>
      <c r="AW7" s="3">
        <f t="shared" si="3"/>
        <v>156.23333333333335</v>
      </c>
      <c r="AX7" s="3">
        <f t="shared" si="3"/>
        <v>100.86666666666667</v>
      </c>
      <c r="AY7" s="3">
        <f t="shared" si="3"/>
        <v>110.46666666666667</v>
      </c>
      <c r="AZ7" s="3">
        <f t="shared" si="3"/>
        <v>96.433333333333337</v>
      </c>
      <c r="BA7" s="3">
        <f t="shared" si="3"/>
        <v>79.233333333333348</v>
      </c>
      <c r="BB7" s="3">
        <f t="shared" si="3"/>
        <v>53.8</v>
      </c>
      <c r="BC7" s="3">
        <f t="shared" si="3"/>
        <v>43.8</v>
      </c>
    </row>
    <row r="8" spans="1:55" x14ac:dyDescent="0.25">
      <c r="A8" s="4">
        <v>35064</v>
      </c>
      <c r="B8" s="3">
        <v>40.4</v>
      </c>
      <c r="C8" s="3">
        <v>10.4</v>
      </c>
      <c r="D8" s="3">
        <v>25.2</v>
      </c>
      <c r="E8" s="3">
        <v>37.700000000000003</v>
      </c>
      <c r="F8" s="3">
        <v>58.2</v>
      </c>
      <c r="G8" s="3">
        <v>68.3</v>
      </c>
      <c r="H8" s="3">
        <v>72.400000000000006</v>
      </c>
      <c r="I8" s="3">
        <v>9.4</v>
      </c>
      <c r="J8" s="3">
        <v>47.4</v>
      </c>
      <c r="K8" s="3">
        <v>54.8</v>
      </c>
      <c r="L8" s="3">
        <v>47.7</v>
      </c>
      <c r="M8" s="3">
        <v>52.9</v>
      </c>
      <c r="N8" s="3">
        <v>32.9</v>
      </c>
      <c r="O8" s="3">
        <v>54</v>
      </c>
      <c r="P8" s="3">
        <v>61.1</v>
      </c>
      <c r="Q8" s="3">
        <v>44.1</v>
      </c>
      <c r="R8" s="3">
        <v>23.9</v>
      </c>
      <c r="S8" s="3">
        <v>4.9000000000000004</v>
      </c>
      <c r="T8" s="3">
        <v>77.400000000000006</v>
      </c>
      <c r="U8" s="3">
        <v>28.1</v>
      </c>
      <c r="V8" s="3">
        <v>42.5</v>
      </c>
      <c r="W8" s="3">
        <v>56.2</v>
      </c>
      <c r="X8" s="3">
        <v>86.5</v>
      </c>
      <c r="Y8" s="3">
        <v>101.7</v>
      </c>
      <c r="Z8" s="3">
        <v>136.6</v>
      </c>
      <c r="AA8" s="3">
        <v>72.400000000000006</v>
      </c>
      <c r="AB8" s="3">
        <v>68.3</v>
      </c>
      <c r="AC8" s="3">
        <v>79.8</v>
      </c>
      <c r="AD8" s="3">
        <v>76.8</v>
      </c>
      <c r="AE8" s="3">
        <v>113.8</v>
      </c>
      <c r="AF8" s="3">
        <v>94.1</v>
      </c>
      <c r="AG8" s="3">
        <v>91.1</v>
      </c>
      <c r="AH8" s="3">
        <v>74.400000000000006</v>
      </c>
      <c r="AI8" s="3">
        <v>56.2</v>
      </c>
      <c r="AJ8" s="3">
        <v>28.8</v>
      </c>
      <c r="AK8" s="3">
        <v>11.3</v>
      </c>
      <c r="AL8" s="3">
        <v>97.7</v>
      </c>
      <c r="AM8" s="3">
        <v>46.9</v>
      </c>
      <c r="AN8" s="3">
        <v>53.3</v>
      </c>
      <c r="AO8" s="3">
        <v>67.3</v>
      </c>
      <c r="AP8" s="3">
        <v>91.8</v>
      </c>
      <c r="AQ8" s="3">
        <v>114.9</v>
      </c>
      <c r="AR8" s="3">
        <v>168.4</v>
      </c>
      <c r="AS8" s="3">
        <v>82.4</v>
      </c>
      <c r="AT8" s="3">
        <v>78.599999999999994</v>
      </c>
      <c r="AU8" s="3">
        <v>94.5</v>
      </c>
      <c r="AV8" s="3">
        <v>97.8</v>
      </c>
      <c r="AW8" s="3">
        <v>155.80000000000001</v>
      </c>
      <c r="AX8" s="3">
        <v>100.4</v>
      </c>
      <c r="AY8" s="3">
        <v>110.4</v>
      </c>
      <c r="AZ8" s="3">
        <v>101.5</v>
      </c>
      <c r="BA8" s="3">
        <v>84.9</v>
      </c>
      <c r="BB8" s="3">
        <v>55.8</v>
      </c>
      <c r="BC8" s="3">
        <v>37.799999999999997</v>
      </c>
    </row>
    <row r="9" spans="1:55" x14ac:dyDescent="0.25">
      <c r="A9" s="4">
        <v>35430</v>
      </c>
      <c r="B9" s="3">
        <f>B8+((B11-B8)/3)</f>
        <v>40.9</v>
      </c>
      <c r="C9" s="3">
        <f t="shared" ref="C9" si="4">C8+((C11-C8)/3)</f>
        <v>10.8</v>
      </c>
      <c r="D9" s="3">
        <f t="shared" ref="D9" si="5">D8+((D11-D8)/3)</f>
        <v>25.316666666666666</v>
      </c>
      <c r="E9" s="3">
        <f t="shared" ref="E9" si="6">E8+((E11-E8)/3)</f>
        <v>38.6</v>
      </c>
      <c r="F9" s="3">
        <f t="shared" ref="F9" si="7">F8+((F11-F8)/3)</f>
        <v>58.583333333333336</v>
      </c>
      <c r="G9" s="3">
        <f t="shared" ref="G9" si="8">G8+((G11-G8)/3)</f>
        <v>69.349999999999994</v>
      </c>
      <c r="H9" s="3">
        <f t="shared" ref="H9" si="9">H8+((H11-H8)/3)</f>
        <v>72.766666666666666</v>
      </c>
      <c r="I9" s="3">
        <f t="shared" ref="I9" si="10">I8+((I11-I8)/3)</f>
        <v>9.6666666666666661</v>
      </c>
      <c r="J9" s="3">
        <f t="shared" ref="J9" si="11">J8+((J11-J8)/3)</f>
        <v>47.633333333333333</v>
      </c>
      <c r="K9" s="3">
        <f t="shared" ref="K9" si="12">K8+((K11-K8)/3)</f>
        <v>55.333333333333329</v>
      </c>
      <c r="L9" s="3">
        <f t="shared" ref="L9" si="13">L8+((L11-L8)/3)</f>
        <v>49.366666666666667</v>
      </c>
      <c r="M9" s="3">
        <f t="shared" ref="M9" si="14">M8+((M11-M8)/3)</f>
        <v>52.866666666666667</v>
      </c>
      <c r="N9" s="3">
        <f t="shared" ref="N9" si="15">N8+((N11-N8)/3)</f>
        <v>33.35</v>
      </c>
      <c r="O9" s="3">
        <f t="shared" ref="O9" si="16">O8+((O11-O8)/3)</f>
        <v>54.783333333333331</v>
      </c>
      <c r="P9" s="3">
        <f t="shared" ref="P9" si="17">P8+((P11-P8)/3)</f>
        <v>60.7</v>
      </c>
      <c r="Q9" s="3">
        <f t="shared" ref="Q9" si="18">Q8+((Q11-Q8)/3)</f>
        <v>44.300000000000004</v>
      </c>
      <c r="R9" s="3">
        <f t="shared" ref="R9" si="19">R8+((R11-R8)/3)</f>
        <v>24.95</v>
      </c>
      <c r="S9" s="3">
        <f t="shared" ref="S9" si="20">S8+((S11-S8)/3)</f>
        <v>5.4833333333333334</v>
      </c>
      <c r="T9" s="3">
        <f t="shared" ref="T9" si="21">T8+((T11-T8)/3)</f>
        <v>80.266666666666666</v>
      </c>
      <c r="U9" s="3">
        <f t="shared" ref="U9" si="22">U8+((U11-U8)/3)</f>
        <v>29.966666666666669</v>
      </c>
      <c r="V9" s="3">
        <f t="shared" ref="V9" si="23">V8+((V11-V8)/3)</f>
        <v>44.6</v>
      </c>
      <c r="W9" s="3">
        <f t="shared" ref="W9" si="24">W8+((W11-W8)/3)</f>
        <v>59.31666666666667</v>
      </c>
      <c r="X9" s="3">
        <f t="shared" ref="X9" si="25">X8+((X11-X8)/3)</f>
        <v>88.716666666666669</v>
      </c>
      <c r="Y9" s="3">
        <f t="shared" ref="Y9" si="26">Y8+((Y11-Y8)/3)</f>
        <v>104.45</v>
      </c>
      <c r="Z9" s="3">
        <f t="shared" ref="Z9" si="27">Z8+((Z11-Z8)/3)</f>
        <v>143.16666666666666</v>
      </c>
      <c r="AA9" s="3">
        <f t="shared" ref="AA9" si="28">AA8+((AA11-AA8)/3)</f>
        <v>72.816666666666677</v>
      </c>
      <c r="AB9" s="3">
        <f t="shared" ref="AB9" si="29">AB8+((AB11-AB8)/3)</f>
        <v>69.566666666666663</v>
      </c>
      <c r="AC9" s="3">
        <f t="shared" ref="AC9" si="30">AC8+((AC11-AC8)/3)</f>
        <v>81.599999999999994</v>
      </c>
      <c r="AD9" s="3">
        <f t="shared" ref="AD9" si="31">AD8+((AD11-AD8)/3)</f>
        <v>83.7</v>
      </c>
      <c r="AE9" s="3">
        <f t="shared" ref="AE9" si="32">AE8+((AE11-AE8)/3)</f>
        <v>125.48333333333333</v>
      </c>
      <c r="AF9" s="3">
        <f t="shared" ref="AF9" si="33">AF8+((AF11-AF8)/3)</f>
        <v>95.266666666666666</v>
      </c>
      <c r="AG9" s="3">
        <f t="shared" ref="AG9" si="34">AG8+((AG11-AG8)/3)</f>
        <v>93.433333333333323</v>
      </c>
      <c r="AH9" s="3">
        <f t="shared" ref="AH9" si="35">AH8+((AH11-AH8)/3)</f>
        <v>78.416666666666671</v>
      </c>
      <c r="AI9" s="3">
        <f t="shared" ref="AI9" si="36">AI8+((AI11-AI8)/3)</f>
        <v>59.75</v>
      </c>
      <c r="AJ9" s="3">
        <f t="shared" ref="AJ9" si="37">AJ8+((AJ11-AJ8)/3)</f>
        <v>33.416666666666664</v>
      </c>
      <c r="AK9" s="3">
        <f t="shared" ref="AK9" si="38">AK8+((AK11-AK8)/3)</f>
        <v>19.266666666666669</v>
      </c>
      <c r="AL9" s="3">
        <f t="shared" ref="AL9" si="39">AL8+((AL11-AL8)/3)</f>
        <v>101.43333333333334</v>
      </c>
      <c r="AM9" s="3">
        <f t="shared" ref="AM9" si="40">AM8+((AM11-AM8)/3)</f>
        <v>47.55</v>
      </c>
      <c r="AN9" s="3">
        <f t="shared" ref="AN9" si="41">AN8+((AN11-AN8)/3)</f>
        <v>54.733333333333327</v>
      </c>
      <c r="AO9" s="3">
        <f t="shared" ref="AO9" si="42">AO8+((AO11-AO8)/3)</f>
        <v>70</v>
      </c>
      <c r="AP9" s="3">
        <f t="shared" ref="AP9" si="43">AP8+((AP11-AP8)/3)</f>
        <v>94.35</v>
      </c>
      <c r="AQ9" s="3">
        <f t="shared" ref="AQ9" si="44">AQ8+((AQ11-AQ8)/3)</f>
        <v>118.48333333333333</v>
      </c>
      <c r="AR9" s="3">
        <f t="shared" ref="AR9" si="45">AR8+((AR11-AR8)/3)</f>
        <v>178.91666666666666</v>
      </c>
      <c r="AS9" s="3">
        <f t="shared" ref="AS9" si="46">AS8+((AS11-AS8)/3)</f>
        <v>81.483333333333334</v>
      </c>
      <c r="AT9" s="3">
        <f t="shared" ref="AT9" si="47">AT8+((AT11-AT8)/3)</f>
        <v>79.583333333333329</v>
      </c>
      <c r="AU9" s="3">
        <f t="shared" ref="AU9" si="48">AU8+((AU11-AU8)/3)</f>
        <v>96.316666666666663</v>
      </c>
      <c r="AV9" s="3">
        <f t="shared" ref="AV9" si="49">AV8+((AV11-AV8)/3)</f>
        <v>104.45</v>
      </c>
      <c r="AW9" s="3">
        <f t="shared" ref="AW9" si="50">AW8+((AW11-AW8)/3)</f>
        <v>169.31666666666669</v>
      </c>
      <c r="AX9" s="3">
        <f t="shared" ref="AX9" si="51">AX8+((AX11-AX8)/3)</f>
        <v>103.33333333333334</v>
      </c>
      <c r="AY9" s="3">
        <f t="shared" ref="AY9" si="52">AY8+((AY11-AY8)/3)</f>
        <v>113.73333333333333</v>
      </c>
      <c r="AZ9" s="3">
        <f t="shared" ref="AZ9" si="53">AZ8+((AZ11-AZ8)/3)</f>
        <v>106</v>
      </c>
      <c r="BA9" s="3">
        <f t="shared" ref="BA9" si="54">BA8+((BA11-BA8)/3)</f>
        <v>88.866666666666674</v>
      </c>
      <c r="BB9" s="3">
        <f t="shared" ref="BB9" si="55">BB8+((BB11-BB8)/3)</f>
        <v>60.883333333333333</v>
      </c>
      <c r="BC9" s="3">
        <f t="shared" ref="BC9" si="56">BC8+((BC11-BC8)/3)</f>
        <v>43.833333333333329</v>
      </c>
    </row>
    <row r="10" spans="1:55" x14ac:dyDescent="0.25">
      <c r="A10" s="4">
        <v>35795</v>
      </c>
      <c r="B10" s="3">
        <f>AVERAGE(B9,B11)</f>
        <v>41.4</v>
      </c>
      <c r="C10" s="3">
        <f t="shared" ref="C10" si="57">AVERAGE(C9,C11)</f>
        <v>11.200000000000001</v>
      </c>
      <c r="D10" s="3">
        <f t="shared" ref="D10" si="58">AVERAGE(D9,D11)</f>
        <v>25.43333333333333</v>
      </c>
      <c r="E10" s="3">
        <f t="shared" ref="E10" si="59">AVERAGE(E9,E11)</f>
        <v>39.5</v>
      </c>
      <c r="F10" s="3">
        <f t="shared" ref="F10" si="60">AVERAGE(F9,F11)</f>
        <v>58.966666666666669</v>
      </c>
      <c r="G10" s="3">
        <f t="shared" ref="G10" si="61">AVERAGE(G9,G11)</f>
        <v>70.399999999999991</v>
      </c>
      <c r="H10" s="3">
        <f t="shared" ref="H10" si="62">AVERAGE(H9,H11)</f>
        <v>73.133333333333326</v>
      </c>
      <c r="I10" s="3">
        <f t="shared" ref="I10" si="63">AVERAGE(I9,I11)</f>
        <v>9.9333333333333336</v>
      </c>
      <c r="J10" s="3">
        <f t="shared" ref="J10" si="64">AVERAGE(J9,J11)</f>
        <v>47.86666666666666</v>
      </c>
      <c r="K10" s="3">
        <f t="shared" ref="K10" si="65">AVERAGE(K9,K11)</f>
        <v>55.86666666666666</v>
      </c>
      <c r="L10" s="3">
        <f t="shared" ref="L10" si="66">AVERAGE(L9,L11)</f>
        <v>51.033333333333331</v>
      </c>
      <c r="M10" s="3">
        <f t="shared" ref="M10" si="67">AVERAGE(M9,M11)</f>
        <v>52.833333333333329</v>
      </c>
      <c r="N10" s="3">
        <f t="shared" ref="N10" si="68">AVERAGE(N9,N11)</f>
        <v>33.799999999999997</v>
      </c>
      <c r="O10" s="3">
        <f t="shared" ref="O10" si="69">AVERAGE(O9,O11)</f>
        <v>55.566666666666663</v>
      </c>
      <c r="P10" s="3">
        <f t="shared" ref="P10" si="70">AVERAGE(P9,P11)</f>
        <v>60.300000000000004</v>
      </c>
      <c r="Q10" s="3">
        <f t="shared" ref="Q10" si="71">AVERAGE(Q9,Q11)</f>
        <v>44.5</v>
      </c>
      <c r="R10" s="3">
        <f t="shared" ref="R10" si="72">AVERAGE(R9,R11)</f>
        <v>26</v>
      </c>
      <c r="S10" s="3">
        <f t="shared" ref="S10" si="73">AVERAGE(S9,S11)</f>
        <v>6.0666666666666664</v>
      </c>
      <c r="T10" s="3">
        <f t="shared" ref="T10" si="74">AVERAGE(T9,T11)</f>
        <v>83.133333333333326</v>
      </c>
      <c r="U10" s="3">
        <f t="shared" ref="U10" si="75">AVERAGE(U9,U11)</f>
        <v>31.833333333333336</v>
      </c>
      <c r="V10" s="3">
        <f t="shared" ref="V10" si="76">AVERAGE(V9,V11)</f>
        <v>46.7</v>
      </c>
      <c r="W10" s="3">
        <f t="shared" ref="W10" si="77">AVERAGE(W9,W11)</f>
        <v>62.433333333333337</v>
      </c>
      <c r="X10" s="3">
        <f t="shared" ref="X10" si="78">AVERAGE(X9,X11)</f>
        <v>90.933333333333337</v>
      </c>
      <c r="Y10" s="3">
        <f t="shared" ref="Y10" si="79">AVERAGE(Y9,Y11)</f>
        <v>107.2</v>
      </c>
      <c r="Z10" s="3">
        <f t="shared" ref="Z10" si="80">AVERAGE(Z9,Z11)</f>
        <v>149.73333333333335</v>
      </c>
      <c r="AA10" s="3">
        <f t="shared" ref="AA10" si="81">AVERAGE(AA9,AA11)</f>
        <v>73.233333333333348</v>
      </c>
      <c r="AB10" s="3">
        <f t="shared" ref="AB10" si="82">AVERAGE(AB9,AB11)</f>
        <v>70.833333333333329</v>
      </c>
      <c r="AC10" s="3">
        <f t="shared" ref="AC10" si="83">AVERAGE(AC9,AC11)</f>
        <v>83.399999999999991</v>
      </c>
      <c r="AD10" s="3">
        <f t="shared" ref="AD10" si="84">AVERAGE(AD9,AD11)</f>
        <v>90.6</v>
      </c>
      <c r="AE10" s="3">
        <f t="shared" ref="AE10" si="85">AVERAGE(AE9,AE11)</f>
        <v>137.16666666666666</v>
      </c>
      <c r="AF10" s="3">
        <f t="shared" ref="AF10" si="86">AVERAGE(AF9,AF11)</f>
        <v>96.433333333333337</v>
      </c>
      <c r="AG10" s="3">
        <f t="shared" ref="AG10" si="87">AVERAGE(AG9,AG11)</f>
        <v>95.766666666666652</v>
      </c>
      <c r="AH10" s="3">
        <f t="shared" ref="AH10" si="88">AVERAGE(AH9,AH11)</f>
        <v>82.433333333333337</v>
      </c>
      <c r="AI10" s="3">
        <f t="shared" ref="AI10" si="89">AVERAGE(AI9,AI11)</f>
        <v>63.3</v>
      </c>
      <c r="AJ10" s="3">
        <f t="shared" ref="AJ10" si="90">AVERAGE(AJ9,AJ11)</f>
        <v>38.033333333333331</v>
      </c>
      <c r="AK10" s="3">
        <f t="shared" ref="AK10" si="91">AVERAGE(AK9,AK11)</f>
        <v>27.233333333333334</v>
      </c>
      <c r="AL10" s="3">
        <f t="shared" ref="AL10" si="92">AVERAGE(AL9,AL11)</f>
        <v>105.16666666666667</v>
      </c>
      <c r="AM10" s="3">
        <f t="shared" ref="AM10" si="93">AVERAGE(AM9,AM11)</f>
        <v>48.199999999999996</v>
      </c>
      <c r="AN10" s="3">
        <f t="shared" ref="AN10" si="94">AVERAGE(AN9,AN11)</f>
        <v>56.166666666666657</v>
      </c>
      <c r="AO10" s="3">
        <f t="shared" ref="AO10" si="95">AVERAGE(AO9,AO11)</f>
        <v>72.7</v>
      </c>
      <c r="AP10" s="3">
        <f t="shared" ref="AP10" si="96">AVERAGE(AP9,AP11)</f>
        <v>96.899999999999991</v>
      </c>
      <c r="AQ10" s="3">
        <f t="shared" ref="AQ10" si="97">AVERAGE(AQ9,AQ11)</f>
        <v>122.06666666666666</v>
      </c>
      <c r="AR10" s="3">
        <f t="shared" ref="AR10" si="98">AVERAGE(AR9,AR11)</f>
        <v>189.43333333333334</v>
      </c>
      <c r="AS10" s="3">
        <f t="shared" ref="AS10" si="99">AVERAGE(AS9,AS11)</f>
        <v>80.566666666666663</v>
      </c>
      <c r="AT10" s="3">
        <f t="shared" ref="AT10" si="100">AVERAGE(AT9,AT11)</f>
        <v>80.566666666666663</v>
      </c>
      <c r="AU10" s="3">
        <f t="shared" ref="AU10" si="101">AVERAGE(AU9,AU11)</f>
        <v>98.133333333333326</v>
      </c>
      <c r="AV10" s="3">
        <f t="shared" ref="AV10" si="102">AVERAGE(AV9,AV11)</f>
        <v>111.1</v>
      </c>
      <c r="AW10" s="3">
        <f t="shared" ref="AW10" si="103">AVERAGE(AW9,AW11)</f>
        <v>182.83333333333337</v>
      </c>
      <c r="AX10" s="3">
        <f t="shared" ref="AX10" si="104">AVERAGE(AX9,AX11)</f>
        <v>106.26666666666668</v>
      </c>
      <c r="AY10" s="3">
        <f t="shared" ref="AY10" si="105">AVERAGE(AY9,AY11)</f>
        <v>117.06666666666666</v>
      </c>
      <c r="AZ10" s="3">
        <f t="shared" ref="AZ10" si="106">AVERAGE(AZ9,AZ11)</f>
        <v>110.5</v>
      </c>
      <c r="BA10" s="3">
        <f t="shared" ref="BA10" si="107">AVERAGE(BA9,BA11)</f>
        <v>92.833333333333343</v>
      </c>
      <c r="BB10" s="3">
        <f t="shared" ref="BB10" si="108">AVERAGE(BB9,BB11)</f>
        <v>65.966666666666669</v>
      </c>
      <c r="BC10" s="3">
        <f t="shared" ref="BC10" si="109">AVERAGE(BC9,BC11)</f>
        <v>49.86666666666666</v>
      </c>
    </row>
    <row r="11" spans="1:55" x14ac:dyDescent="0.25">
      <c r="A11" s="4">
        <v>36160</v>
      </c>
      <c r="B11" s="3">
        <v>41.9</v>
      </c>
      <c r="C11" s="3">
        <v>11.600000000000001</v>
      </c>
      <c r="D11" s="3">
        <v>25.549999999999997</v>
      </c>
      <c r="E11" s="3">
        <v>40.400000000000006</v>
      </c>
      <c r="F11" s="3">
        <v>59.35</v>
      </c>
      <c r="G11" s="3">
        <v>71.449999999999989</v>
      </c>
      <c r="H11" s="3">
        <v>73.5</v>
      </c>
      <c r="I11" s="3">
        <v>10.199999999999999</v>
      </c>
      <c r="J11" s="3">
        <v>48.099999999999994</v>
      </c>
      <c r="K11" s="3">
        <v>56.4</v>
      </c>
      <c r="L11" s="3">
        <v>52.7</v>
      </c>
      <c r="M11" s="3">
        <v>52.8</v>
      </c>
      <c r="N11" s="3">
        <v>34.25</v>
      </c>
      <c r="O11" s="3">
        <v>56.35</v>
      </c>
      <c r="P11" s="3">
        <v>59.900000000000006</v>
      </c>
      <c r="Q11" s="3">
        <v>44.7</v>
      </c>
      <c r="R11" s="3">
        <v>27.049999999999997</v>
      </c>
      <c r="S11" s="3">
        <v>6.65</v>
      </c>
      <c r="T11" s="3">
        <v>86</v>
      </c>
      <c r="U11" s="3">
        <v>33.700000000000003</v>
      </c>
      <c r="V11" s="3">
        <v>48.8</v>
      </c>
      <c r="W11" s="3">
        <v>65.550000000000011</v>
      </c>
      <c r="X11" s="3">
        <v>93.15</v>
      </c>
      <c r="Y11" s="3">
        <v>109.95</v>
      </c>
      <c r="Z11" s="3">
        <v>156.30000000000001</v>
      </c>
      <c r="AA11" s="3">
        <v>73.650000000000006</v>
      </c>
      <c r="AB11" s="3">
        <v>72.099999999999994</v>
      </c>
      <c r="AC11" s="3">
        <v>85.199999999999989</v>
      </c>
      <c r="AD11" s="3">
        <v>97.5</v>
      </c>
      <c r="AE11" s="3">
        <v>148.85</v>
      </c>
      <c r="AF11" s="3">
        <v>97.6</v>
      </c>
      <c r="AG11" s="3">
        <v>98.1</v>
      </c>
      <c r="AH11" s="3">
        <v>86.45</v>
      </c>
      <c r="AI11" s="3">
        <v>66.849999999999994</v>
      </c>
      <c r="AJ11" s="3">
        <v>42.65</v>
      </c>
      <c r="AK11" s="3">
        <v>35.200000000000003</v>
      </c>
      <c r="AL11" s="3">
        <v>108.9</v>
      </c>
      <c r="AM11" s="3">
        <v>48.849999999999994</v>
      </c>
      <c r="AN11" s="3">
        <v>57.599999999999994</v>
      </c>
      <c r="AO11" s="3">
        <v>75.400000000000006</v>
      </c>
      <c r="AP11" s="3">
        <v>99.449999999999989</v>
      </c>
      <c r="AQ11" s="3">
        <v>125.65</v>
      </c>
      <c r="AR11" s="3">
        <v>199.95</v>
      </c>
      <c r="AS11" s="3">
        <v>79.650000000000006</v>
      </c>
      <c r="AT11" s="3">
        <v>81.55</v>
      </c>
      <c r="AU11" s="3">
        <v>99.95</v>
      </c>
      <c r="AV11" s="3">
        <v>117.75</v>
      </c>
      <c r="AW11" s="3">
        <v>196.35000000000002</v>
      </c>
      <c r="AX11" s="3">
        <v>109.2</v>
      </c>
      <c r="AY11" s="3">
        <v>120.4</v>
      </c>
      <c r="AZ11" s="3">
        <v>115</v>
      </c>
      <c r="BA11" s="3">
        <v>96.800000000000011</v>
      </c>
      <c r="BB11" s="3">
        <v>71.05</v>
      </c>
      <c r="BC11" s="3">
        <v>55.9</v>
      </c>
    </row>
    <row r="12" spans="1:55" x14ac:dyDescent="0.25">
      <c r="A12" s="4">
        <v>36525</v>
      </c>
      <c r="B12" s="3">
        <f>B11+((B14-B11)/3)</f>
        <v>42.4</v>
      </c>
      <c r="C12" s="3">
        <f t="shared" ref="C12" si="110">C11+((C14-C11)/3)</f>
        <v>12.000000000000002</v>
      </c>
      <c r="D12" s="3">
        <f t="shared" ref="D12" si="111">D11+((D14-D11)/3)</f>
        <v>25.666666666666664</v>
      </c>
      <c r="E12" s="3">
        <f t="shared" ref="E12" si="112">E11+((E14-E11)/3)</f>
        <v>41.300000000000004</v>
      </c>
      <c r="F12" s="3">
        <f t="shared" ref="F12" si="113">F11+((F14-F11)/3)</f>
        <v>59.733333333333334</v>
      </c>
      <c r="G12" s="3">
        <f t="shared" ref="G12" si="114">G11+((G14-G11)/3)</f>
        <v>72.499999999999986</v>
      </c>
      <c r="H12" s="3">
        <f t="shared" ref="H12" si="115">H11+((H14-H11)/3)</f>
        <v>73.86666666666666</v>
      </c>
      <c r="I12" s="3">
        <f t="shared" ref="I12" si="116">I11+((I14-I11)/3)</f>
        <v>10.466666666666667</v>
      </c>
      <c r="J12" s="3">
        <f t="shared" ref="J12" si="117">J11+((J14-J11)/3)</f>
        <v>48.333333333333329</v>
      </c>
      <c r="K12" s="3">
        <f t="shared" ref="K12" si="118">K11+((K14-K11)/3)</f>
        <v>56.93333333333333</v>
      </c>
      <c r="L12" s="3">
        <f t="shared" ref="L12" si="119">L11+((L14-L11)/3)</f>
        <v>54.366666666666667</v>
      </c>
      <c r="M12" s="3">
        <f t="shared" ref="M12" si="120">M11+((M14-M11)/3)</f>
        <v>52.766666666666666</v>
      </c>
      <c r="N12" s="3">
        <f t="shared" ref="N12" si="121">N11+((N14-N11)/3)</f>
        <v>34.700000000000003</v>
      </c>
      <c r="O12" s="3">
        <f t="shared" ref="O12" si="122">O11+((O14-O11)/3)</f>
        <v>57.133333333333333</v>
      </c>
      <c r="P12" s="3">
        <f t="shared" ref="P12" si="123">P11+((P14-P11)/3)</f>
        <v>59.500000000000007</v>
      </c>
      <c r="Q12" s="3">
        <f t="shared" ref="Q12" si="124">Q11+((Q14-Q11)/3)</f>
        <v>44.9</v>
      </c>
      <c r="R12" s="3">
        <f t="shared" ref="R12" si="125">R11+((R14-R11)/3)</f>
        <v>28.099999999999998</v>
      </c>
      <c r="S12" s="3">
        <f t="shared" ref="S12" si="126">S11+((S14-S11)/3)</f>
        <v>7.2333333333333334</v>
      </c>
      <c r="T12" s="3">
        <f t="shared" ref="T12" si="127">T11+((T14-T11)/3)</f>
        <v>88.86666666666666</v>
      </c>
      <c r="U12" s="3">
        <f t="shared" ref="U12" si="128">U11+((U14-U11)/3)</f>
        <v>35.56666666666667</v>
      </c>
      <c r="V12" s="3">
        <f t="shared" ref="V12" si="129">V11+((V14-V11)/3)</f>
        <v>50.9</v>
      </c>
      <c r="W12" s="3">
        <f t="shared" ref="W12" si="130">W11+((W14-W11)/3)</f>
        <v>68.666666666666671</v>
      </c>
      <c r="X12" s="3">
        <f t="shared" ref="X12" si="131">X11+((X14-X11)/3)</f>
        <v>95.366666666666674</v>
      </c>
      <c r="Y12" s="3">
        <f t="shared" ref="Y12" si="132">Y11+((Y14-Y11)/3)</f>
        <v>112.7</v>
      </c>
      <c r="Z12" s="3">
        <f t="shared" ref="Z12" si="133">Z11+((Z14-Z11)/3)</f>
        <v>162.86666666666667</v>
      </c>
      <c r="AA12" s="3">
        <f t="shared" ref="AA12" si="134">AA11+((AA14-AA11)/3)</f>
        <v>74.066666666666677</v>
      </c>
      <c r="AB12" s="3">
        <f t="shared" ref="AB12" si="135">AB11+((AB14-AB11)/3)</f>
        <v>73.36666666666666</v>
      </c>
      <c r="AC12" s="3">
        <f t="shared" ref="AC12" si="136">AC11+((AC14-AC11)/3)</f>
        <v>86.999999999999986</v>
      </c>
      <c r="AD12" s="3">
        <f t="shared" ref="AD12" si="137">AD11+((AD14-AD11)/3)</f>
        <v>104.4</v>
      </c>
      <c r="AE12" s="3">
        <f t="shared" ref="AE12" si="138">AE11+((AE14-AE11)/3)</f>
        <v>160.53333333333333</v>
      </c>
      <c r="AF12" s="3">
        <f t="shared" ref="AF12" si="139">AF11+((AF14-AF11)/3)</f>
        <v>98.766666666666666</v>
      </c>
      <c r="AG12" s="3">
        <f t="shared" ref="AG12" si="140">AG11+((AG14-AG11)/3)</f>
        <v>100.43333333333332</v>
      </c>
      <c r="AH12" s="3">
        <f t="shared" ref="AH12" si="141">AH11+((AH14-AH11)/3)</f>
        <v>90.466666666666669</v>
      </c>
      <c r="AI12" s="3">
        <f t="shared" ref="AI12" si="142">AI11+((AI14-AI11)/3)</f>
        <v>70.399999999999991</v>
      </c>
      <c r="AJ12" s="3">
        <f t="shared" ref="AJ12" si="143">AJ11+((AJ14-AJ11)/3)</f>
        <v>47.266666666666666</v>
      </c>
      <c r="AK12" s="3">
        <f t="shared" ref="AK12" si="144">AK11+((AK14-AK11)/3)</f>
        <v>43.166666666666671</v>
      </c>
      <c r="AL12" s="3">
        <f t="shared" ref="AL12" si="145">AL11+((AL14-AL11)/3)</f>
        <v>112.63333333333334</v>
      </c>
      <c r="AM12" s="3">
        <f t="shared" ref="AM12" si="146">AM11+((AM14-AM11)/3)</f>
        <v>49.499999999999993</v>
      </c>
      <c r="AN12" s="3">
        <f t="shared" ref="AN12" si="147">AN11+((AN14-AN11)/3)</f>
        <v>59.033333333333331</v>
      </c>
      <c r="AO12" s="3">
        <f t="shared" ref="AO12" si="148">AO11+((AO14-AO11)/3)</f>
        <v>78.100000000000009</v>
      </c>
      <c r="AP12" s="3">
        <f t="shared" ref="AP12" si="149">AP11+((AP14-AP11)/3)</f>
        <v>101.99999999999999</v>
      </c>
      <c r="AQ12" s="3">
        <f t="shared" ref="AQ12" si="150">AQ11+((AQ14-AQ11)/3)</f>
        <v>129.23333333333335</v>
      </c>
      <c r="AR12" s="3">
        <f t="shared" ref="AR12" si="151">AR11+((AR14-AR11)/3)</f>
        <v>210.46666666666667</v>
      </c>
      <c r="AS12" s="3">
        <f t="shared" ref="AS12" si="152">AS11+((AS14-AS11)/3)</f>
        <v>78.733333333333334</v>
      </c>
      <c r="AT12" s="3">
        <f t="shared" ref="AT12" si="153">AT11+((AT14-AT11)/3)</f>
        <v>82.533333333333331</v>
      </c>
      <c r="AU12" s="3">
        <f t="shared" ref="AU12" si="154">AU11+((AU14-AU11)/3)</f>
        <v>101.76666666666667</v>
      </c>
      <c r="AV12" s="3">
        <f t="shared" ref="AV12" si="155">AV11+((AV14-AV11)/3)</f>
        <v>124.39999999999999</v>
      </c>
      <c r="AW12" s="3">
        <f t="shared" ref="AW12" si="156">AW11+((AW14-AW11)/3)</f>
        <v>209.86666666666667</v>
      </c>
      <c r="AX12" s="3">
        <f t="shared" ref="AX12" si="157">AX11+((AX14-AX11)/3)</f>
        <v>112.13333333333334</v>
      </c>
      <c r="AY12" s="3">
        <f t="shared" ref="AY12" si="158">AY11+((AY14-AY11)/3)</f>
        <v>123.73333333333333</v>
      </c>
      <c r="AZ12" s="3">
        <f t="shared" ref="AZ12" si="159">AZ11+((AZ14-AZ11)/3)</f>
        <v>119.5</v>
      </c>
      <c r="BA12" s="3">
        <f t="shared" ref="BA12" si="160">BA11+((BA14-BA11)/3)</f>
        <v>100.76666666666668</v>
      </c>
      <c r="BB12" s="3">
        <f t="shared" ref="BB12" si="161">BB11+((BB14-BB11)/3)</f>
        <v>76.133333333333326</v>
      </c>
      <c r="BC12" s="3">
        <f t="shared" ref="BC12" si="162">BC11+((BC14-BC11)/3)</f>
        <v>61.93333333333333</v>
      </c>
    </row>
    <row r="13" spans="1:55" x14ac:dyDescent="0.25">
      <c r="A13" s="4">
        <v>36891</v>
      </c>
      <c r="B13" s="3">
        <f>AVERAGE(B12,B14)</f>
        <v>42.9</v>
      </c>
      <c r="C13" s="3">
        <f t="shared" ref="C13" si="163">AVERAGE(C12,C14)</f>
        <v>12.400000000000002</v>
      </c>
      <c r="D13" s="3">
        <f t="shared" ref="D13" si="164">AVERAGE(D12,D14)</f>
        <v>25.783333333333331</v>
      </c>
      <c r="E13" s="3">
        <f t="shared" ref="E13" si="165">AVERAGE(E12,E14)</f>
        <v>42.2</v>
      </c>
      <c r="F13" s="3">
        <f t="shared" ref="F13" si="166">AVERAGE(F12,F14)</f>
        <v>60.116666666666667</v>
      </c>
      <c r="G13" s="3">
        <f t="shared" ref="G13" si="167">AVERAGE(G12,G14)</f>
        <v>73.549999999999983</v>
      </c>
      <c r="H13" s="3">
        <f t="shared" ref="H13" si="168">AVERAGE(H12,H14)</f>
        <v>74.23333333333332</v>
      </c>
      <c r="I13" s="3">
        <f t="shared" ref="I13" si="169">AVERAGE(I12,I14)</f>
        <v>10.733333333333334</v>
      </c>
      <c r="J13" s="3">
        <f t="shared" ref="J13" si="170">AVERAGE(J12,J14)</f>
        <v>48.566666666666663</v>
      </c>
      <c r="K13" s="3">
        <f t="shared" ref="K13" si="171">AVERAGE(K12,K14)</f>
        <v>57.466666666666669</v>
      </c>
      <c r="L13" s="3">
        <f t="shared" ref="L13" si="172">AVERAGE(L12,L14)</f>
        <v>56.033333333333331</v>
      </c>
      <c r="M13" s="3">
        <f t="shared" ref="M13" si="173">AVERAGE(M12,M14)</f>
        <v>52.733333333333334</v>
      </c>
      <c r="N13" s="3">
        <f t="shared" ref="N13" si="174">AVERAGE(N12,N14)</f>
        <v>35.150000000000006</v>
      </c>
      <c r="O13" s="3">
        <f t="shared" ref="O13" si="175">AVERAGE(O12,O14)</f>
        <v>57.916666666666671</v>
      </c>
      <c r="P13" s="3">
        <f t="shared" ref="P13" si="176">AVERAGE(P12,P14)</f>
        <v>59.100000000000009</v>
      </c>
      <c r="Q13" s="3">
        <f t="shared" ref="Q13" si="177">AVERAGE(Q12,Q14)</f>
        <v>45.099999999999994</v>
      </c>
      <c r="R13" s="3">
        <f t="shared" ref="R13" si="178">AVERAGE(R12,R14)</f>
        <v>29.15</v>
      </c>
      <c r="S13" s="3">
        <f t="shared" ref="S13" si="179">AVERAGE(S12,S14)</f>
        <v>7.8166666666666664</v>
      </c>
      <c r="T13" s="3">
        <f t="shared" ref="T13" si="180">AVERAGE(T12,T14)</f>
        <v>91.73333333333332</v>
      </c>
      <c r="U13" s="3">
        <f t="shared" ref="U13" si="181">AVERAGE(U12,U14)</f>
        <v>37.433333333333337</v>
      </c>
      <c r="V13" s="3">
        <f t="shared" ref="V13" si="182">AVERAGE(V12,V14)</f>
        <v>53</v>
      </c>
      <c r="W13" s="3">
        <f t="shared" ref="W13" si="183">AVERAGE(W12,W14)</f>
        <v>71.783333333333331</v>
      </c>
      <c r="X13" s="3">
        <f t="shared" ref="X13" si="184">AVERAGE(X12,X14)</f>
        <v>97.583333333333343</v>
      </c>
      <c r="Y13" s="3">
        <f t="shared" ref="Y13" si="185">AVERAGE(Y12,Y14)</f>
        <v>115.45</v>
      </c>
      <c r="Z13" s="3">
        <f t="shared" ref="Z13" si="186">AVERAGE(Z12,Z14)</f>
        <v>169.43333333333334</v>
      </c>
      <c r="AA13" s="3">
        <f t="shared" ref="AA13" si="187">AVERAGE(AA12,AA14)</f>
        <v>74.483333333333348</v>
      </c>
      <c r="AB13" s="3">
        <f t="shared" ref="AB13" si="188">AVERAGE(AB12,AB14)</f>
        <v>74.633333333333326</v>
      </c>
      <c r="AC13" s="3">
        <f t="shared" ref="AC13" si="189">AVERAGE(AC12,AC14)</f>
        <v>88.799999999999983</v>
      </c>
      <c r="AD13" s="3">
        <f t="shared" ref="AD13" si="190">AVERAGE(AD12,AD14)</f>
        <v>111.30000000000001</v>
      </c>
      <c r="AE13" s="3">
        <f t="shared" ref="AE13" si="191">AVERAGE(AE12,AE14)</f>
        <v>172.21666666666667</v>
      </c>
      <c r="AF13" s="3">
        <f t="shared" ref="AF13" si="192">AVERAGE(AF12,AF14)</f>
        <v>99.933333333333337</v>
      </c>
      <c r="AG13" s="3">
        <f t="shared" ref="AG13" si="193">AVERAGE(AG12,AG14)</f>
        <v>102.76666666666665</v>
      </c>
      <c r="AH13" s="3">
        <f t="shared" ref="AH13" si="194">AVERAGE(AH12,AH14)</f>
        <v>94.483333333333334</v>
      </c>
      <c r="AI13" s="3">
        <f t="shared" ref="AI13" si="195">AVERAGE(AI12,AI14)</f>
        <v>73.949999999999989</v>
      </c>
      <c r="AJ13" s="3">
        <f t="shared" ref="AJ13" si="196">AVERAGE(AJ12,AJ14)</f>
        <v>51.883333333333333</v>
      </c>
      <c r="AK13" s="3">
        <f t="shared" ref="AK13" si="197">AVERAGE(AK12,AK14)</f>
        <v>51.13333333333334</v>
      </c>
      <c r="AL13" s="3">
        <f t="shared" ref="AL13" si="198">AVERAGE(AL12,AL14)</f>
        <v>116.36666666666667</v>
      </c>
      <c r="AM13" s="3">
        <f t="shared" ref="AM13" si="199">AVERAGE(AM12,AM14)</f>
        <v>50.149999999999991</v>
      </c>
      <c r="AN13" s="3">
        <f t="shared" ref="AN13" si="200">AVERAGE(AN12,AN14)</f>
        <v>60.466666666666669</v>
      </c>
      <c r="AO13" s="3">
        <f t="shared" ref="AO13" si="201">AVERAGE(AO12,AO14)</f>
        <v>80.800000000000011</v>
      </c>
      <c r="AP13" s="3">
        <f t="shared" ref="AP13" si="202">AVERAGE(AP12,AP14)</f>
        <v>104.54999999999998</v>
      </c>
      <c r="AQ13" s="3">
        <f t="shared" ref="AQ13" si="203">AVERAGE(AQ12,AQ14)</f>
        <v>132.81666666666666</v>
      </c>
      <c r="AR13" s="3">
        <f t="shared" ref="AR13" si="204">AVERAGE(AR12,AR14)</f>
        <v>220.98333333333335</v>
      </c>
      <c r="AS13" s="3">
        <f t="shared" ref="AS13" si="205">AVERAGE(AS12,AS14)</f>
        <v>77.816666666666663</v>
      </c>
      <c r="AT13" s="3">
        <f t="shared" ref="AT13" si="206">AVERAGE(AT12,AT14)</f>
        <v>83.516666666666666</v>
      </c>
      <c r="AU13" s="3">
        <f t="shared" ref="AU13" si="207">AVERAGE(AU12,AU14)</f>
        <v>103.58333333333334</v>
      </c>
      <c r="AV13" s="3">
        <f t="shared" ref="AV13" si="208">AVERAGE(AV12,AV14)</f>
        <v>131.04999999999998</v>
      </c>
      <c r="AW13" s="3">
        <f t="shared" ref="AW13" si="209">AVERAGE(AW12,AW14)</f>
        <v>223.38333333333333</v>
      </c>
      <c r="AX13" s="3">
        <f t="shared" ref="AX13" si="210">AVERAGE(AX12,AX14)</f>
        <v>115.06666666666666</v>
      </c>
      <c r="AY13" s="3">
        <f t="shared" ref="AY13" si="211">AVERAGE(AY12,AY14)</f>
        <v>127.06666666666666</v>
      </c>
      <c r="AZ13" s="3">
        <f t="shared" ref="AZ13" si="212">AVERAGE(AZ12,AZ14)</f>
        <v>124</v>
      </c>
      <c r="BA13" s="3">
        <f t="shared" ref="BA13" si="213">AVERAGE(BA12,BA14)</f>
        <v>104.73333333333335</v>
      </c>
      <c r="BB13" s="3">
        <f t="shared" ref="BB13" si="214">AVERAGE(BB12,BB14)</f>
        <v>81.216666666666669</v>
      </c>
      <c r="BC13" s="3">
        <f t="shared" ref="BC13" si="215">AVERAGE(BC12,BC14)</f>
        <v>67.966666666666669</v>
      </c>
    </row>
    <row r="14" spans="1:55" x14ac:dyDescent="0.25">
      <c r="A14" s="4">
        <v>37256</v>
      </c>
      <c r="B14" s="3">
        <v>43.4</v>
      </c>
      <c r="C14" s="3">
        <v>12.8</v>
      </c>
      <c r="D14" s="3">
        <v>25.9</v>
      </c>
      <c r="E14" s="3">
        <v>43.1</v>
      </c>
      <c r="F14" s="3">
        <v>60.5</v>
      </c>
      <c r="G14" s="3">
        <v>74.599999999999994</v>
      </c>
      <c r="H14" s="3">
        <v>74.599999999999994</v>
      </c>
      <c r="I14" s="3">
        <v>11</v>
      </c>
      <c r="J14" s="3">
        <v>48.8</v>
      </c>
      <c r="K14" s="3">
        <v>58</v>
      </c>
      <c r="L14" s="3">
        <v>57.7</v>
      </c>
      <c r="M14" s="3">
        <v>52.7</v>
      </c>
      <c r="N14" s="3">
        <v>35.6</v>
      </c>
      <c r="O14" s="3">
        <v>58.7</v>
      </c>
      <c r="P14" s="3">
        <v>58.7</v>
      </c>
      <c r="Q14" s="3">
        <v>45.3</v>
      </c>
      <c r="R14" s="3">
        <v>30.2</v>
      </c>
      <c r="S14" s="3">
        <v>8.4</v>
      </c>
      <c r="T14" s="3">
        <v>94.6</v>
      </c>
      <c r="U14" s="3">
        <v>39.299999999999997</v>
      </c>
      <c r="V14" s="3">
        <v>55.1</v>
      </c>
      <c r="W14" s="3">
        <v>74.900000000000006</v>
      </c>
      <c r="X14" s="3">
        <v>99.8</v>
      </c>
      <c r="Y14" s="3">
        <v>118.2</v>
      </c>
      <c r="Z14" s="3">
        <v>176</v>
      </c>
      <c r="AA14" s="3">
        <v>74.900000000000006</v>
      </c>
      <c r="AB14" s="3">
        <v>75.900000000000006</v>
      </c>
      <c r="AC14" s="3">
        <v>90.6</v>
      </c>
      <c r="AD14" s="3">
        <v>118.2</v>
      </c>
      <c r="AE14" s="3">
        <v>183.9</v>
      </c>
      <c r="AF14" s="3">
        <v>101.1</v>
      </c>
      <c r="AG14" s="3">
        <v>105.1</v>
      </c>
      <c r="AH14" s="3">
        <v>98.5</v>
      </c>
      <c r="AI14" s="3">
        <v>77.5</v>
      </c>
      <c r="AJ14" s="3">
        <v>56.5</v>
      </c>
      <c r="AK14" s="3">
        <v>59.1</v>
      </c>
      <c r="AL14" s="3">
        <v>120.1</v>
      </c>
      <c r="AM14" s="3">
        <v>50.8</v>
      </c>
      <c r="AN14" s="3">
        <v>61.9</v>
      </c>
      <c r="AO14" s="3">
        <v>83.5</v>
      </c>
      <c r="AP14" s="3">
        <v>107.1</v>
      </c>
      <c r="AQ14" s="3">
        <v>136.4</v>
      </c>
      <c r="AR14" s="3">
        <v>231.5</v>
      </c>
      <c r="AS14" s="3">
        <v>76.900000000000006</v>
      </c>
      <c r="AT14" s="3">
        <v>84.5</v>
      </c>
      <c r="AU14" s="3">
        <v>105.4</v>
      </c>
      <c r="AV14" s="3">
        <v>137.69999999999999</v>
      </c>
      <c r="AW14" s="3">
        <v>236.9</v>
      </c>
      <c r="AX14" s="3">
        <v>118</v>
      </c>
      <c r="AY14" s="3">
        <v>130.4</v>
      </c>
      <c r="AZ14" s="3">
        <v>128.5</v>
      </c>
      <c r="BA14" s="3">
        <v>108.7</v>
      </c>
      <c r="BB14" s="3">
        <v>86.3</v>
      </c>
      <c r="BC14" s="3">
        <v>74</v>
      </c>
    </row>
    <row r="15" spans="1:55" x14ac:dyDescent="0.25">
      <c r="A15" s="4">
        <v>37621</v>
      </c>
      <c r="B15" s="3">
        <f>B14+((B17-B14)/3)</f>
        <v>44.233333333333334</v>
      </c>
      <c r="C15" s="3">
        <f t="shared" ref="C15:BC15" si="216">C14+((C17-C14)/3)</f>
        <v>13.4</v>
      </c>
      <c r="D15" s="3">
        <f t="shared" si="216"/>
        <v>26.9</v>
      </c>
      <c r="E15" s="3">
        <f t="shared" si="216"/>
        <v>45.4</v>
      </c>
      <c r="F15" s="3">
        <f t="shared" si="216"/>
        <v>61.3</v>
      </c>
      <c r="G15" s="3">
        <f t="shared" si="216"/>
        <v>74.399999999999991</v>
      </c>
      <c r="H15" s="3">
        <f t="shared" si="216"/>
        <v>73.966666666666669</v>
      </c>
      <c r="I15" s="3">
        <f t="shared" si="216"/>
        <v>11.233333333333333</v>
      </c>
      <c r="J15" s="3">
        <f t="shared" si="216"/>
        <v>49.9</v>
      </c>
      <c r="K15" s="3">
        <f t="shared" si="216"/>
        <v>60.133333333333333</v>
      </c>
      <c r="L15" s="3">
        <f t="shared" si="216"/>
        <v>57.56666666666667</v>
      </c>
      <c r="M15" s="3">
        <f t="shared" si="216"/>
        <v>52.800000000000004</v>
      </c>
      <c r="N15" s="3">
        <f t="shared" si="216"/>
        <v>36.300000000000004</v>
      </c>
      <c r="O15" s="3">
        <f t="shared" si="216"/>
        <v>59.866666666666667</v>
      </c>
      <c r="P15" s="3">
        <f t="shared" si="216"/>
        <v>59.966666666666669</v>
      </c>
      <c r="Q15" s="3">
        <f t="shared" si="216"/>
        <v>45.633333333333333</v>
      </c>
      <c r="R15" s="3">
        <f t="shared" si="216"/>
        <v>29.833333333333332</v>
      </c>
      <c r="S15" s="3">
        <f t="shared" si="216"/>
        <v>10.833333333333334</v>
      </c>
      <c r="T15" s="3">
        <f t="shared" si="216"/>
        <v>102.53333333333333</v>
      </c>
      <c r="U15" s="3">
        <f t="shared" si="216"/>
        <v>41.43333333333333</v>
      </c>
      <c r="V15" s="3">
        <f t="shared" si="216"/>
        <v>58.533333333333339</v>
      </c>
      <c r="W15" s="3">
        <f t="shared" si="216"/>
        <v>82</v>
      </c>
      <c r="X15" s="3">
        <f t="shared" si="216"/>
        <v>106.39999999999999</v>
      </c>
      <c r="Y15" s="3">
        <f t="shared" si="216"/>
        <v>132.23333333333335</v>
      </c>
      <c r="Z15" s="3">
        <f t="shared" si="216"/>
        <v>192.96666666666667</v>
      </c>
      <c r="AA15" s="3">
        <f t="shared" si="216"/>
        <v>80.766666666666666</v>
      </c>
      <c r="AB15" s="3">
        <f t="shared" si="216"/>
        <v>81.433333333333337</v>
      </c>
      <c r="AC15" s="3">
        <f t="shared" si="216"/>
        <v>100.26666666666667</v>
      </c>
      <c r="AD15" s="3">
        <f t="shared" si="216"/>
        <v>126.9</v>
      </c>
      <c r="AE15" s="3">
        <f t="shared" si="216"/>
        <v>199.46666666666667</v>
      </c>
      <c r="AF15" s="3">
        <f t="shared" si="216"/>
        <v>108.89999999999999</v>
      </c>
      <c r="AG15" s="3">
        <f t="shared" si="216"/>
        <v>115.26666666666667</v>
      </c>
      <c r="AH15" s="3">
        <f t="shared" si="216"/>
        <v>104.7</v>
      </c>
      <c r="AI15" s="3">
        <f t="shared" si="216"/>
        <v>86.6</v>
      </c>
      <c r="AJ15" s="3">
        <f t="shared" si="216"/>
        <v>61.199999999999996</v>
      </c>
      <c r="AK15" s="3">
        <f t="shared" si="216"/>
        <v>55.800000000000004</v>
      </c>
      <c r="AL15" s="3">
        <f t="shared" si="216"/>
        <v>130.16666666666666</v>
      </c>
      <c r="AM15" s="3">
        <f t="shared" si="216"/>
        <v>55.43333333333333</v>
      </c>
      <c r="AN15" s="3">
        <f t="shared" si="216"/>
        <v>69.033333333333331</v>
      </c>
      <c r="AO15" s="3">
        <f t="shared" si="216"/>
        <v>90.933333333333337</v>
      </c>
      <c r="AP15" s="3">
        <f t="shared" si="216"/>
        <v>117.86666666666666</v>
      </c>
      <c r="AQ15" s="3">
        <f t="shared" si="216"/>
        <v>152.56666666666666</v>
      </c>
      <c r="AR15" s="3">
        <f t="shared" si="216"/>
        <v>248.5</v>
      </c>
      <c r="AS15" s="3">
        <f t="shared" si="216"/>
        <v>83.566666666666677</v>
      </c>
      <c r="AT15" s="3">
        <f t="shared" si="216"/>
        <v>90.766666666666666</v>
      </c>
      <c r="AU15" s="3">
        <f t="shared" si="216"/>
        <v>117.33333333333333</v>
      </c>
      <c r="AV15" s="3">
        <f t="shared" si="216"/>
        <v>148.83333333333331</v>
      </c>
      <c r="AW15" s="3">
        <f t="shared" si="216"/>
        <v>254.26666666666668</v>
      </c>
      <c r="AX15" s="3">
        <f t="shared" si="216"/>
        <v>129.63333333333333</v>
      </c>
      <c r="AY15" s="3">
        <f t="shared" si="216"/>
        <v>141.06666666666666</v>
      </c>
      <c r="AZ15" s="3">
        <f t="shared" si="216"/>
        <v>139.5</v>
      </c>
      <c r="BA15" s="3">
        <f t="shared" si="216"/>
        <v>120.56666666666668</v>
      </c>
      <c r="BB15" s="3">
        <f t="shared" si="216"/>
        <v>89.5</v>
      </c>
      <c r="BC15" s="3">
        <f t="shared" si="216"/>
        <v>76.666666666666671</v>
      </c>
    </row>
    <row r="16" spans="1:55" x14ac:dyDescent="0.25">
      <c r="A16" s="4">
        <v>37986</v>
      </c>
      <c r="B16" s="3">
        <f>AVERAGE(B15,B17)</f>
        <v>45.066666666666663</v>
      </c>
      <c r="C16" s="3">
        <f t="shared" ref="C16:BC16" si="217">AVERAGE(C15,C17)</f>
        <v>14</v>
      </c>
      <c r="D16" s="3">
        <f t="shared" si="217"/>
        <v>27.9</v>
      </c>
      <c r="E16" s="3">
        <f t="shared" si="217"/>
        <v>47.7</v>
      </c>
      <c r="F16" s="3">
        <f t="shared" si="217"/>
        <v>62.099999999999994</v>
      </c>
      <c r="G16" s="3">
        <f t="shared" si="217"/>
        <v>74.199999999999989</v>
      </c>
      <c r="H16" s="3">
        <f t="shared" si="217"/>
        <v>73.333333333333343</v>
      </c>
      <c r="I16" s="3">
        <f t="shared" si="217"/>
        <v>11.466666666666665</v>
      </c>
      <c r="J16" s="3">
        <f t="shared" si="217"/>
        <v>51</v>
      </c>
      <c r="K16" s="3">
        <f t="shared" si="217"/>
        <v>62.266666666666666</v>
      </c>
      <c r="L16" s="3">
        <f t="shared" si="217"/>
        <v>57.433333333333337</v>
      </c>
      <c r="M16" s="3">
        <f t="shared" si="217"/>
        <v>52.900000000000006</v>
      </c>
      <c r="N16" s="3">
        <f t="shared" si="217"/>
        <v>37</v>
      </c>
      <c r="O16" s="3">
        <f t="shared" si="217"/>
        <v>61.033333333333331</v>
      </c>
      <c r="P16" s="3">
        <f t="shared" si="217"/>
        <v>61.233333333333334</v>
      </c>
      <c r="Q16" s="3">
        <f t="shared" si="217"/>
        <v>45.966666666666669</v>
      </c>
      <c r="R16" s="3">
        <f t="shared" si="217"/>
        <v>29.466666666666669</v>
      </c>
      <c r="S16" s="3">
        <f t="shared" si="217"/>
        <v>13.266666666666666</v>
      </c>
      <c r="T16" s="3">
        <f t="shared" si="217"/>
        <v>110.46666666666667</v>
      </c>
      <c r="U16" s="3">
        <f t="shared" si="217"/>
        <v>43.566666666666663</v>
      </c>
      <c r="V16" s="3">
        <f t="shared" si="217"/>
        <v>61.966666666666669</v>
      </c>
      <c r="W16" s="3">
        <f t="shared" si="217"/>
        <v>89.1</v>
      </c>
      <c r="X16" s="3">
        <f t="shared" si="217"/>
        <v>113</v>
      </c>
      <c r="Y16" s="3">
        <f t="shared" si="217"/>
        <v>146.26666666666668</v>
      </c>
      <c r="Z16" s="3">
        <f t="shared" si="217"/>
        <v>209.93333333333334</v>
      </c>
      <c r="AA16" s="3">
        <f t="shared" si="217"/>
        <v>86.633333333333326</v>
      </c>
      <c r="AB16" s="3">
        <f t="shared" si="217"/>
        <v>86.966666666666669</v>
      </c>
      <c r="AC16" s="3">
        <f t="shared" si="217"/>
        <v>109.93333333333334</v>
      </c>
      <c r="AD16" s="3">
        <f t="shared" si="217"/>
        <v>135.60000000000002</v>
      </c>
      <c r="AE16" s="3">
        <f t="shared" si="217"/>
        <v>215.03333333333333</v>
      </c>
      <c r="AF16" s="3">
        <f t="shared" si="217"/>
        <v>116.69999999999999</v>
      </c>
      <c r="AG16" s="3">
        <f t="shared" si="217"/>
        <v>125.43333333333334</v>
      </c>
      <c r="AH16" s="3">
        <f t="shared" si="217"/>
        <v>110.9</v>
      </c>
      <c r="AI16" s="3">
        <f t="shared" si="217"/>
        <v>95.699999999999989</v>
      </c>
      <c r="AJ16" s="3">
        <f t="shared" si="217"/>
        <v>65.899999999999991</v>
      </c>
      <c r="AK16" s="3">
        <f t="shared" si="217"/>
        <v>52.5</v>
      </c>
      <c r="AL16" s="3">
        <f t="shared" si="217"/>
        <v>140.23333333333335</v>
      </c>
      <c r="AM16" s="3">
        <f t="shared" si="217"/>
        <v>60.066666666666663</v>
      </c>
      <c r="AN16" s="3">
        <f t="shared" si="217"/>
        <v>76.166666666666657</v>
      </c>
      <c r="AO16" s="3">
        <f t="shared" si="217"/>
        <v>98.366666666666674</v>
      </c>
      <c r="AP16" s="3">
        <f t="shared" si="217"/>
        <v>128.63333333333333</v>
      </c>
      <c r="AQ16" s="3">
        <f t="shared" si="217"/>
        <v>168.73333333333335</v>
      </c>
      <c r="AR16" s="3">
        <f t="shared" si="217"/>
        <v>265.5</v>
      </c>
      <c r="AS16" s="3">
        <f t="shared" si="217"/>
        <v>90.233333333333348</v>
      </c>
      <c r="AT16" s="3">
        <f t="shared" si="217"/>
        <v>97.033333333333331</v>
      </c>
      <c r="AU16" s="3">
        <f t="shared" si="217"/>
        <v>129.26666666666665</v>
      </c>
      <c r="AV16" s="3">
        <f t="shared" si="217"/>
        <v>159.96666666666664</v>
      </c>
      <c r="AW16" s="3">
        <f t="shared" si="217"/>
        <v>271.63333333333333</v>
      </c>
      <c r="AX16" s="3">
        <f t="shared" si="217"/>
        <v>141.26666666666665</v>
      </c>
      <c r="AY16" s="3">
        <f t="shared" si="217"/>
        <v>151.73333333333335</v>
      </c>
      <c r="AZ16" s="3">
        <f t="shared" si="217"/>
        <v>150.5</v>
      </c>
      <c r="BA16" s="3">
        <f t="shared" si="217"/>
        <v>132.43333333333334</v>
      </c>
      <c r="BB16" s="3">
        <f t="shared" si="217"/>
        <v>92.7</v>
      </c>
      <c r="BC16" s="3">
        <f t="shared" si="217"/>
        <v>79.333333333333343</v>
      </c>
    </row>
    <row r="17" spans="1:55" x14ac:dyDescent="0.25">
      <c r="A17" s="4">
        <v>38352</v>
      </c>
      <c r="B17" s="3">
        <v>45.9</v>
      </c>
      <c r="C17" s="3">
        <v>14.6</v>
      </c>
      <c r="D17" s="3">
        <v>28.9</v>
      </c>
      <c r="E17" s="3">
        <v>50</v>
      </c>
      <c r="F17" s="3">
        <v>62.9</v>
      </c>
      <c r="G17" s="3">
        <v>74</v>
      </c>
      <c r="H17" s="3">
        <v>72.7</v>
      </c>
      <c r="I17" s="3">
        <v>11.7</v>
      </c>
      <c r="J17" s="3">
        <v>52.1</v>
      </c>
      <c r="K17" s="3">
        <v>64.400000000000006</v>
      </c>
      <c r="L17" s="3">
        <v>57.3</v>
      </c>
      <c r="M17" s="3">
        <v>53</v>
      </c>
      <c r="N17" s="3">
        <v>37.700000000000003</v>
      </c>
      <c r="O17" s="3">
        <v>62.2</v>
      </c>
      <c r="P17" s="3">
        <v>62.5</v>
      </c>
      <c r="Q17" s="3">
        <v>46.3</v>
      </c>
      <c r="R17" s="3">
        <v>29.1</v>
      </c>
      <c r="S17" s="3">
        <v>15.7</v>
      </c>
      <c r="T17" s="3">
        <v>118.4</v>
      </c>
      <c r="U17" s="3">
        <v>45.7</v>
      </c>
      <c r="V17" s="3">
        <v>65.400000000000006</v>
      </c>
      <c r="W17" s="3">
        <v>96.2</v>
      </c>
      <c r="X17" s="3">
        <v>119.6</v>
      </c>
      <c r="Y17" s="3">
        <v>160.30000000000001</v>
      </c>
      <c r="Z17" s="3">
        <v>226.9</v>
      </c>
      <c r="AA17" s="3">
        <v>92.5</v>
      </c>
      <c r="AB17" s="3">
        <v>92.5</v>
      </c>
      <c r="AC17" s="3">
        <v>119.6</v>
      </c>
      <c r="AD17" s="3">
        <v>144.30000000000001</v>
      </c>
      <c r="AE17" s="3">
        <v>230.6</v>
      </c>
      <c r="AF17" s="3">
        <v>124.5</v>
      </c>
      <c r="AG17" s="3">
        <v>135.6</v>
      </c>
      <c r="AH17" s="3">
        <v>117.1</v>
      </c>
      <c r="AI17" s="3">
        <v>104.8</v>
      </c>
      <c r="AJ17" s="3">
        <v>70.599999999999994</v>
      </c>
      <c r="AK17" s="3">
        <v>49.2</v>
      </c>
      <c r="AL17" s="3">
        <v>150.30000000000001</v>
      </c>
      <c r="AM17" s="3">
        <v>64.7</v>
      </c>
      <c r="AN17" s="3">
        <v>83.3</v>
      </c>
      <c r="AO17" s="3">
        <v>105.8</v>
      </c>
      <c r="AP17" s="3">
        <v>139.4</v>
      </c>
      <c r="AQ17" s="3">
        <v>184.9</v>
      </c>
      <c r="AR17" s="3">
        <v>282.5</v>
      </c>
      <c r="AS17" s="3">
        <v>96.9</v>
      </c>
      <c r="AT17" s="3">
        <v>103.3</v>
      </c>
      <c r="AU17" s="3">
        <v>141.19999999999999</v>
      </c>
      <c r="AV17" s="3">
        <v>171.1</v>
      </c>
      <c r="AW17" s="3">
        <v>289</v>
      </c>
      <c r="AX17" s="3">
        <v>152.9</v>
      </c>
      <c r="AY17" s="3">
        <v>162.4</v>
      </c>
      <c r="AZ17" s="3">
        <v>161.5</v>
      </c>
      <c r="BA17" s="3">
        <v>144.30000000000001</v>
      </c>
      <c r="BB17" s="3">
        <v>95.9</v>
      </c>
      <c r="BC17" s="3">
        <v>82</v>
      </c>
    </row>
    <row r="18" spans="1:55" x14ac:dyDescent="0.25">
      <c r="A18" s="4">
        <v>38717</v>
      </c>
      <c r="B18" s="3">
        <f>B17+((B20-B17)/3)</f>
        <v>46.033333333333331</v>
      </c>
      <c r="C18" s="3">
        <f t="shared" ref="C18:BC18" si="218">C17+((C20-C17)/3)</f>
        <v>14.299999999999999</v>
      </c>
      <c r="D18" s="3">
        <f t="shared" si="218"/>
        <v>28.033333333333331</v>
      </c>
      <c r="E18" s="3">
        <f t="shared" si="218"/>
        <v>49.56666666666667</v>
      </c>
      <c r="F18" s="3">
        <f t="shared" si="218"/>
        <v>64.533333333333331</v>
      </c>
      <c r="G18" s="3">
        <f t="shared" si="218"/>
        <v>75</v>
      </c>
      <c r="H18" s="3">
        <f t="shared" si="218"/>
        <v>72.600000000000009</v>
      </c>
      <c r="I18" s="3">
        <f t="shared" si="218"/>
        <v>11.466666666666667</v>
      </c>
      <c r="J18" s="3">
        <f t="shared" si="218"/>
        <v>53</v>
      </c>
      <c r="K18" s="3">
        <f t="shared" si="218"/>
        <v>63.233333333333334</v>
      </c>
      <c r="L18" s="3">
        <f t="shared" si="218"/>
        <v>58.033333333333331</v>
      </c>
      <c r="M18" s="3">
        <f t="shared" si="218"/>
        <v>54.2</v>
      </c>
      <c r="N18" s="3">
        <f t="shared" si="218"/>
        <v>37.533333333333339</v>
      </c>
      <c r="O18" s="3">
        <f t="shared" si="218"/>
        <v>61.233333333333334</v>
      </c>
      <c r="P18" s="3">
        <f t="shared" si="218"/>
        <v>62.93333333333333</v>
      </c>
      <c r="Q18" s="3">
        <f t="shared" si="218"/>
        <v>47.6</v>
      </c>
      <c r="R18" s="3">
        <f t="shared" si="218"/>
        <v>31.233333333333334</v>
      </c>
      <c r="S18" s="3">
        <f t="shared" si="218"/>
        <v>14.133333333333333</v>
      </c>
      <c r="T18" s="3">
        <f t="shared" si="218"/>
        <v>120.10000000000001</v>
      </c>
      <c r="U18" s="3">
        <f t="shared" si="218"/>
        <v>46.56666666666667</v>
      </c>
      <c r="V18" s="3">
        <f t="shared" si="218"/>
        <v>65.3</v>
      </c>
      <c r="W18" s="3">
        <f t="shared" si="218"/>
        <v>97.63333333333334</v>
      </c>
      <c r="X18" s="3">
        <f t="shared" si="218"/>
        <v>122.76666666666667</v>
      </c>
      <c r="Y18" s="3">
        <f t="shared" si="218"/>
        <v>168.23333333333335</v>
      </c>
      <c r="Z18" s="3">
        <f t="shared" si="218"/>
        <v>226.13333333333333</v>
      </c>
      <c r="AA18" s="3">
        <f t="shared" si="218"/>
        <v>101.7</v>
      </c>
      <c r="AB18" s="3">
        <f t="shared" si="218"/>
        <v>93.466666666666669</v>
      </c>
      <c r="AC18" s="3">
        <f t="shared" si="218"/>
        <v>120.53333333333333</v>
      </c>
      <c r="AD18" s="3">
        <f t="shared" si="218"/>
        <v>141.70000000000002</v>
      </c>
      <c r="AE18" s="3">
        <f t="shared" si="218"/>
        <v>228.6</v>
      </c>
      <c r="AF18" s="3">
        <f t="shared" si="218"/>
        <v>132.76666666666668</v>
      </c>
      <c r="AG18" s="3">
        <f t="shared" si="218"/>
        <v>137.16666666666666</v>
      </c>
      <c r="AH18" s="3">
        <f t="shared" si="218"/>
        <v>118.1</v>
      </c>
      <c r="AI18" s="3">
        <f t="shared" si="218"/>
        <v>103.56666666666666</v>
      </c>
      <c r="AJ18" s="3">
        <f t="shared" si="218"/>
        <v>78.766666666666666</v>
      </c>
      <c r="AK18" s="3">
        <f t="shared" si="218"/>
        <v>51.5</v>
      </c>
      <c r="AL18" s="3">
        <f t="shared" si="218"/>
        <v>156.16666666666669</v>
      </c>
      <c r="AM18" s="3">
        <f t="shared" si="218"/>
        <v>69.5</v>
      </c>
      <c r="AN18" s="3">
        <f t="shared" si="218"/>
        <v>82.733333333333334</v>
      </c>
      <c r="AO18" s="3">
        <f t="shared" si="218"/>
        <v>109.53333333333333</v>
      </c>
      <c r="AP18" s="3">
        <f t="shared" si="218"/>
        <v>144.1</v>
      </c>
      <c r="AQ18" s="3">
        <f t="shared" si="218"/>
        <v>191.9</v>
      </c>
      <c r="AR18" s="3">
        <f t="shared" si="218"/>
        <v>294.73333333333335</v>
      </c>
      <c r="AS18" s="3">
        <f t="shared" si="218"/>
        <v>111.86666666666667</v>
      </c>
      <c r="AT18" s="3">
        <f t="shared" si="218"/>
        <v>108.73333333333333</v>
      </c>
      <c r="AU18" s="3">
        <f t="shared" si="218"/>
        <v>143.5</v>
      </c>
      <c r="AV18" s="3">
        <f t="shared" si="218"/>
        <v>174.03333333333333</v>
      </c>
      <c r="AW18" s="3">
        <f t="shared" si="218"/>
        <v>303.16666666666669</v>
      </c>
      <c r="AX18" s="3">
        <f t="shared" si="218"/>
        <v>162.93333333333334</v>
      </c>
      <c r="AY18" s="3">
        <f t="shared" si="218"/>
        <v>168.3</v>
      </c>
      <c r="AZ18" s="3">
        <f t="shared" si="218"/>
        <v>163.19999999999999</v>
      </c>
      <c r="BA18" s="3">
        <f t="shared" si="218"/>
        <v>148.66666666666669</v>
      </c>
      <c r="BB18" s="3">
        <f t="shared" si="218"/>
        <v>113.9</v>
      </c>
      <c r="BC18" s="3">
        <f t="shared" si="218"/>
        <v>84.666666666666671</v>
      </c>
    </row>
    <row r="19" spans="1:55" x14ac:dyDescent="0.25">
      <c r="A19" s="4">
        <v>39082</v>
      </c>
      <c r="B19" s="3">
        <f>AVERAGE(B18,B20)</f>
        <v>46.166666666666664</v>
      </c>
      <c r="C19" s="3">
        <f t="shared" ref="C19:BC19" si="219">AVERAGE(C18,C20)</f>
        <v>14</v>
      </c>
      <c r="D19" s="3">
        <f t="shared" si="219"/>
        <v>27.166666666666664</v>
      </c>
      <c r="E19" s="3">
        <f t="shared" si="219"/>
        <v>49.13333333333334</v>
      </c>
      <c r="F19" s="3">
        <f t="shared" si="219"/>
        <v>66.166666666666657</v>
      </c>
      <c r="G19" s="3">
        <f t="shared" si="219"/>
        <v>76</v>
      </c>
      <c r="H19" s="3">
        <f t="shared" si="219"/>
        <v>72.5</v>
      </c>
      <c r="I19" s="3">
        <f t="shared" si="219"/>
        <v>11.233333333333334</v>
      </c>
      <c r="J19" s="3">
        <f t="shared" si="219"/>
        <v>53.9</v>
      </c>
      <c r="K19" s="3">
        <f t="shared" si="219"/>
        <v>62.066666666666663</v>
      </c>
      <c r="L19" s="3">
        <f t="shared" si="219"/>
        <v>58.766666666666666</v>
      </c>
      <c r="M19" s="3">
        <f t="shared" si="219"/>
        <v>55.400000000000006</v>
      </c>
      <c r="N19" s="3">
        <f t="shared" si="219"/>
        <v>37.366666666666674</v>
      </c>
      <c r="O19" s="3">
        <f t="shared" si="219"/>
        <v>60.266666666666666</v>
      </c>
      <c r="P19" s="3">
        <f t="shared" si="219"/>
        <v>63.36666666666666</v>
      </c>
      <c r="Q19" s="3">
        <f t="shared" si="219"/>
        <v>48.900000000000006</v>
      </c>
      <c r="R19" s="3">
        <f t="shared" si="219"/>
        <v>33.366666666666667</v>
      </c>
      <c r="S19" s="3">
        <f t="shared" si="219"/>
        <v>12.566666666666666</v>
      </c>
      <c r="T19" s="3">
        <f t="shared" si="219"/>
        <v>121.80000000000001</v>
      </c>
      <c r="U19" s="3">
        <f t="shared" si="219"/>
        <v>47.433333333333337</v>
      </c>
      <c r="V19" s="3">
        <f t="shared" si="219"/>
        <v>65.199999999999989</v>
      </c>
      <c r="W19" s="3">
        <f t="shared" si="219"/>
        <v>99.066666666666663</v>
      </c>
      <c r="X19" s="3">
        <f t="shared" si="219"/>
        <v>125.93333333333334</v>
      </c>
      <c r="Y19" s="3">
        <f t="shared" si="219"/>
        <v>176.16666666666669</v>
      </c>
      <c r="Z19" s="3">
        <f t="shared" si="219"/>
        <v>225.36666666666667</v>
      </c>
      <c r="AA19" s="3">
        <f t="shared" si="219"/>
        <v>110.9</v>
      </c>
      <c r="AB19" s="3">
        <f t="shared" si="219"/>
        <v>94.433333333333337</v>
      </c>
      <c r="AC19" s="3">
        <f t="shared" si="219"/>
        <v>121.46666666666667</v>
      </c>
      <c r="AD19" s="3">
        <f t="shared" si="219"/>
        <v>139.10000000000002</v>
      </c>
      <c r="AE19" s="3">
        <f t="shared" si="219"/>
        <v>226.6</v>
      </c>
      <c r="AF19" s="3">
        <f t="shared" si="219"/>
        <v>141.03333333333336</v>
      </c>
      <c r="AG19" s="3">
        <f t="shared" si="219"/>
        <v>138.73333333333335</v>
      </c>
      <c r="AH19" s="3">
        <f t="shared" si="219"/>
        <v>119.1</v>
      </c>
      <c r="AI19" s="3">
        <f t="shared" si="219"/>
        <v>102.33333333333333</v>
      </c>
      <c r="AJ19" s="3">
        <f t="shared" si="219"/>
        <v>86.933333333333337</v>
      </c>
      <c r="AK19" s="3">
        <f t="shared" si="219"/>
        <v>53.8</v>
      </c>
      <c r="AL19" s="3">
        <f t="shared" si="219"/>
        <v>162.03333333333336</v>
      </c>
      <c r="AM19" s="3">
        <f t="shared" si="219"/>
        <v>74.3</v>
      </c>
      <c r="AN19" s="3">
        <f t="shared" si="219"/>
        <v>82.166666666666657</v>
      </c>
      <c r="AO19" s="3">
        <f t="shared" si="219"/>
        <v>113.26666666666667</v>
      </c>
      <c r="AP19" s="3">
        <f t="shared" si="219"/>
        <v>148.80000000000001</v>
      </c>
      <c r="AQ19" s="3">
        <f t="shared" si="219"/>
        <v>198.9</v>
      </c>
      <c r="AR19" s="3">
        <f t="shared" si="219"/>
        <v>306.9666666666667</v>
      </c>
      <c r="AS19" s="3">
        <f t="shared" si="219"/>
        <v>126.83333333333334</v>
      </c>
      <c r="AT19" s="3">
        <f t="shared" si="219"/>
        <v>114.16666666666666</v>
      </c>
      <c r="AU19" s="3">
        <f t="shared" si="219"/>
        <v>145.80000000000001</v>
      </c>
      <c r="AV19" s="3">
        <f t="shared" si="219"/>
        <v>176.96666666666667</v>
      </c>
      <c r="AW19" s="3">
        <f t="shared" si="219"/>
        <v>317.33333333333337</v>
      </c>
      <c r="AX19" s="3">
        <f t="shared" si="219"/>
        <v>172.96666666666667</v>
      </c>
      <c r="AY19" s="3">
        <f t="shared" si="219"/>
        <v>174.2</v>
      </c>
      <c r="AZ19" s="3">
        <f t="shared" si="219"/>
        <v>164.89999999999998</v>
      </c>
      <c r="BA19" s="3">
        <f t="shared" si="219"/>
        <v>153.03333333333336</v>
      </c>
      <c r="BB19" s="3">
        <f t="shared" si="219"/>
        <v>131.9</v>
      </c>
      <c r="BC19" s="3">
        <f t="shared" si="219"/>
        <v>87.333333333333343</v>
      </c>
    </row>
    <row r="20" spans="1:55" x14ac:dyDescent="0.25">
      <c r="A20" s="4">
        <v>39447</v>
      </c>
      <c r="B20" s="3">
        <v>46.3</v>
      </c>
      <c r="C20" s="3">
        <v>13.7</v>
      </c>
      <c r="D20" s="3">
        <v>26.3</v>
      </c>
      <c r="E20" s="3">
        <v>48.7</v>
      </c>
      <c r="F20" s="3">
        <v>67.8</v>
      </c>
      <c r="G20" s="3">
        <v>77</v>
      </c>
      <c r="H20" s="3">
        <v>72.400000000000006</v>
      </c>
      <c r="I20" s="3">
        <v>11</v>
      </c>
      <c r="J20" s="3">
        <v>54.8</v>
      </c>
      <c r="K20" s="3">
        <v>60.9</v>
      </c>
      <c r="L20" s="3">
        <v>59.5</v>
      </c>
      <c r="M20" s="3">
        <v>56.6</v>
      </c>
      <c r="N20" s="3">
        <v>37.200000000000003</v>
      </c>
      <c r="O20" s="3">
        <v>59.3</v>
      </c>
      <c r="P20" s="3">
        <v>63.8</v>
      </c>
      <c r="Q20" s="3">
        <v>50.2</v>
      </c>
      <c r="R20" s="3">
        <v>35.5</v>
      </c>
      <c r="S20" s="3">
        <v>11</v>
      </c>
      <c r="T20" s="3">
        <v>123.5</v>
      </c>
      <c r="U20" s="3">
        <v>48.3</v>
      </c>
      <c r="V20" s="3">
        <v>65.099999999999994</v>
      </c>
      <c r="W20" s="3">
        <v>100.5</v>
      </c>
      <c r="X20" s="3">
        <v>129.1</v>
      </c>
      <c r="Y20" s="3">
        <v>184.1</v>
      </c>
      <c r="Z20" s="3">
        <v>224.6</v>
      </c>
      <c r="AA20" s="3">
        <v>120.1</v>
      </c>
      <c r="AB20" s="3">
        <v>95.4</v>
      </c>
      <c r="AC20" s="3">
        <v>122.4</v>
      </c>
      <c r="AD20" s="3">
        <v>136.5</v>
      </c>
      <c r="AE20" s="3">
        <v>224.6</v>
      </c>
      <c r="AF20" s="3">
        <v>149.30000000000001</v>
      </c>
      <c r="AG20" s="3">
        <v>140.30000000000001</v>
      </c>
      <c r="AH20" s="3">
        <v>120.1</v>
      </c>
      <c r="AI20" s="3">
        <v>101.1</v>
      </c>
      <c r="AJ20" s="3">
        <v>95.1</v>
      </c>
      <c r="AK20" s="3">
        <v>56.1</v>
      </c>
      <c r="AL20" s="3">
        <v>167.9</v>
      </c>
      <c r="AM20" s="3">
        <v>79.099999999999994</v>
      </c>
      <c r="AN20" s="3">
        <v>81.599999999999994</v>
      </c>
      <c r="AO20" s="3">
        <v>117</v>
      </c>
      <c r="AP20" s="3">
        <v>153.5</v>
      </c>
      <c r="AQ20" s="3">
        <v>205.9</v>
      </c>
      <c r="AR20" s="3">
        <v>319.2</v>
      </c>
      <c r="AS20" s="3">
        <v>141.80000000000001</v>
      </c>
      <c r="AT20" s="3">
        <v>119.6</v>
      </c>
      <c r="AU20" s="3">
        <v>148.1</v>
      </c>
      <c r="AV20" s="3">
        <v>179.9</v>
      </c>
      <c r="AW20" s="3">
        <v>331.5</v>
      </c>
      <c r="AX20" s="3">
        <v>183</v>
      </c>
      <c r="AY20" s="3">
        <v>180.1</v>
      </c>
      <c r="AZ20" s="3">
        <v>166.6</v>
      </c>
      <c r="BA20" s="3">
        <v>157.4</v>
      </c>
      <c r="BB20" s="3">
        <v>149.9</v>
      </c>
      <c r="BC20" s="3">
        <v>90</v>
      </c>
    </row>
    <row r="21" spans="1:55" x14ac:dyDescent="0.25">
      <c r="A21" s="4">
        <v>39813</v>
      </c>
      <c r="B21" s="3">
        <f>B20+((B23-B20)/3)</f>
        <v>45.93333333333333</v>
      </c>
      <c r="C21" s="3">
        <f t="shared" ref="C21:BC21" si="220">C20+((C23-C20)/3)</f>
        <v>13.7</v>
      </c>
      <c r="D21" s="3">
        <f t="shared" si="220"/>
        <v>26.833333333333332</v>
      </c>
      <c r="E21" s="3">
        <f t="shared" si="220"/>
        <v>49.06666666666667</v>
      </c>
      <c r="F21" s="3">
        <f t="shared" si="220"/>
        <v>66.400000000000006</v>
      </c>
      <c r="G21" s="3">
        <f t="shared" si="220"/>
        <v>75.266666666666666</v>
      </c>
      <c r="H21" s="3">
        <f t="shared" si="220"/>
        <v>71.7</v>
      </c>
      <c r="I21" s="3">
        <f t="shared" si="220"/>
        <v>14</v>
      </c>
      <c r="J21" s="3">
        <f t="shared" si="220"/>
        <v>52.466666666666661</v>
      </c>
      <c r="K21" s="3">
        <f t="shared" si="220"/>
        <v>60.5</v>
      </c>
      <c r="L21" s="3">
        <f t="shared" si="220"/>
        <v>56.966666666666669</v>
      </c>
      <c r="M21" s="3">
        <f t="shared" si="220"/>
        <v>56.166666666666664</v>
      </c>
      <c r="N21" s="3">
        <f t="shared" si="220"/>
        <v>36.1</v>
      </c>
      <c r="O21" s="3">
        <f t="shared" si="220"/>
        <v>58.633333333333333</v>
      </c>
      <c r="P21" s="3">
        <f t="shared" si="220"/>
        <v>62.033333333333331</v>
      </c>
      <c r="Q21" s="3">
        <f t="shared" si="220"/>
        <v>50.333333333333336</v>
      </c>
      <c r="R21" s="3">
        <f t="shared" si="220"/>
        <v>35.866666666666667</v>
      </c>
      <c r="S21" s="3">
        <f t="shared" si="220"/>
        <v>14.4</v>
      </c>
      <c r="T21" s="3">
        <f t="shared" si="220"/>
        <v>121.63333333333334</v>
      </c>
      <c r="U21" s="3">
        <f t="shared" si="220"/>
        <v>53.266666666666666</v>
      </c>
      <c r="V21" s="3">
        <f t="shared" si="220"/>
        <v>67.133333333333326</v>
      </c>
      <c r="W21" s="3">
        <f t="shared" si="220"/>
        <v>99.166666666666671</v>
      </c>
      <c r="X21" s="3">
        <f t="shared" si="220"/>
        <v>127.46666666666667</v>
      </c>
      <c r="Y21" s="3">
        <f t="shared" si="220"/>
        <v>179.16666666666666</v>
      </c>
      <c r="Z21" s="3">
        <f t="shared" si="220"/>
        <v>230.1</v>
      </c>
      <c r="AA21" s="3">
        <f t="shared" si="220"/>
        <v>128.66666666666666</v>
      </c>
      <c r="AB21" s="3">
        <f t="shared" si="220"/>
        <v>96.100000000000009</v>
      </c>
      <c r="AC21" s="3">
        <f t="shared" si="220"/>
        <v>117.33333333333334</v>
      </c>
      <c r="AD21" s="3">
        <f t="shared" si="220"/>
        <v>128.5</v>
      </c>
      <c r="AE21" s="3">
        <f t="shared" si="220"/>
        <v>225.1</v>
      </c>
      <c r="AF21" s="3">
        <f t="shared" si="220"/>
        <v>142.4</v>
      </c>
      <c r="AG21" s="3">
        <f t="shared" si="220"/>
        <v>142.23333333333335</v>
      </c>
      <c r="AH21" s="3">
        <f t="shared" si="220"/>
        <v>120.06666666666666</v>
      </c>
      <c r="AI21" s="3">
        <f t="shared" si="220"/>
        <v>101.33333333333333</v>
      </c>
      <c r="AJ21" s="3">
        <f t="shared" si="220"/>
        <v>91.633333333333326</v>
      </c>
      <c r="AK21" s="3">
        <f t="shared" si="220"/>
        <v>58.133333333333333</v>
      </c>
      <c r="AL21" s="3">
        <f t="shared" si="220"/>
        <v>166.16666666666666</v>
      </c>
      <c r="AM21" s="3">
        <f t="shared" si="220"/>
        <v>84.533333333333331</v>
      </c>
      <c r="AN21" s="3">
        <f t="shared" si="220"/>
        <v>83.566666666666663</v>
      </c>
      <c r="AO21" s="3">
        <f t="shared" si="220"/>
        <v>115.53333333333333</v>
      </c>
      <c r="AP21" s="3">
        <f t="shared" si="220"/>
        <v>150.13333333333333</v>
      </c>
      <c r="AQ21" s="3">
        <f t="shared" si="220"/>
        <v>200.3</v>
      </c>
      <c r="AR21" s="3">
        <f t="shared" si="220"/>
        <v>321.89999999999998</v>
      </c>
      <c r="AS21" s="3">
        <f t="shared" si="220"/>
        <v>153.9</v>
      </c>
      <c r="AT21" s="3">
        <f t="shared" si="220"/>
        <v>117.73333333333333</v>
      </c>
      <c r="AU21" s="3">
        <f t="shared" si="220"/>
        <v>142.26666666666665</v>
      </c>
      <c r="AV21" s="3">
        <f t="shared" si="220"/>
        <v>175.9</v>
      </c>
      <c r="AW21" s="3">
        <f t="shared" si="220"/>
        <v>332.03333333333336</v>
      </c>
      <c r="AX21" s="3">
        <f t="shared" si="220"/>
        <v>172.93333333333334</v>
      </c>
      <c r="AY21" s="3">
        <f t="shared" si="220"/>
        <v>182.53333333333333</v>
      </c>
      <c r="AZ21" s="3">
        <f t="shared" si="220"/>
        <v>170.06666666666666</v>
      </c>
      <c r="BA21" s="3">
        <f t="shared" si="220"/>
        <v>156.46666666666667</v>
      </c>
      <c r="BB21" s="3">
        <f t="shared" si="220"/>
        <v>144.30000000000001</v>
      </c>
      <c r="BC21" s="3">
        <f t="shared" si="220"/>
        <v>89.63333333333334</v>
      </c>
    </row>
    <row r="22" spans="1:55" x14ac:dyDescent="0.25">
      <c r="A22" s="4">
        <v>40178</v>
      </c>
      <c r="B22" s="3">
        <f>AVERAGE(B21,B23)</f>
        <v>45.566666666666663</v>
      </c>
      <c r="C22" s="3">
        <f t="shared" ref="C22:BC22" si="221">AVERAGE(C21,C23)</f>
        <v>13.7</v>
      </c>
      <c r="D22" s="3">
        <f t="shared" si="221"/>
        <v>27.366666666666667</v>
      </c>
      <c r="E22" s="3">
        <f t="shared" si="221"/>
        <v>49.433333333333337</v>
      </c>
      <c r="F22" s="3">
        <f t="shared" si="221"/>
        <v>65</v>
      </c>
      <c r="G22" s="3">
        <f t="shared" si="221"/>
        <v>73.533333333333331</v>
      </c>
      <c r="H22" s="3">
        <f t="shared" si="221"/>
        <v>71</v>
      </c>
      <c r="I22" s="3">
        <f t="shared" si="221"/>
        <v>17</v>
      </c>
      <c r="J22" s="3">
        <f t="shared" si="221"/>
        <v>50.133333333333326</v>
      </c>
      <c r="K22" s="3">
        <f t="shared" si="221"/>
        <v>60.1</v>
      </c>
      <c r="L22" s="3">
        <f t="shared" si="221"/>
        <v>54.433333333333337</v>
      </c>
      <c r="M22" s="3">
        <f t="shared" si="221"/>
        <v>55.733333333333334</v>
      </c>
      <c r="N22" s="3">
        <f t="shared" si="221"/>
        <v>35</v>
      </c>
      <c r="O22" s="3">
        <f t="shared" si="221"/>
        <v>57.966666666666669</v>
      </c>
      <c r="P22" s="3">
        <f t="shared" si="221"/>
        <v>60.266666666666666</v>
      </c>
      <c r="Q22" s="3">
        <f t="shared" si="221"/>
        <v>50.466666666666669</v>
      </c>
      <c r="R22" s="3">
        <f t="shared" si="221"/>
        <v>36.233333333333334</v>
      </c>
      <c r="S22" s="3">
        <f t="shared" si="221"/>
        <v>17.8</v>
      </c>
      <c r="T22" s="3">
        <f t="shared" si="221"/>
        <v>119.76666666666668</v>
      </c>
      <c r="U22" s="3">
        <f t="shared" si="221"/>
        <v>58.233333333333334</v>
      </c>
      <c r="V22" s="3">
        <f t="shared" si="221"/>
        <v>69.166666666666657</v>
      </c>
      <c r="W22" s="3">
        <f t="shared" si="221"/>
        <v>97.833333333333343</v>
      </c>
      <c r="X22" s="3">
        <f t="shared" si="221"/>
        <v>125.83333333333334</v>
      </c>
      <c r="Y22" s="3">
        <f t="shared" si="221"/>
        <v>174.23333333333335</v>
      </c>
      <c r="Z22" s="3">
        <f t="shared" si="221"/>
        <v>235.6</v>
      </c>
      <c r="AA22" s="3">
        <f t="shared" si="221"/>
        <v>137.23333333333335</v>
      </c>
      <c r="AB22" s="3">
        <f t="shared" si="221"/>
        <v>96.800000000000011</v>
      </c>
      <c r="AC22" s="3">
        <f t="shared" si="221"/>
        <v>112.26666666666668</v>
      </c>
      <c r="AD22" s="3">
        <f t="shared" si="221"/>
        <v>120.5</v>
      </c>
      <c r="AE22" s="3">
        <f t="shared" si="221"/>
        <v>225.6</v>
      </c>
      <c r="AF22" s="3">
        <f t="shared" si="221"/>
        <v>135.5</v>
      </c>
      <c r="AG22" s="3">
        <f t="shared" si="221"/>
        <v>144.16666666666669</v>
      </c>
      <c r="AH22" s="3">
        <f t="shared" si="221"/>
        <v>120.03333333333333</v>
      </c>
      <c r="AI22" s="3">
        <f t="shared" si="221"/>
        <v>101.56666666666666</v>
      </c>
      <c r="AJ22" s="3">
        <f t="shared" si="221"/>
        <v>88.166666666666657</v>
      </c>
      <c r="AK22" s="3">
        <f t="shared" si="221"/>
        <v>60.166666666666671</v>
      </c>
      <c r="AL22" s="3">
        <f t="shared" si="221"/>
        <v>164.43333333333334</v>
      </c>
      <c r="AM22" s="3">
        <f t="shared" si="221"/>
        <v>89.966666666666669</v>
      </c>
      <c r="AN22" s="3">
        <f t="shared" si="221"/>
        <v>85.533333333333331</v>
      </c>
      <c r="AO22" s="3">
        <f t="shared" si="221"/>
        <v>114.06666666666666</v>
      </c>
      <c r="AP22" s="3">
        <f t="shared" si="221"/>
        <v>146.76666666666665</v>
      </c>
      <c r="AQ22" s="3">
        <f t="shared" si="221"/>
        <v>194.7</v>
      </c>
      <c r="AR22" s="3">
        <f t="shared" si="221"/>
        <v>324.60000000000002</v>
      </c>
      <c r="AS22" s="3">
        <f t="shared" si="221"/>
        <v>166</v>
      </c>
      <c r="AT22" s="3">
        <f t="shared" si="221"/>
        <v>115.86666666666667</v>
      </c>
      <c r="AU22" s="3">
        <f t="shared" si="221"/>
        <v>136.43333333333334</v>
      </c>
      <c r="AV22" s="3">
        <f t="shared" si="221"/>
        <v>171.9</v>
      </c>
      <c r="AW22" s="3">
        <f t="shared" si="221"/>
        <v>332.56666666666672</v>
      </c>
      <c r="AX22" s="3">
        <f t="shared" si="221"/>
        <v>162.86666666666667</v>
      </c>
      <c r="AY22" s="3">
        <f t="shared" si="221"/>
        <v>184.96666666666667</v>
      </c>
      <c r="AZ22" s="3">
        <f t="shared" si="221"/>
        <v>173.53333333333333</v>
      </c>
      <c r="BA22" s="3">
        <f t="shared" si="221"/>
        <v>155.53333333333333</v>
      </c>
      <c r="BB22" s="3">
        <f t="shared" si="221"/>
        <v>138.69999999999999</v>
      </c>
      <c r="BC22" s="3">
        <f t="shared" si="221"/>
        <v>89.26666666666668</v>
      </c>
    </row>
    <row r="23" spans="1:55" x14ac:dyDescent="0.25">
      <c r="A23" s="4">
        <v>40543</v>
      </c>
      <c r="B23" s="3">
        <v>45.2</v>
      </c>
      <c r="C23" s="3">
        <v>13.7</v>
      </c>
      <c r="D23" s="3">
        <v>27.9</v>
      </c>
      <c r="E23" s="3">
        <v>49.8</v>
      </c>
      <c r="F23" s="3">
        <v>63.6</v>
      </c>
      <c r="G23" s="3">
        <v>71.8</v>
      </c>
      <c r="H23" s="3">
        <v>70.3</v>
      </c>
      <c r="I23" s="3">
        <v>20</v>
      </c>
      <c r="J23" s="3">
        <v>47.8</v>
      </c>
      <c r="K23" s="3">
        <v>59.7</v>
      </c>
      <c r="L23" s="3">
        <v>51.9</v>
      </c>
      <c r="M23" s="3">
        <v>55.3</v>
      </c>
      <c r="N23" s="3">
        <v>33.9</v>
      </c>
      <c r="O23" s="3">
        <v>57.3</v>
      </c>
      <c r="P23" s="3">
        <v>58.5</v>
      </c>
      <c r="Q23" s="3">
        <v>50.6</v>
      </c>
      <c r="R23" s="3">
        <v>36.6</v>
      </c>
      <c r="S23" s="3">
        <v>21.2</v>
      </c>
      <c r="T23" s="3">
        <v>117.9</v>
      </c>
      <c r="U23" s="3">
        <v>63.2</v>
      </c>
      <c r="V23" s="3">
        <v>71.2</v>
      </c>
      <c r="W23" s="3">
        <v>96.5</v>
      </c>
      <c r="X23" s="3">
        <v>124.2</v>
      </c>
      <c r="Y23" s="3">
        <v>169.3</v>
      </c>
      <c r="Z23" s="3">
        <v>241.1</v>
      </c>
      <c r="AA23" s="3">
        <v>145.80000000000001</v>
      </c>
      <c r="AB23" s="3">
        <v>97.5</v>
      </c>
      <c r="AC23" s="3">
        <v>107.2</v>
      </c>
      <c r="AD23" s="3">
        <v>112.5</v>
      </c>
      <c r="AE23" s="3">
        <v>226.1</v>
      </c>
      <c r="AF23" s="3">
        <v>128.6</v>
      </c>
      <c r="AG23" s="3">
        <v>146.1</v>
      </c>
      <c r="AH23" s="3">
        <v>120</v>
      </c>
      <c r="AI23" s="3">
        <v>101.8</v>
      </c>
      <c r="AJ23" s="3">
        <v>84.7</v>
      </c>
      <c r="AK23" s="3">
        <v>62.2</v>
      </c>
      <c r="AL23" s="3">
        <v>162.69999999999999</v>
      </c>
      <c r="AM23" s="3">
        <v>95.4</v>
      </c>
      <c r="AN23" s="3">
        <v>87.5</v>
      </c>
      <c r="AO23" s="3">
        <v>112.6</v>
      </c>
      <c r="AP23" s="3">
        <v>143.4</v>
      </c>
      <c r="AQ23" s="3">
        <v>189.1</v>
      </c>
      <c r="AR23" s="3">
        <v>327.3</v>
      </c>
      <c r="AS23" s="3">
        <v>178.1</v>
      </c>
      <c r="AT23" s="3">
        <v>114</v>
      </c>
      <c r="AU23" s="3">
        <v>130.6</v>
      </c>
      <c r="AV23" s="3">
        <v>167.9</v>
      </c>
      <c r="AW23" s="3">
        <v>333.1</v>
      </c>
      <c r="AX23" s="3">
        <v>152.80000000000001</v>
      </c>
      <c r="AY23" s="3">
        <v>187.4</v>
      </c>
      <c r="AZ23" s="3">
        <v>177</v>
      </c>
      <c r="BA23" s="3">
        <v>154.6</v>
      </c>
      <c r="BB23" s="3">
        <v>133.1</v>
      </c>
      <c r="BC23" s="3">
        <v>88.9</v>
      </c>
    </row>
    <row r="24" spans="1:55" x14ac:dyDescent="0.25">
      <c r="A24" s="4">
        <v>40908</v>
      </c>
      <c r="B24" s="3">
        <f>B23+((B26-B23)/3)</f>
        <v>43.966666666666669</v>
      </c>
      <c r="C24" s="3">
        <f t="shared" ref="C24:BC24" si="222">C23+((C26-C23)/3)</f>
        <v>13.4</v>
      </c>
      <c r="D24" s="3">
        <f t="shared" si="222"/>
        <v>27.033333333333331</v>
      </c>
      <c r="E24" s="3">
        <f t="shared" si="222"/>
        <v>46.1</v>
      </c>
      <c r="F24" s="3">
        <f t="shared" si="222"/>
        <v>62.766666666666666</v>
      </c>
      <c r="G24" s="3">
        <f t="shared" si="222"/>
        <v>70.899999999999991</v>
      </c>
      <c r="H24" s="3">
        <f t="shared" si="222"/>
        <v>70.2</v>
      </c>
      <c r="I24" s="3">
        <f t="shared" si="222"/>
        <v>18.966666666666665</v>
      </c>
      <c r="J24" s="3">
        <f t="shared" si="222"/>
        <v>45.366666666666667</v>
      </c>
      <c r="K24" s="3">
        <f t="shared" si="222"/>
        <v>58.4</v>
      </c>
      <c r="L24" s="3">
        <f t="shared" si="222"/>
        <v>51.966666666666669</v>
      </c>
      <c r="M24" s="3">
        <f t="shared" si="222"/>
        <v>54.733333333333334</v>
      </c>
      <c r="N24" s="3">
        <f t="shared" si="222"/>
        <v>32.133333333333333</v>
      </c>
      <c r="O24" s="3">
        <f t="shared" si="222"/>
        <v>55.766666666666666</v>
      </c>
      <c r="P24" s="3">
        <f t="shared" si="222"/>
        <v>57.43333333333333</v>
      </c>
      <c r="Q24" s="3">
        <f t="shared" si="222"/>
        <v>49</v>
      </c>
      <c r="R24" s="3">
        <f t="shared" si="222"/>
        <v>37.366666666666667</v>
      </c>
      <c r="S24" s="3">
        <f t="shared" si="222"/>
        <v>20.333333333333332</v>
      </c>
      <c r="T24" s="3">
        <f t="shared" si="222"/>
        <v>117.26666666666667</v>
      </c>
      <c r="U24" s="3">
        <f t="shared" si="222"/>
        <v>57.133333333333333</v>
      </c>
      <c r="V24" s="3">
        <f t="shared" si="222"/>
        <v>71.466666666666669</v>
      </c>
      <c r="W24" s="3">
        <f t="shared" si="222"/>
        <v>92</v>
      </c>
      <c r="X24" s="3">
        <f t="shared" si="222"/>
        <v>120.8</v>
      </c>
      <c r="Y24" s="3">
        <f t="shared" si="222"/>
        <v>170.86666666666667</v>
      </c>
      <c r="Z24" s="3">
        <f t="shared" si="222"/>
        <v>246.06666666666666</v>
      </c>
      <c r="AA24" s="3">
        <f t="shared" si="222"/>
        <v>137.53333333333333</v>
      </c>
      <c r="AB24" s="3">
        <f t="shared" si="222"/>
        <v>97.666666666666671</v>
      </c>
      <c r="AC24" s="3">
        <f t="shared" si="222"/>
        <v>104.8</v>
      </c>
      <c r="AD24" s="3">
        <f t="shared" si="222"/>
        <v>121</v>
      </c>
      <c r="AE24" s="3">
        <f t="shared" si="222"/>
        <v>224.06666666666666</v>
      </c>
      <c r="AF24" s="3">
        <f t="shared" si="222"/>
        <v>125.73333333333333</v>
      </c>
      <c r="AG24" s="3">
        <f t="shared" si="222"/>
        <v>144.06666666666666</v>
      </c>
      <c r="AH24" s="3">
        <f t="shared" si="222"/>
        <v>120</v>
      </c>
      <c r="AI24" s="3">
        <f t="shared" si="222"/>
        <v>103.53333333333333</v>
      </c>
      <c r="AJ24" s="3">
        <f t="shared" si="222"/>
        <v>85.466666666666669</v>
      </c>
      <c r="AK24" s="3">
        <f t="shared" si="222"/>
        <v>61.133333333333333</v>
      </c>
      <c r="AL24" s="3">
        <f t="shared" si="222"/>
        <v>160.6</v>
      </c>
      <c r="AM24" s="3">
        <f t="shared" si="222"/>
        <v>87.566666666666677</v>
      </c>
      <c r="AN24" s="3">
        <f t="shared" si="222"/>
        <v>86.8</v>
      </c>
      <c r="AO24" s="3">
        <f t="shared" si="222"/>
        <v>108.73333333333333</v>
      </c>
      <c r="AP24" s="3">
        <f t="shared" si="222"/>
        <v>139.43333333333334</v>
      </c>
      <c r="AQ24" s="3">
        <f t="shared" si="222"/>
        <v>190.23333333333332</v>
      </c>
      <c r="AR24" s="3">
        <f t="shared" si="222"/>
        <v>320.73333333333335</v>
      </c>
      <c r="AS24" s="3">
        <f t="shared" si="222"/>
        <v>167.93333333333334</v>
      </c>
      <c r="AT24" s="3">
        <f t="shared" si="222"/>
        <v>112.8</v>
      </c>
      <c r="AU24" s="3">
        <f t="shared" si="222"/>
        <v>128.03333333333333</v>
      </c>
      <c r="AV24" s="3">
        <f t="shared" si="222"/>
        <v>171.9</v>
      </c>
      <c r="AW24" s="3">
        <f t="shared" si="222"/>
        <v>323.03333333333336</v>
      </c>
      <c r="AX24" s="3">
        <f t="shared" si="222"/>
        <v>149.03333333333333</v>
      </c>
      <c r="AY24" s="3">
        <f t="shared" si="222"/>
        <v>186.26666666666668</v>
      </c>
      <c r="AZ24" s="3">
        <f t="shared" si="222"/>
        <v>173.4</v>
      </c>
      <c r="BA24" s="3">
        <f t="shared" si="222"/>
        <v>154.9</v>
      </c>
      <c r="BB24" s="3">
        <f t="shared" si="222"/>
        <v>132.83333333333334</v>
      </c>
      <c r="BC24" s="3">
        <f t="shared" si="222"/>
        <v>87.933333333333337</v>
      </c>
    </row>
    <row r="25" spans="1:55" x14ac:dyDescent="0.25">
      <c r="A25" s="4">
        <v>41274</v>
      </c>
      <c r="B25" s="3">
        <f>AVERAGE(B24,B26)</f>
        <v>42.733333333333334</v>
      </c>
      <c r="C25" s="3">
        <f t="shared" ref="C25:BC25" si="223">AVERAGE(C24,C26)</f>
        <v>13.100000000000001</v>
      </c>
      <c r="D25" s="3">
        <f t="shared" si="223"/>
        <v>26.166666666666664</v>
      </c>
      <c r="E25" s="3">
        <f t="shared" si="223"/>
        <v>42.400000000000006</v>
      </c>
      <c r="F25" s="3">
        <f t="shared" si="223"/>
        <v>61.933333333333337</v>
      </c>
      <c r="G25" s="3">
        <f t="shared" si="223"/>
        <v>70</v>
      </c>
      <c r="H25" s="3">
        <f t="shared" si="223"/>
        <v>70.099999999999994</v>
      </c>
      <c r="I25" s="3">
        <f t="shared" si="223"/>
        <v>17.93333333333333</v>
      </c>
      <c r="J25" s="3">
        <f t="shared" si="223"/>
        <v>42.933333333333337</v>
      </c>
      <c r="K25" s="3">
        <f t="shared" si="223"/>
        <v>57.099999999999994</v>
      </c>
      <c r="L25" s="3">
        <f t="shared" si="223"/>
        <v>52.033333333333331</v>
      </c>
      <c r="M25" s="3">
        <f t="shared" si="223"/>
        <v>54.166666666666671</v>
      </c>
      <c r="N25" s="3">
        <f t="shared" si="223"/>
        <v>30.366666666666667</v>
      </c>
      <c r="O25" s="3">
        <f t="shared" si="223"/>
        <v>54.233333333333334</v>
      </c>
      <c r="P25" s="3">
        <f t="shared" si="223"/>
        <v>56.36666666666666</v>
      </c>
      <c r="Q25" s="3">
        <f t="shared" si="223"/>
        <v>47.4</v>
      </c>
      <c r="R25" s="3">
        <f t="shared" si="223"/>
        <v>38.133333333333333</v>
      </c>
      <c r="S25" s="3">
        <f t="shared" si="223"/>
        <v>19.466666666666669</v>
      </c>
      <c r="T25" s="3">
        <f t="shared" si="223"/>
        <v>116.63333333333333</v>
      </c>
      <c r="U25" s="3">
        <f t="shared" si="223"/>
        <v>51.066666666666663</v>
      </c>
      <c r="V25" s="3">
        <f t="shared" si="223"/>
        <v>71.733333333333334</v>
      </c>
      <c r="W25" s="3">
        <f t="shared" si="223"/>
        <v>87.5</v>
      </c>
      <c r="X25" s="3">
        <f t="shared" si="223"/>
        <v>117.4</v>
      </c>
      <c r="Y25" s="3">
        <f t="shared" si="223"/>
        <v>172.43333333333334</v>
      </c>
      <c r="Z25" s="3">
        <f t="shared" si="223"/>
        <v>251.03333333333333</v>
      </c>
      <c r="AA25" s="3">
        <f t="shared" si="223"/>
        <v>129.26666666666665</v>
      </c>
      <c r="AB25" s="3">
        <f t="shared" si="223"/>
        <v>97.833333333333343</v>
      </c>
      <c r="AC25" s="3">
        <f t="shared" si="223"/>
        <v>102.4</v>
      </c>
      <c r="AD25" s="3">
        <f t="shared" si="223"/>
        <v>129.5</v>
      </c>
      <c r="AE25" s="3">
        <f t="shared" si="223"/>
        <v>222.03333333333333</v>
      </c>
      <c r="AF25" s="3">
        <f t="shared" si="223"/>
        <v>122.86666666666667</v>
      </c>
      <c r="AG25" s="3">
        <f t="shared" si="223"/>
        <v>142.03333333333333</v>
      </c>
      <c r="AH25" s="3">
        <f t="shared" si="223"/>
        <v>120</v>
      </c>
      <c r="AI25" s="3">
        <f t="shared" si="223"/>
        <v>105.26666666666667</v>
      </c>
      <c r="AJ25" s="3">
        <f t="shared" si="223"/>
        <v>86.233333333333334</v>
      </c>
      <c r="AK25" s="3">
        <f t="shared" si="223"/>
        <v>60.066666666666663</v>
      </c>
      <c r="AL25" s="3">
        <f t="shared" si="223"/>
        <v>158.5</v>
      </c>
      <c r="AM25" s="3">
        <f t="shared" si="223"/>
        <v>79.733333333333348</v>
      </c>
      <c r="AN25" s="3">
        <f t="shared" si="223"/>
        <v>86.1</v>
      </c>
      <c r="AO25" s="3">
        <f t="shared" si="223"/>
        <v>104.86666666666667</v>
      </c>
      <c r="AP25" s="3">
        <f t="shared" si="223"/>
        <v>135.46666666666667</v>
      </c>
      <c r="AQ25" s="3">
        <f t="shared" si="223"/>
        <v>191.36666666666667</v>
      </c>
      <c r="AR25" s="3">
        <f t="shared" si="223"/>
        <v>314.16666666666669</v>
      </c>
      <c r="AS25" s="3">
        <f t="shared" si="223"/>
        <v>157.76666666666665</v>
      </c>
      <c r="AT25" s="3">
        <f t="shared" si="223"/>
        <v>111.6</v>
      </c>
      <c r="AU25" s="3">
        <f t="shared" si="223"/>
        <v>125.46666666666667</v>
      </c>
      <c r="AV25" s="3">
        <f t="shared" si="223"/>
        <v>175.9</v>
      </c>
      <c r="AW25" s="3">
        <f t="shared" si="223"/>
        <v>312.9666666666667</v>
      </c>
      <c r="AX25" s="3">
        <f t="shared" si="223"/>
        <v>145.26666666666665</v>
      </c>
      <c r="AY25" s="3">
        <f t="shared" si="223"/>
        <v>185.13333333333333</v>
      </c>
      <c r="AZ25" s="3">
        <f t="shared" si="223"/>
        <v>169.8</v>
      </c>
      <c r="BA25" s="3">
        <f t="shared" si="223"/>
        <v>155.19999999999999</v>
      </c>
      <c r="BB25" s="3">
        <f t="shared" si="223"/>
        <v>132.56666666666666</v>
      </c>
      <c r="BC25" s="3">
        <f t="shared" si="223"/>
        <v>86.966666666666669</v>
      </c>
    </row>
    <row r="26" spans="1:55" x14ac:dyDescent="0.25">
      <c r="A26" s="4">
        <v>41639</v>
      </c>
      <c r="B26" s="3">
        <v>41.5</v>
      </c>
      <c r="C26" s="3">
        <v>12.8</v>
      </c>
      <c r="D26" s="3">
        <v>25.3</v>
      </c>
      <c r="E26" s="3">
        <v>38.700000000000003</v>
      </c>
      <c r="F26" s="3">
        <v>61.1</v>
      </c>
      <c r="G26" s="3">
        <v>69.099999999999994</v>
      </c>
      <c r="H26" s="3">
        <v>70</v>
      </c>
      <c r="I26" s="3">
        <v>16.899999999999999</v>
      </c>
      <c r="J26" s="3">
        <v>40.5</v>
      </c>
      <c r="K26" s="3">
        <v>55.8</v>
      </c>
      <c r="L26" s="3">
        <v>52.1</v>
      </c>
      <c r="M26" s="3">
        <v>53.6</v>
      </c>
      <c r="N26" s="3">
        <v>28.6</v>
      </c>
      <c r="O26" s="3">
        <v>52.7</v>
      </c>
      <c r="P26" s="3">
        <v>55.3</v>
      </c>
      <c r="Q26" s="3">
        <v>45.8</v>
      </c>
      <c r="R26" s="3">
        <v>38.9</v>
      </c>
      <c r="S26" s="3">
        <v>18.600000000000001</v>
      </c>
      <c r="T26" s="3">
        <v>116</v>
      </c>
      <c r="U26" s="3">
        <v>45</v>
      </c>
      <c r="V26" s="3">
        <v>72</v>
      </c>
      <c r="W26" s="3">
        <v>83</v>
      </c>
      <c r="X26" s="3">
        <v>114</v>
      </c>
      <c r="Y26" s="3">
        <v>174</v>
      </c>
      <c r="Z26" s="3">
        <v>256</v>
      </c>
      <c r="AA26" s="3">
        <v>121</v>
      </c>
      <c r="AB26" s="3">
        <v>98</v>
      </c>
      <c r="AC26" s="3">
        <v>100</v>
      </c>
      <c r="AD26" s="3">
        <v>138</v>
      </c>
      <c r="AE26" s="3">
        <v>220</v>
      </c>
      <c r="AF26" s="3">
        <v>120</v>
      </c>
      <c r="AG26" s="3">
        <v>140</v>
      </c>
      <c r="AH26" s="3">
        <v>120</v>
      </c>
      <c r="AI26" s="3">
        <v>107</v>
      </c>
      <c r="AJ26" s="3">
        <v>87</v>
      </c>
      <c r="AK26" s="3">
        <v>59</v>
      </c>
      <c r="AL26" s="3">
        <v>156.4</v>
      </c>
      <c r="AM26" s="3">
        <v>71.900000000000006</v>
      </c>
      <c r="AN26" s="3">
        <v>85.4</v>
      </c>
      <c r="AO26" s="3">
        <v>101</v>
      </c>
      <c r="AP26" s="3">
        <v>131.5</v>
      </c>
      <c r="AQ26" s="3">
        <v>192.5</v>
      </c>
      <c r="AR26" s="3">
        <v>307.60000000000002</v>
      </c>
      <c r="AS26" s="3">
        <v>147.6</v>
      </c>
      <c r="AT26" s="3">
        <v>110.4</v>
      </c>
      <c r="AU26" s="3">
        <v>122.9</v>
      </c>
      <c r="AV26" s="3">
        <v>179.9</v>
      </c>
      <c r="AW26" s="3">
        <v>302.89999999999998</v>
      </c>
      <c r="AX26" s="3">
        <v>141.5</v>
      </c>
      <c r="AY26" s="3">
        <v>184</v>
      </c>
      <c r="AZ26" s="3">
        <v>166.2</v>
      </c>
      <c r="BA26" s="3">
        <v>155.5</v>
      </c>
      <c r="BB26" s="3">
        <v>132.30000000000001</v>
      </c>
      <c r="BC26" s="3">
        <v>86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56.85546875" bestFit="1" customWidth="1"/>
    <col min="3" max="3" width="72.42578125" bestFit="1" customWidth="1"/>
    <col min="4" max="7" width="75.85546875" bestFit="1" customWidth="1"/>
    <col min="8" max="8" width="75.7109375" bestFit="1" customWidth="1"/>
    <col min="9" max="9" width="83.5703125" bestFit="1" customWidth="1"/>
    <col min="10" max="12" width="74.42578125" bestFit="1" customWidth="1"/>
    <col min="13" max="13" width="74.28515625" bestFit="1" customWidth="1"/>
    <col min="14" max="14" width="76.42578125" bestFit="1" customWidth="1"/>
    <col min="15" max="18" width="76.28515625" bestFit="1" customWidth="1"/>
    <col min="19" max="19" width="74.85546875" bestFit="1" customWidth="1"/>
    <col min="20" max="20" width="64" bestFit="1" customWidth="1"/>
    <col min="21" max="21" width="66.42578125" bestFit="1" customWidth="1"/>
    <col min="22" max="25" width="71.7109375" bestFit="1" customWidth="1"/>
    <col min="26" max="26" width="76" bestFit="1" customWidth="1"/>
    <col min="27" max="27" width="89.7109375" bestFit="1" customWidth="1"/>
    <col min="28" max="30" width="74.5703125" bestFit="1" customWidth="1"/>
    <col min="31" max="31" width="74" bestFit="1" customWidth="1"/>
    <col min="32" max="32" width="74.5703125" bestFit="1" customWidth="1"/>
    <col min="33" max="36" width="75.85546875" bestFit="1" customWidth="1"/>
    <col min="37" max="37" width="75.7109375" bestFit="1" customWidth="1"/>
    <col min="38" max="38" width="62.140625" bestFit="1" customWidth="1"/>
    <col min="39" max="39" width="74.140625" bestFit="1" customWidth="1"/>
    <col min="40" max="43" width="69.85546875" bestFit="1" customWidth="1"/>
    <col min="44" max="44" width="74.140625" bestFit="1" customWidth="1"/>
    <col min="45" max="45" width="88" bestFit="1" customWidth="1"/>
    <col min="46" max="48" width="72.85546875" bestFit="1" customWidth="1"/>
    <col min="49" max="49" width="72.28515625" bestFit="1" customWidth="1"/>
    <col min="50" max="50" width="72.85546875" bestFit="1" customWidth="1"/>
    <col min="51" max="54" width="74" bestFit="1" customWidth="1"/>
    <col min="55" max="55" width="73.85546875" bestFit="1" customWidth="1"/>
  </cols>
  <sheetData>
    <row r="1" spans="1:55" x14ac:dyDescent="0.25">
      <c r="A1" s="5" t="s">
        <v>772</v>
      </c>
      <c r="B1" s="6" t="s">
        <v>108</v>
      </c>
      <c r="C1" s="6" t="s">
        <v>109</v>
      </c>
      <c r="D1" s="6" t="s">
        <v>110</v>
      </c>
      <c r="E1" s="6" t="s">
        <v>111</v>
      </c>
      <c r="F1" s="6" t="s">
        <v>112</v>
      </c>
      <c r="G1" s="6" t="s">
        <v>113</v>
      </c>
      <c r="H1" s="6" t="s">
        <v>114</v>
      </c>
      <c r="I1" s="6" t="s">
        <v>811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814</v>
      </c>
      <c r="V1" s="6" t="s">
        <v>126</v>
      </c>
      <c r="W1" s="6" t="s">
        <v>127</v>
      </c>
      <c r="X1" s="6" t="s">
        <v>128</v>
      </c>
      <c r="Y1" s="6" t="s">
        <v>129</v>
      </c>
      <c r="Z1" s="6" t="s">
        <v>130</v>
      </c>
      <c r="AA1" s="6" t="s">
        <v>812</v>
      </c>
      <c r="AB1" s="6" t="s">
        <v>131</v>
      </c>
      <c r="AC1" s="6" t="s">
        <v>132</v>
      </c>
      <c r="AD1" s="6" t="s">
        <v>133</v>
      </c>
      <c r="AE1" s="6" t="s">
        <v>134</v>
      </c>
      <c r="AF1" s="6" t="s">
        <v>135</v>
      </c>
      <c r="AG1" s="6" t="s">
        <v>136</v>
      </c>
      <c r="AH1" s="6" t="s">
        <v>137</v>
      </c>
      <c r="AI1" s="6" t="s">
        <v>138</v>
      </c>
      <c r="AJ1" s="6" t="s">
        <v>139</v>
      </c>
      <c r="AK1" s="6" t="s">
        <v>140</v>
      </c>
      <c r="AL1" s="6" t="s">
        <v>141</v>
      </c>
      <c r="AM1" s="6" t="s">
        <v>142</v>
      </c>
      <c r="AN1" s="6" t="s">
        <v>143</v>
      </c>
      <c r="AO1" s="6" t="s">
        <v>144</v>
      </c>
      <c r="AP1" s="6" t="s">
        <v>145</v>
      </c>
      <c r="AQ1" s="6" t="s">
        <v>146</v>
      </c>
      <c r="AR1" s="6" t="s">
        <v>147</v>
      </c>
      <c r="AS1" s="6" t="s">
        <v>813</v>
      </c>
      <c r="AT1" s="6" t="s">
        <v>148</v>
      </c>
      <c r="AU1" s="6" t="s">
        <v>149</v>
      </c>
      <c r="AV1" s="6" t="s">
        <v>150</v>
      </c>
      <c r="AW1" s="6" t="s">
        <v>151</v>
      </c>
      <c r="AX1" s="6" t="s">
        <v>152</v>
      </c>
      <c r="AY1" s="6" t="s">
        <v>153</v>
      </c>
      <c r="AZ1" s="6" t="s">
        <v>154</v>
      </c>
      <c r="BA1" s="6" t="s">
        <v>155</v>
      </c>
      <c r="BB1" s="6" t="s">
        <v>156</v>
      </c>
      <c r="BC1" s="6" t="s">
        <v>157</v>
      </c>
    </row>
    <row r="2" spans="1:55" x14ac:dyDescent="0.25">
      <c r="A2" s="4">
        <v>32873</v>
      </c>
      <c r="B2" s="3">
        <v>5.0999999999999996</v>
      </c>
      <c r="C2" s="3">
        <v>1</v>
      </c>
      <c r="D2" s="3">
        <v>1.83</v>
      </c>
      <c r="E2" s="3">
        <v>3.3</v>
      </c>
      <c r="F2" s="3">
        <v>5.5</v>
      </c>
      <c r="G2" s="3">
        <v>10.7</v>
      </c>
      <c r="H2" s="3">
        <v>19.3</v>
      </c>
      <c r="I2" s="3"/>
      <c r="J2" s="3">
        <v>1.6</v>
      </c>
      <c r="K2" s="3">
        <v>4.4000000000000004</v>
      </c>
      <c r="L2" s="3">
        <v>9.4</v>
      </c>
      <c r="M2" s="3">
        <v>20.100000000000001</v>
      </c>
      <c r="N2" s="3">
        <v>1.6</v>
      </c>
      <c r="O2" s="3">
        <v>7</v>
      </c>
      <c r="P2" s="3">
        <v>10.7</v>
      </c>
      <c r="Q2" s="3">
        <v>7.4</v>
      </c>
      <c r="R2" s="3">
        <v>4</v>
      </c>
      <c r="S2" s="3">
        <v>0.64</v>
      </c>
      <c r="T2" s="3">
        <v>45.2</v>
      </c>
      <c r="U2" s="3"/>
      <c r="V2" s="3">
        <v>29.84</v>
      </c>
      <c r="W2" s="3">
        <v>25.3</v>
      </c>
      <c r="X2" s="3">
        <v>25.9</v>
      </c>
      <c r="Y2" s="3">
        <v>48.8</v>
      </c>
      <c r="Z2" s="3">
        <v>75.900000000000006</v>
      </c>
      <c r="AA2" s="3"/>
      <c r="AB2" s="3">
        <v>21.7</v>
      </c>
      <c r="AC2" s="3">
        <v>25.3</v>
      </c>
      <c r="AD2" s="3">
        <v>44.5</v>
      </c>
      <c r="AE2" s="3">
        <v>81.3</v>
      </c>
      <c r="AF2" s="3">
        <v>28.9</v>
      </c>
      <c r="AG2" s="3">
        <v>63.3</v>
      </c>
      <c r="AH2" s="3">
        <v>36.200000000000003</v>
      </c>
      <c r="AI2" s="3">
        <v>61.5</v>
      </c>
      <c r="AJ2" s="3">
        <v>22.6</v>
      </c>
      <c r="AK2" s="3">
        <v>36.1</v>
      </c>
      <c r="AL2" s="3">
        <v>70.599999999999994</v>
      </c>
      <c r="AM2" s="3">
        <v>41</v>
      </c>
      <c r="AN2" s="3">
        <v>47</v>
      </c>
      <c r="AO2" s="3">
        <v>41.9</v>
      </c>
      <c r="AP2" s="3">
        <v>37.299999999999997</v>
      </c>
      <c r="AQ2" s="3">
        <v>66.8</v>
      </c>
      <c r="AR2" s="3">
        <v>109.3</v>
      </c>
      <c r="AS2" s="3"/>
      <c r="AT2" s="3">
        <v>32</v>
      </c>
      <c r="AU2" s="3">
        <v>40.5</v>
      </c>
      <c r="AV2" s="3">
        <v>50.8</v>
      </c>
      <c r="AW2" s="3">
        <v>110.3</v>
      </c>
      <c r="AX2" s="3">
        <v>64.900000000000006</v>
      </c>
      <c r="AY2" s="3">
        <v>78.900000000000006</v>
      </c>
      <c r="AZ2" s="3">
        <v>61.9</v>
      </c>
      <c r="BA2" s="3">
        <v>91.8</v>
      </c>
      <c r="BB2" s="3">
        <v>41.6</v>
      </c>
      <c r="BC2" s="3">
        <v>92</v>
      </c>
    </row>
    <row r="3" spans="1:55" x14ac:dyDescent="0.25">
      <c r="A3" s="4">
        <v>33238</v>
      </c>
      <c r="B3" s="3">
        <f>B2+((B5-B2)/3)</f>
        <v>5.3</v>
      </c>
      <c r="C3" s="3">
        <f t="shared" ref="C3:BC3" si="0">C2+((C5-C2)/3)</f>
        <v>1.0333333333333334</v>
      </c>
      <c r="D3" s="3">
        <f t="shared" si="0"/>
        <v>1.8533333333333333</v>
      </c>
      <c r="E3" s="3">
        <f t="shared" si="0"/>
        <v>3.5333333333333332</v>
      </c>
      <c r="F3" s="3">
        <f t="shared" si="0"/>
        <v>5.5666666666666664</v>
      </c>
      <c r="G3" s="3">
        <f t="shared" si="0"/>
        <v>10.4</v>
      </c>
      <c r="H3" s="3">
        <f t="shared" si="0"/>
        <v>20.333333333333332</v>
      </c>
      <c r="I3" s="3"/>
      <c r="J3" s="3">
        <f t="shared" si="0"/>
        <v>1.9666666666666668</v>
      </c>
      <c r="K3" s="3">
        <f t="shared" si="0"/>
        <v>4.5666666666666673</v>
      </c>
      <c r="L3" s="3">
        <f t="shared" si="0"/>
        <v>9.5333333333333332</v>
      </c>
      <c r="M3" s="3">
        <f t="shared" si="0"/>
        <v>20.3</v>
      </c>
      <c r="N3" s="3">
        <f t="shared" si="0"/>
        <v>2.0666666666666669</v>
      </c>
      <c r="O3" s="3">
        <f t="shared" si="0"/>
        <v>7.0333333333333332</v>
      </c>
      <c r="P3" s="3">
        <f t="shared" si="0"/>
        <v>10.233333333333333</v>
      </c>
      <c r="Q3" s="3">
        <f t="shared" si="0"/>
        <v>8.2333333333333343</v>
      </c>
      <c r="R3" s="3">
        <f t="shared" si="0"/>
        <v>3.7</v>
      </c>
      <c r="S3" s="3">
        <f t="shared" si="0"/>
        <v>0.66</v>
      </c>
      <c r="T3" s="3">
        <f t="shared" si="0"/>
        <v>43.666666666666671</v>
      </c>
      <c r="U3" s="3"/>
      <c r="V3" s="3">
        <f t="shared" si="0"/>
        <v>30.593333333333334</v>
      </c>
      <c r="W3" s="3">
        <f t="shared" si="0"/>
        <v>25.133333333333333</v>
      </c>
      <c r="X3" s="3">
        <f t="shared" si="0"/>
        <v>27</v>
      </c>
      <c r="Y3" s="3">
        <f t="shared" si="0"/>
        <v>46.133333333333333</v>
      </c>
      <c r="Z3" s="3">
        <f t="shared" si="0"/>
        <v>76.066666666666677</v>
      </c>
      <c r="AA3" s="3"/>
      <c r="AB3" s="3">
        <f t="shared" si="0"/>
        <v>21.233333333333334</v>
      </c>
      <c r="AC3" s="3">
        <f t="shared" si="0"/>
        <v>26.900000000000002</v>
      </c>
      <c r="AD3" s="3">
        <f t="shared" si="0"/>
        <v>41.633333333333333</v>
      </c>
      <c r="AE3" s="3">
        <f t="shared" si="0"/>
        <v>84</v>
      </c>
      <c r="AF3" s="3">
        <f t="shared" si="0"/>
        <v>28.466666666666665</v>
      </c>
      <c r="AG3" s="3">
        <f t="shared" si="0"/>
        <v>56.833333333333329</v>
      </c>
      <c r="AH3" s="3">
        <f t="shared" si="0"/>
        <v>42.533333333333339</v>
      </c>
      <c r="AI3" s="3">
        <f t="shared" si="0"/>
        <v>51.833333333333336</v>
      </c>
      <c r="AJ3" s="3">
        <f t="shared" si="0"/>
        <v>24.266666666666669</v>
      </c>
      <c r="AK3" s="3">
        <f t="shared" si="0"/>
        <v>37.050000000000004</v>
      </c>
      <c r="AL3" s="3">
        <f t="shared" si="0"/>
        <v>78.033333333333331</v>
      </c>
      <c r="AM3" s="3">
        <f t="shared" si="0"/>
        <v>39.666666666666664</v>
      </c>
      <c r="AN3" s="3">
        <f t="shared" si="0"/>
        <v>46.333333333333336</v>
      </c>
      <c r="AO3" s="3">
        <f t="shared" si="0"/>
        <v>51.233333333333334</v>
      </c>
      <c r="AP3" s="3">
        <f t="shared" si="0"/>
        <v>45.8</v>
      </c>
      <c r="AQ3" s="3">
        <f t="shared" si="0"/>
        <v>68.833333333333329</v>
      </c>
      <c r="AR3" s="3">
        <f t="shared" si="0"/>
        <v>119.76666666666667</v>
      </c>
      <c r="AS3" s="3"/>
      <c r="AT3" s="3">
        <f t="shared" si="0"/>
        <v>36.733333333333334</v>
      </c>
      <c r="AU3" s="3">
        <f t="shared" si="0"/>
        <v>42.233333333333334</v>
      </c>
      <c r="AV3" s="3">
        <f t="shared" si="0"/>
        <v>54.199999999999996</v>
      </c>
      <c r="AW3" s="3">
        <f t="shared" si="0"/>
        <v>126.66666666666667</v>
      </c>
      <c r="AX3" s="3">
        <f t="shared" si="0"/>
        <v>68.566666666666677</v>
      </c>
      <c r="AY3" s="3">
        <f t="shared" si="0"/>
        <v>77.8</v>
      </c>
      <c r="AZ3" s="3">
        <f t="shared" si="0"/>
        <v>75.36666666666666</v>
      </c>
      <c r="BA3" s="3">
        <f t="shared" si="0"/>
        <v>92.066666666666663</v>
      </c>
      <c r="BB3" s="3">
        <f t="shared" si="0"/>
        <v>68.466666666666669</v>
      </c>
      <c r="BC3" s="3">
        <f t="shared" si="0"/>
        <v>89.573333333333338</v>
      </c>
    </row>
    <row r="4" spans="1:55" x14ac:dyDescent="0.25">
      <c r="A4" s="4">
        <v>33603</v>
      </c>
      <c r="B4" s="3">
        <f>AVERAGE(B3,B5)</f>
        <v>5.5</v>
      </c>
      <c r="C4" s="3">
        <f t="shared" ref="C4:BC4" si="1">AVERAGE(C3,C5)</f>
        <v>1.0666666666666669</v>
      </c>
      <c r="D4" s="3">
        <f t="shared" si="1"/>
        <v>1.8766666666666665</v>
      </c>
      <c r="E4" s="3">
        <f t="shared" si="1"/>
        <v>3.7666666666666666</v>
      </c>
      <c r="F4" s="3">
        <f t="shared" si="1"/>
        <v>5.6333333333333329</v>
      </c>
      <c r="G4" s="3">
        <f t="shared" si="1"/>
        <v>10.100000000000001</v>
      </c>
      <c r="H4" s="3">
        <f t="shared" si="1"/>
        <v>21.366666666666667</v>
      </c>
      <c r="I4" s="3"/>
      <c r="J4" s="3">
        <f t="shared" si="1"/>
        <v>2.3333333333333335</v>
      </c>
      <c r="K4" s="3">
        <f t="shared" si="1"/>
        <v>4.7333333333333343</v>
      </c>
      <c r="L4" s="3">
        <f t="shared" si="1"/>
        <v>9.6666666666666679</v>
      </c>
      <c r="M4" s="3">
        <f t="shared" si="1"/>
        <v>20.5</v>
      </c>
      <c r="N4" s="3">
        <f t="shared" si="1"/>
        <v>2.5333333333333332</v>
      </c>
      <c r="O4" s="3">
        <f t="shared" si="1"/>
        <v>7.0666666666666664</v>
      </c>
      <c r="P4" s="3">
        <f t="shared" si="1"/>
        <v>9.7666666666666657</v>
      </c>
      <c r="Q4" s="3">
        <f t="shared" si="1"/>
        <v>9.0666666666666664</v>
      </c>
      <c r="R4" s="3">
        <f t="shared" si="1"/>
        <v>3.4000000000000004</v>
      </c>
      <c r="S4" s="3">
        <f t="shared" si="1"/>
        <v>0.67999999999999994</v>
      </c>
      <c r="T4" s="3">
        <f t="shared" si="1"/>
        <v>42.13333333333334</v>
      </c>
      <c r="U4" s="3"/>
      <c r="V4" s="3">
        <f t="shared" si="1"/>
        <v>31.346666666666668</v>
      </c>
      <c r="W4" s="3">
        <f t="shared" si="1"/>
        <v>24.966666666666669</v>
      </c>
      <c r="X4" s="3">
        <f t="shared" si="1"/>
        <v>28.1</v>
      </c>
      <c r="Y4" s="3">
        <f t="shared" si="1"/>
        <v>43.466666666666669</v>
      </c>
      <c r="Z4" s="3">
        <f t="shared" si="1"/>
        <v>76.233333333333348</v>
      </c>
      <c r="AA4" s="3"/>
      <c r="AB4" s="3">
        <f t="shared" si="1"/>
        <v>20.766666666666666</v>
      </c>
      <c r="AC4" s="3">
        <f t="shared" si="1"/>
        <v>28.5</v>
      </c>
      <c r="AD4" s="3">
        <f t="shared" si="1"/>
        <v>38.766666666666666</v>
      </c>
      <c r="AE4" s="3">
        <f t="shared" si="1"/>
        <v>86.7</v>
      </c>
      <c r="AF4" s="3">
        <f t="shared" si="1"/>
        <v>28.033333333333331</v>
      </c>
      <c r="AG4" s="3">
        <f t="shared" si="1"/>
        <v>50.36666666666666</v>
      </c>
      <c r="AH4" s="3">
        <f t="shared" si="1"/>
        <v>48.866666666666674</v>
      </c>
      <c r="AI4" s="3">
        <f t="shared" si="1"/>
        <v>42.166666666666671</v>
      </c>
      <c r="AJ4" s="3">
        <f t="shared" si="1"/>
        <v>25.933333333333337</v>
      </c>
      <c r="AK4" s="3">
        <f t="shared" si="1"/>
        <v>38</v>
      </c>
      <c r="AL4" s="3">
        <f t="shared" si="1"/>
        <v>85.466666666666669</v>
      </c>
      <c r="AM4" s="3">
        <f t="shared" si="1"/>
        <v>38.333333333333329</v>
      </c>
      <c r="AN4" s="3">
        <f t="shared" si="1"/>
        <v>45.666666666666671</v>
      </c>
      <c r="AO4" s="3">
        <f t="shared" si="1"/>
        <v>60.56666666666667</v>
      </c>
      <c r="AP4" s="3">
        <f t="shared" si="1"/>
        <v>54.3</v>
      </c>
      <c r="AQ4" s="3">
        <f t="shared" si="1"/>
        <v>70.866666666666674</v>
      </c>
      <c r="AR4" s="3">
        <f t="shared" si="1"/>
        <v>130.23333333333332</v>
      </c>
      <c r="AS4" s="3"/>
      <c r="AT4" s="3">
        <f t="shared" si="1"/>
        <v>41.466666666666669</v>
      </c>
      <c r="AU4" s="3">
        <f t="shared" si="1"/>
        <v>43.966666666666669</v>
      </c>
      <c r="AV4" s="3">
        <f t="shared" si="1"/>
        <v>57.599999999999994</v>
      </c>
      <c r="AW4" s="3">
        <f t="shared" si="1"/>
        <v>143.03333333333333</v>
      </c>
      <c r="AX4" s="3">
        <f t="shared" si="1"/>
        <v>72.233333333333348</v>
      </c>
      <c r="AY4" s="3">
        <f t="shared" si="1"/>
        <v>76.699999999999989</v>
      </c>
      <c r="AZ4" s="3">
        <f t="shared" si="1"/>
        <v>88.833333333333329</v>
      </c>
      <c r="BA4" s="3">
        <f t="shared" si="1"/>
        <v>92.333333333333329</v>
      </c>
      <c r="BB4" s="3">
        <f t="shared" si="1"/>
        <v>95.333333333333343</v>
      </c>
      <c r="BC4" s="3">
        <f t="shared" si="1"/>
        <v>87.146666666666675</v>
      </c>
    </row>
    <row r="5" spans="1:55" x14ac:dyDescent="0.25">
      <c r="A5" s="4">
        <v>33969</v>
      </c>
      <c r="B5" s="3">
        <v>5.7</v>
      </c>
      <c r="C5" s="3">
        <v>1.1000000000000001</v>
      </c>
      <c r="D5" s="3">
        <v>1.9</v>
      </c>
      <c r="E5" s="3">
        <v>4</v>
      </c>
      <c r="F5" s="3">
        <v>5.7</v>
      </c>
      <c r="G5" s="3">
        <v>9.8000000000000007</v>
      </c>
      <c r="H5" s="3">
        <v>22.4</v>
      </c>
      <c r="I5" s="3"/>
      <c r="J5" s="3">
        <v>2.7</v>
      </c>
      <c r="K5" s="3">
        <v>4.9000000000000004</v>
      </c>
      <c r="L5" s="3">
        <v>9.8000000000000007</v>
      </c>
      <c r="M5" s="3">
        <v>20.7</v>
      </c>
      <c r="N5" s="3">
        <v>3</v>
      </c>
      <c r="O5" s="3">
        <v>7.1</v>
      </c>
      <c r="P5" s="3">
        <v>9.3000000000000007</v>
      </c>
      <c r="Q5" s="3">
        <v>9.9</v>
      </c>
      <c r="R5" s="3">
        <v>3.1</v>
      </c>
      <c r="S5" s="3">
        <v>0.7</v>
      </c>
      <c r="T5" s="3">
        <v>40.6</v>
      </c>
      <c r="U5" s="3"/>
      <c r="V5" s="3">
        <v>32.1</v>
      </c>
      <c r="W5" s="3">
        <v>24.8</v>
      </c>
      <c r="X5" s="3">
        <v>29.2</v>
      </c>
      <c r="Y5" s="3">
        <v>40.799999999999997</v>
      </c>
      <c r="Z5" s="3">
        <v>76.400000000000006</v>
      </c>
      <c r="AA5" s="3"/>
      <c r="AB5" s="3">
        <v>20.3</v>
      </c>
      <c r="AC5" s="3">
        <v>30.1</v>
      </c>
      <c r="AD5" s="3">
        <v>35.9</v>
      </c>
      <c r="AE5" s="3">
        <v>89.4</v>
      </c>
      <c r="AF5" s="3">
        <v>27.6</v>
      </c>
      <c r="AG5" s="3">
        <v>43.9</v>
      </c>
      <c r="AH5" s="3">
        <v>55.2</v>
      </c>
      <c r="AI5" s="3">
        <v>32.5</v>
      </c>
      <c r="AJ5" s="3">
        <v>27.6</v>
      </c>
      <c r="AK5" s="3">
        <v>38.950000000000003</v>
      </c>
      <c r="AL5" s="3">
        <v>92.9</v>
      </c>
      <c r="AM5" s="3">
        <v>37</v>
      </c>
      <c r="AN5" s="3">
        <v>45</v>
      </c>
      <c r="AO5" s="3">
        <v>69.900000000000006</v>
      </c>
      <c r="AP5" s="3">
        <v>62.8</v>
      </c>
      <c r="AQ5" s="3">
        <v>72.900000000000006</v>
      </c>
      <c r="AR5" s="3">
        <v>140.69999999999999</v>
      </c>
      <c r="AS5" s="3"/>
      <c r="AT5" s="3">
        <v>46.2</v>
      </c>
      <c r="AU5" s="3">
        <v>45.7</v>
      </c>
      <c r="AV5" s="3">
        <v>61</v>
      </c>
      <c r="AW5" s="3">
        <v>159.4</v>
      </c>
      <c r="AX5" s="3">
        <v>75.900000000000006</v>
      </c>
      <c r="AY5" s="3">
        <v>75.599999999999994</v>
      </c>
      <c r="AZ5" s="3">
        <v>102.3</v>
      </c>
      <c r="BA5" s="3">
        <v>92.6</v>
      </c>
      <c r="BB5" s="3">
        <v>122.2</v>
      </c>
      <c r="BC5" s="3">
        <v>84.72</v>
      </c>
    </row>
    <row r="6" spans="1:55" x14ac:dyDescent="0.25">
      <c r="A6" s="4">
        <v>34334</v>
      </c>
      <c r="B6" s="3">
        <f>B5+((B8-B5)/3)</f>
        <v>5.3666666666666671</v>
      </c>
      <c r="C6" s="3">
        <f t="shared" ref="C6:BC6" si="2">C5+((C8-C5)/3)</f>
        <v>1.1666666666666667</v>
      </c>
      <c r="D6" s="3">
        <f t="shared" si="2"/>
        <v>1.8</v>
      </c>
      <c r="E6" s="3">
        <f t="shared" si="2"/>
        <v>3.7</v>
      </c>
      <c r="F6" s="3">
        <f t="shared" si="2"/>
        <v>5.5</v>
      </c>
      <c r="G6" s="3">
        <f t="shared" si="2"/>
        <v>9.1666666666666679</v>
      </c>
      <c r="H6" s="3">
        <f t="shared" si="2"/>
        <v>20.666666666666664</v>
      </c>
      <c r="I6" s="3"/>
      <c r="J6" s="3">
        <f t="shared" si="2"/>
        <v>2.6333333333333333</v>
      </c>
      <c r="K6" s="3">
        <f t="shared" si="2"/>
        <v>4.3666666666666671</v>
      </c>
      <c r="L6" s="3">
        <f t="shared" si="2"/>
        <v>9.2000000000000011</v>
      </c>
      <c r="M6" s="3">
        <f t="shared" si="2"/>
        <v>20.033333333333331</v>
      </c>
      <c r="N6" s="3">
        <f t="shared" si="2"/>
        <v>2.7</v>
      </c>
      <c r="O6" s="3">
        <f t="shared" si="2"/>
        <v>6.3666666666666663</v>
      </c>
      <c r="P6" s="3">
        <f t="shared" si="2"/>
        <v>9</v>
      </c>
      <c r="Q6" s="3">
        <f t="shared" si="2"/>
        <v>9.3666666666666671</v>
      </c>
      <c r="R6" s="3">
        <f t="shared" si="2"/>
        <v>3.2333333333333334</v>
      </c>
      <c r="S6" s="3">
        <f t="shared" si="2"/>
        <v>0.79999999999999993</v>
      </c>
      <c r="T6" s="3">
        <f t="shared" si="2"/>
        <v>42.233333333333334</v>
      </c>
      <c r="U6" s="3"/>
      <c r="V6" s="3">
        <f t="shared" si="2"/>
        <v>32.866666666666667</v>
      </c>
      <c r="W6" s="3">
        <f t="shared" si="2"/>
        <v>27.466666666666665</v>
      </c>
      <c r="X6" s="3">
        <f t="shared" si="2"/>
        <v>34.633333333333333</v>
      </c>
      <c r="Y6" s="3">
        <f t="shared" si="2"/>
        <v>42.366666666666667</v>
      </c>
      <c r="Z6" s="3">
        <f t="shared" si="2"/>
        <v>68.63333333333334</v>
      </c>
      <c r="AA6" s="3"/>
      <c r="AB6" s="3">
        <f t="shared" si="2"/>
        <v>23.133333333333333</v>
      </c>
      <c r="AC6" s="3">
        <f t="shared" si="2"/>
        <v>32.700000000000003</v>
      </c>
      <c r="AD6" s="3">
        <f t="shared" si="2"/>
        <v>37.199999999999996</v>
      </c>
      <c r="AE6" s="3">
        <f t="shared" si="2"/>
        <v>89.7</v>
      </c>
      <c r="AF6" s="3">
        <f t="shared" si="2"/>
        <v>31.033333333333335</v>
      </c>
      <c r="AG6" s="3">
        <f t="shared" si="2"/>
        <v>45.366666666666667</v>
      </c>
      <c r="AH6" s="3">
        <f t="shared" si="2"/>
        <v>51.966666666666669</v>
      </c>
      <c r="AI6" s="3">
        <f t="shared" si="2"/>
        <v>38.366666666666667</v>
      </c>
      <c r="AJ6" s="3">
        <f t="shared" si="2"/>
        <v>35.1</v>
      </c>
      <c r="AK6" s="3">
        <f t="shared" si="2"/>
        <v>30</v>
      </c>
      <c r="AL6" s="3">
        <f t="shared" si="2"/>
        <v>91.5</v>
      </c>
      <c r="AM6" s="3">
        <f t="shared" si="2"/>
        <v>37.733333333333334</v>
      </c>
      <c r="AN6" s="3">
        <f t="shared" si="2"/>
        <v>46.2</v>
      </c>
      <c r="AO6" s="3">
        <f t="shared" si="2"/>
        <v>66.466666666666669</v>
      </c>
      <c r="AP6" s="3">
        <f t="shared" si="2"/>
        <v>62.9</v>
      </c>
      <c r="AQ6" s="3">
        <f t="shared" si="2"/>
        <v>75.333333333333343</v>
      </c>
      <c r="AR6" s="3">
        <f t="shared" si="2"/>
        <v>138.16666666666666</v>
      </c>
      <c r="AS6" s="3"/>
      <c r="AT6" s="3">
        <f t="shared" si="2"/>
        <v>45.4</v>
      </c>
      <c r="AU6" s="3">
        <f t="shared" si="2"/>
        <v>47.033333333333339</v>
      </c>
      <c r="AV6" s="3">
        <f t="shared" si="2"/>
        <v>61.866666666666667</v>
      </c>
      <c r="AW6" s="3">
        <f t="shared" si="2"/>
        <v>153.03333333333333</v>
      </c>
      <c r="AX6" s="3">
        <f t="shared" si="2"/>
        <v>72.566666666666677</v>
      </c>
      <c r="AY6" s="3">
        <f t="shared" si="2"/>
        <v>77.7</v>
      </c>
      <c r="AZ6" s="3">
        <f t="shared" si="2"/>
        <v>100.8</v>
      </c>
      <c r="BA6" s="3">
        <f t="shared" si="2"/>
        <v>92.966666666666669</v>
      </c>
      <c r="BB6" s="3">
        <f t="shared" si="2"/>
        <v>110.10000000000001</v>
      </c>
      <c r="BC6" s="3">
        <f t="shared" si="2"/>
        <v>92.179999999999993</v>
      </c>
    </row>
    <row r="7" spans="1:55" x14ac:dyDescent="0.25">
      <c r="A7" s="4">
        <v>34699</v>
      </c>
      <c r="B7" s="3">
        <f>AVERAGE(B6,B8)</f>
        <v>5.0333333333333332</v>
      </c>
      <c r="C7" s="3">
        <f t="shared" ref="C7:BC7" si="3">AVERAGE(C6,C8)</f>
        <v>1.2333333333333334</v>
      </c>
      <c r="D7" s="3">
        <f t="shared" si="3"/>
        <v>1.7000000000000002</v>
      </c>
      <c r="E7" s="3">
        <f t="shared" si="3"/>
        <v>3.4000000000000004</v>
      </c>
      <c r="F7" s="3">
        <f t="shared" si="3"/>
        <v>5.3</v>
      </c>
      <c r="G7" s="3">
        <f t="shared" si="3"/>
        <v>8.533333333333335</v>
      </c>
      <c r="H7" s="3">
        <f t="shared" si="3"/>
        <v>18.93333333333333</v>
      </c>
      <c r="I7" s="3"/>
      <c r="J7" s="3">
        <f t="shared" si="3"/>
        <v>2.5666666666666664</v>
      </c>
      <c r="K7" s="3">
        <f t="shared" si="3"/>
        <v>3.8333333333333335</v>
      </c>
      <c r="L7" s="3">
        <f t="shared" si="3"/>
        <v>8.6000000000000014</v>
      </c>
      <c r="M7" s="3">
        <f t="shared" si="3"/>
        <v>19.366666666666667</v>
      </c>
      <c r="N7" s="3">
        <f t="shared" si="3"/>
        <v>2.4000000000000004</v>
      </c>
      <c r="O7" s="3">
        <f t="shared" si="3"/>
        <v>5.6333333333333329</v>
      </c>
      <c r="P7" s="3">
        <f t="shared" si="3"/>
        <v>8.6999999999999993</v>
      </c>
      <c r="Q7" s="3">
        <f t="shared" si="3"/>
        <v>8.8333333333333339</v>
      </c>
      <c r="R7" s="3">
        <f t="shared" si="3"/>
        <v>3.3666666666666667</v>
      </c>
      <c r="S7" s="3">
        <f t="shared" si="3"/>
        <v>0.89999999999999991</v>
      </c>
      <c r="T7" s="3">
        <f t="shared" si="3"/>
        <v>43.866666666666667</v>
      </c>
      <c r="U7" s="3"/>
      <c r="V7" s="3">
        <f t="shared" si="3"/>
        <v>33.633333333333333</v>
      </c>
      <c r="W7" s="3">
        <f t="shared" si="3"/>
        <v>30.133333333333333</v>
      </c>
      <c r="X7" s="3">
        <f t="shared" si="3"/>
        <v>40.066666666666663</v>
      </c>
      <c r="Y7" s="3">
        <f t="shared" si="3"/>
        <v>43.933333333333337</v>
      </c>
      <c r="Z7" s="3">
        <f t="shared" si="3"/>
        <v>60.866666666666674</v>
      </c>
      <c r="AA7" s="3"/>
      <c r="AB7" s="3">
        <f t="shared" si="3"/>
        <v>25.966666666666669</v>
      </c>
      <c r="AC7" s="3">
        <f t="shared" si="3"/>
        <v>35.299999999999997</v>
      </c>
      <c r="AD7" s="3">
        <f t="shared" si="3"/>
        <v>38.5</v>
      </c>
      <c r="AE7" s="3">
        <f t="shared" si="3"/>
        <v>90</v>
      </c>
      <c r="AF7" s="3">
        <f t="shared" si="3"/>
        <v>34.466666666666669</v>
      </c>
      <c r="AG7" s="3">
        <f t="shared" si="3"/>
        <v>46.833333333333329</v>
      </c>
      <c r="AH7" s="3">
        <f t="shared" si="3"/>
        <v>48.733333333333334</v>
      </c>
      <c r="AI7" s="3">
        <f t="shared" si="3"/>
        <v>44.233333333333334</v>
      </c>
      <c r="AJ7" s="3">
        <f t="shared" si="3"/>
        <v>42.6</v>
      </c>
      <c r="AK7" s="3">
        <f t="shared" si="3"/>
        <v>21.05</v>
      </c>
      <c r="AL7" s="3">
        <f t="shared" si="3"/>
        <v>90.1</v>
      </c>
      <c r="AM7" s="3">
        <f t="shared" si="3"/>
        <v>38.466666666666669</v>
      </c>
      <c r="AN7" s="3">
        <f t="shared" si="3"/>
        <v>47.400000000000006</v>
      </c>
      <c r="AO7" s="3">
        <f t="shared" si="3"/>
        <v>63.033333333333331</v>
      </c>
      <c r="AP7" s="3">
        <f t="shared" si="3"/>
        <v>63</v>
      </c>
      <c r="AQ7" s="3">
        <f t="shared" si="3"/>
        <v>77.76666666666668</v>
      </c>
      <c r="AR7" s="3">
        <f t="shared" si="3"/>
        <v>135.63333333333333</v>
      </c>
      <c r="AS7" s="3"/>
      <c r="AT7" s="3">
        <f t="shared" si="3"/>
        <v>44.599999999999994</v>
      </c>
      <c r="AU7" s="3">
        <f t="shared" si="3"/>
        <v>48.366666666666674</v>
      </c>
      <c r="AV7" s="3">
        <f t="shared" si="3"/>
        <v>62.733333333333334</v>
      </c>
      <c r="AW7" s="3">
        <f t="shared" si="3"/>
        <v>146.66666666666669</v>
      </c>
      <c r="AX7" s="3">
        <f t="shared" si="3"/>
        <v>69.233333333333348</v>
      </c>
      <c r="AY7" s="3">
        <f t="shared" si="3"/>
        <v>79.800000000000011</v>
      </c>
      <c r="AZ7" s="3">
        <f t="shared" si="3"/>
        <v>99.3</v>
      </c>
      <c r="BA7" s="3">
        <f t="shared" si="3"/>
        <v>93.333333333333343</v>
      </c>
      <c r="BB7" s="3">
        <f t="shared" si="3"/>
        <v>98</v>
      </c>
      <c r="BC7" s="3">
        <f t="shared" si="3"/>
        <v>99.639999999999986</v>
      </c>
    </row>
    <row r="8" spans="1:55" x14ac:dyDescent="0.25">
      <c r="A8" s="4">
        <v>35064</v>
      </c>
      <c r="B8" s="3">
        <v>4.7</v>
      </c>
      <c r="C8" s="3">
        <v>1.3</v>
      </c>
      <c r="D8" s="3">
        <v>1.6</v>
      </c>
      <c r="E8" s="3">
        <v>3.1</v>
      </c>
      <c r="F8" s="3">
        <v>5.0999999999999996</v>
      </c>
      <c r="G8" s="3">
        <v>7.9</v>
      </c>
      <c r="H8" s="3">
        <v>17.2</v>
      </c>
      <c r="I8" s="3"/>
      <c r="J8" s="3">
        <v>2.5</v>
      </c>
      <c r="K8" s="3">
        <v>3.3</v>
      </c>
      <c r="L8" s="3">
        <v>8</v>
      </c>
      <c r="M8" s="3">
        <v>18.7</v>
      </c>
      <c r="N8" s="3">
        <v>2.1</v>
      </c>
      <c r="O8" s="3">
        <v>4.9000000000000004</v>
      </c>
      <c r="P8" s="3">
        <v>8.4</v>
      </c>
      <c r="Q8" s="3">
        <v>8.3000000000000007</v>
      </c>
      <c r="R8" s="3">
        <v>3.5</v>
      </c>
      <c r="S8" s="3">
        <v>1</v>
      </c>
      <c r="T8" s="3">
        <v>45.5</v>
      </c>
      <c r="U8" s="3"/>
      <c r="V8" s="3">
        <v>34.4</v>
      </c>
      <c r="W8" s="3">
        <v>32.799999999999997</v>
      </c>
      <c r="X8" s="3">
        <v>45.5</v>
      </c>
      <c r="Y8" s="3">
        <v>45.5</v>
      </c>
      <c r="Z8" s="3">
        <v>53.1</v>
      </c>
      <c r="AA8" s="3"/>
      <c r="AB8" s="3">
        <v>28.8</v>
      </c>
      <c r="AC8" s="3">
        <v>37.9</v>
      </c>
      <c r="AD8" s="3">
        <v>39.799999999999997</v>
      </c>
      <c r="AE8" s="3">
        <v>90.3</v>
      </c>
      <c r="AF8" s="3">
        <v>37.9</v>
      </c>
      <c r="AG8" s="3">
        <v>48.3</v>
      </c>
      <c r="AH8" s="3">
        <v>45.5</v>
      </c>
      <c r="AI8" s="3">
        <v>50.1</v>
      </c>
      <c r="AJ8" s="3">
        <v>50.1</v>
      </c>
      <c r="AK8" s="3">
        <v>12.1</v>
      </c>
      <c r="AL8" s="3">
        <v>88.7</v>
      </c>
      <c r="AM8" s="3">
        <v>39.200000000000003</v>
      </c>
      <c r="AN8" s="3">
        <v>48.6</v>
      </c>
      <c r="AO8" s="3">
        <v>59.6</v>
      </c>
      <c r="AP8" s="3">
        <v>63.1</v>
      </c>
      <c r="AQ8" s="3">
        <v>80.2</v>
      </c>
      <c r="AR8" s="3">
        <v>133.1</v>
      </c>
      <c r="AS8" s="3"/>
      <c r="AT8" s="3">
        <v>43.8</v>
      </c>
      <c r="AU8" s="3">
        <v>49.7</v>
      </c>
      <c r="AV8" s="3">
        <v>63.6</v>
      </c>
      <c r="AW8" s="3">
        <v>140.30000000000001</v>
      </c>
      <c r="AX8" s="3">
        <v>65.900000000000006</v>
      </c>
      <c r="AY8" s="3">
        <v>81.900000000000006</v>
      </c>
      <c r="AZ8" s="3">
        <v>97.8</v>
      </c>
      <c r="BA8" s="3">
        <v>93.7</v>
      </c>
      <c r="BB8" s="3">
        <v>85.9</v>
      </c>
      <c r="BC8" s="3">
        <v>107.1</v>
      </c>
    </row>
    <row r="9" spans="1:55" x14ac:dyDescent="0.25">
      <c r="A9" s="4">
        <v>35430</v>
      </c>
      <c r="B9" s="3">
        <f>B8+((B11-B8)/3)</f>
        <v>4.8</v>
      </c>
      <c r="C9" s="3">
        <f t="shared" ref="C9:BC9" si="4">C8+((C11-C8)/3)</f>
        <v>1.2666666666666666</v>
      </c>
      <c r="D9" s="3">
        <f t="shared" si="4"/>
        <v>1.7333333333333334</v>
      </c>
      <c r="E9" s="3">
        <f t="shared" si="4"/>
        <v>3.4333333333333331</v>
      </c>
      <c r="F9" s="3">
        <f t="shared" si="4"/>
        <v>5.6333333333333329</v>
      </c>
      <c r="G9" s="3">
        <f t="shared" si="4"/>
        <v>7.8666666666666671</v>
      </c>
      <c r="H9" s="3">
        <f t="shared" si="4"/>
        <v>16.566666666666666</v>
      </c>
      <c r="I9" s="3"/>
      <c r="J9" s="3">
        <f t="shared" si="4"/>
        <v>2.7333333333333334</v>
      </c>
      <c r="K9" s="3">
        <f t="shared" si="4"/>
        <v>3.8</v>
      </c>
      <c r="L9" s="3">
        <f t="shared" si="4"/>
        <v>8.3000000000000007</v>
      </c>
      <c r="M9" s="3">
        <f t="shared" si="4"/>
        <v>17.399999999999999</v>
      </c>
      <c r="N9" s="3">
        <f t="shared" si="4"/>
        <v>2</v>
      </c>
      <c r="O9" s="3">
        <f t="shared" si="4"/>
        <v>5.4666666666666668</v>
      </c>
      <c r="P9" s="3">
        <f t="shared" si="4"/>
        <v>7.8333333333333339</v>
      </c>
      <c r="Q9" s="3">
        <f t="shared" si="4"/>
        <v>8.1333333333333329</v>
      </c>
      <c r="R9" s="3">
        <f t="shared" si="4"/>
        <v>4.0333333333333332</v>
      </c>
      <c r="S9" s="3">
        <f t="shared" si="4"/>
        <v>1.2666666666666666</v>
      </c>
      <c r="T9" s="3">
        <f t="shared" si="4"/>
        <v>49.866666666666667</v>
      </c>
      <c r="U9" s="3"/>
      <c r="V9" s="3">
        <f t="shared" si="4"/>
        <v>38.666666666666664</v>
      </c>
      <c r="W9" s="3">
        <f t="shared" si="4"/>
        <v>30.93333333333333</v>
      </c>
      <c r="X9" s="3">
        <f t="shared" si="4"/>
        <v>44.633333333333333</v>
      </c>
      <c r="Y9" s="3">
        <f t="shared" si="4"/>
        <v>50.633333333333333</v>
      </c>
      <c r="Z9" s="3">
        <f t="shared" si="4"/>
        <v>68.766666666666666</v>
      </c>
      <c r="AA9" s="3"/>
      <c r="AB9" s="3">
        <f t="shared" si="4"/>
        <v>33.033333333333331</v>
      </c>
      <c r="AC9" s="3">
        <f t="shared" si="4"/>
        <v>35.733333333333334</v>
      </c>
      <c r="AD9" s="3">
        <f t="shared" si="4"/>
        <v>50.366666666666667</v>
      </c>
      <c r="AE9" s="3">
        <f t="shared" si="4"/>
        <v>94.5</v>
      </c>
      <c r="AF9" s="3">
        <f t="shared" si="4"/>
        <v>51.466666666666661</v>
      </c>
      <c r="AG9" s="3">
        <f t="shared" si="4"/>
        <v>51.266666666666666</v>
      </c>
      <c r="AH9" s="3">
        <f t="shared" si="4"/>
        <v>49.4</v>
      </c>
      <c r="AI9" s="3">
        <f t="shared" si="4"/>
        <v>52.933333333333337</v>
      </c>
      <c r="AJ9" s="3">
        <f t="shared" si="4"/>
        <v>60.1</v>
      </c>
      <c r="AK9" s="3">
        <f t="shared" si="4"/>
        <v>22.233333333333334</v>
      </c>
      <c r="AL9" s="3">
        <f t="shared" si="4"/>
        <v>92.666666666666671</v>
      </c>
      <c r="AM9" s="3">
        <f t="shared" si="4"/>
        <v>42.133333333333333</v>
      </c>
      <c r="AN9" s="3">
        <f t="shared" si="4"/>
        <v>54.233333333333334</v>
      </c>
      <c r="AO9" s="3">
        <f t="shared" si="4"/>
        <v>58.2</v>
      </c>
      <c r="AP9" s="3">
        <f t="shared" si="4"/>
        <v>70.333333333333329</v>
      </c>
      <c r="AQ9" s="3">
        <f t="shared" si="4"/>
        <v>85.433333333333337</v>
      </c>
      <c r="AR9" s="3">
        <f t="shared" si="4"/>
        <v>139.26666666666665</v>
      </c>
      <c r="AS9" s="3"/>
      <c r="AT9" s="3">
        <f t="shared" si="4"/>
        <v>47.199999999999996</v>
      </c>
      <c r="AU9" s="3">
        <f t="shared" si="4"/>
        <v>47.633333333333333</v>
      </c>
      <c r="AV9" s="3">
        <f t="shared" si="4"/>
        <v>73.266666666666666</v>
      </c>
      <c r="AW9" s="3">
        <f t="shared" si="4"/>
        <v>152.93333333333334</v>
      </c>
      <c r="AX9" s="3">
        <f t="shared" si="4"/>
        <v>71.433333333333337</v>
      </c>
      <c r="AY9" s="3">
        <f t="shared" si="4"/>
        <v>87.600000000000009</v>
      </c>
      <c r="AZ9" s="3">
        <f t="shared" si="4"/>
        <v>99.6</v>
      </c>
      <c r="BA9" s="3">
        <f t="shared" si="4"/>
        <v>98</v>
      </c>
      <c r="BB9" s="3">
        <f t="shared" si="4"/>
        <v>94.833333333333343</v>
      </c>
      <c r="BC9" s="3">
        <f t="shared" si="4"/>
        <v>94.633333333333326</v>
      </c>
    </row>
    <row r="10" spans="1:55" x14ac:dyDescent="0.25">
      <c r="A10" s="4">
        <v>35795</v>
      </c>
      <c r="B10" s="3">
        <f>AVERAGE(B9,B11)</f>
        <v>4.9000000000000004</v>
      </c>
      <c r="C10" s="3">
        <f t="shared" ref="C10:BC10" si="5">AVERAGE(C9,C11)</f>
        <v>1.2333333333333334</v>
      </c>
      <c r="D10" s="3">
        <f t="shared" si="5"/>
        <v>1.8666666666666667</v>
      </c>
      <c r="E10" s="3">
        <f t="shared" si="5"/>
        <v>3.7666666666666666</v>
      </c>
      <c r="F10" s="3">
        <f t="shared" si="5"/>
        <v>6.1666666666666661</v>
      </c>
      <c r="G10" s="3">
        <f t="shared" si="5"/>
        <v>7.8333333333333339</v>
      </c>
      <c r="H10" s="3">
        <f t="shared" si="5"/>
        <v>15.933333333333334</v>
      </c>
      <c r="I10" s="3"/>
      <c r="J10" s="3">
        <f t="shared" si="5"/>
        <v>2.9666666666666668</v>
      </c>
      <c r="K10" s="3">
        <f t="shared" si="5"/>
        <v>4.3</v>
      </c>
      <c r="L10" s="3">
        <f t="shared" si="5"/>
        <v>8.6000000000000014</v>
      </c>
      <c r="M10" s="3">
        <f t="shared" si="5"/>
        <v>16.100000000000001</v>
      </c>
      <c r="N10" s="3">
        <f t="shared" si="5"/>
        <v>1.9</v>
      </c>
      <c r="O10" s="3">
        <f t="shared" si="5"/>
        <v>6.0333333333333332</v>
      </c>
      <c r="P10" s="3">
        <f t="shared" si="5"/>
        <v>7.2666666666666675</v>
      </c>
      <c r="Q10" s="3">
        <f t="shared" si="5"/>
        <v>7.9666666666666668</v>
      </c>
      <c r="R10" s="3">
        <f t="shared" si="5"/>
        <v>4.5666666666666664</v>
      </c>
      <c r="S10" s="3">
        <f t="shared" si="5"/>
        <v>1.5333333333333332</v>
      </c>
      <c r="T10" s="3">
        <f t="shared" si="5"/>
        <v>54.233333333333334</v>
      </c>
      <c r="U10" s="3"/>
      <c r="V10" s="3">
        <f t="shared" si="5"/>
        <v>42.933333333333337</v>
      </c>
      <c r="W10" s="3">
        <f t="shared" si="5"/>
        <v>29.066666666666663</v>
      </c>
      <c r="X10" s="3">
        <f t="shared" si="5"/>
        <v>43.766666666666666</v>
      </c>
      <c r="Y10" s="3">
        <f t="shared" si="5"/>
        <v>55.766666666666666</v>
      </c>
      <c r="Z10" s="3">
        <f t="shared" si="5"/>
        <v>84.433333333333337</v>
      </c>
      <c r="AA10" s="3"/>
      <c r="AB10" s="3">
        <f t="shared" si="5"/>
        <v>37.266666666666666</v>
      </c>
      <c r="AC10" s="3">
        <f t="shared" si="5"/>
        <v>33.566666666666663</v>
      </c>
      <c r="AD10" s="3">
        <f t="shared" si="5"/>
        <v>60.933333333333337</v>
      </c>
      <c r="AE10" s="3">
        <f t="shared" si="5"/>
        <v>98.7</v>
      </c>
      <c r="AF10" s="3">
        <f t="shared" si="5"/>
        <v>65.033333333333331</v>
      </c>
      <c r="AG10" s="3">
        <f t="shared" si="5"/>
        <v>54.233333333333334</v>
      </c>
      <c r="AH10" s="3">
        <f t="shared" si="5"/>
        <v>53.3</v>
      </c>
      <c r="AI10" s="3">
        <f t="shared" si="5"/>
        <v>55.766666666666666</v>
      </c>
      <c r="AJ10" s="3">
        <f t="shared" si="5"/>
        <v>70.099999999999994</v>
      </c>
      <c r="AK10" s="3">
        <f t="shared" si="5"/>
        <v>32.366666666666667</v>
      </c>
      <c r="AL10" s="3">
        <f t="shared" si="5"/>
        <v>96.633333333333326</v>
      </c>
      <c r="AM10" s="3">
        <f t="shared" si="5"/>
        <v>45.066666666666663</v>
      </c>
      <c r="AN10" s="3">
        <f t="shared" si="5"/>
        <v>59.866666666666667</v>
      </c>
      <c r="AO10" s="3">
        <f t="shared" si="5"/>
        <v>56.8</v>
      </c>
      <c r="AP10" s="3">
        <f t="shared" si="5"/>
        <v>77.566666666666663</v>
      </c>
      <c r="AQ10" s="3">
        <f t="shared" si="5"/>
        <v>90.666666666666671</v>
      </c>
      <c r="AR10" s="3">
        <f t="shared" si="5"/>
        <v>145.43333333333334</v>
      </c>
      <c r="AS10" s="3"/>
      <c r="AT10" s="3">
        <f t="shared" si="5"/>
        <v>50.599999999999994</v>
      </c>
      <c r="AU10" s="3">
        <f t="shared" si="5"/>
        <v>45.566666666666663</v>
      </c>
      <c r="AV10" s="3">
        <f t="shared" si="5"/>
        <v>82.933333333333337</v>
      </c>
      <c r="AW10" s="3">
        <f t="shared" si="5"/>
        <v>165.56666666666666</v>
      </c>
      <c r="AX10" s="3">
        <f t="shared" si="5"/>
        <v>76.966666666666669</v>
      </c>
      <c r="AY10" s="3">
        <f t="shared" si="5"/>
        <v>93.300000000000011</v>
      </c>
      <c r="AZ10" s="3">
        <f t="shared" si="5"/>
        <v>101.4</v>
      </c>
      <c r="BA10" s="3">
        <f t="shared" si="5"/>
        <v>102.3</v>
      </c>
      <c r="BB10" s="3">
        <f t="shared" si="5"/>
        <v>103.76666666666668</v>
      </c>
      <c r="BC10" s="3">
        <f t="shared" si="5"/>
        <v>82.166666666666657</v>
      </c>
    </row>
    <row r="11" spans="1:55" x14ac:dyDescent="0.25">
      <c r="A11" s="4">
        <v>36160</v>
      </c>
      <c r="B11" s="3">
        <v>5</v>
      </c>
      <c r="C11" s="3">
        <v>1.2</v>
      </c>
      <c r="D11" s="3">
        <v>2</v>
      </c>
      <c r="E11" s="3">
        <v>4.0999999999999996</v>
      </c>
      <c r="F11" s="3">
        <v>6.7</v>
      </c>
      <c r="G11" s="3">
        <v>7.8</v>
      </c>
      <c r="H11" s="3">
        <v>15.3</v>
      </c>
      <c r="I11" s="3"/>
      <c r="J11" s="3">
        <v>3.2</v>
      </c>
      <c r="K11" s="3">
        <v>4.8</v>
      </c>
      <c r="L11" s="3">
        <v>8.9</v>
      </c>
      <c r="M11" s="3">
        <v>14.8</v>
      </c>
      <c r="N11" s="3">
        <v>1.8</v>
      </c>
      <c r="O11" s="3">
        <v>6.6</v>
      </c>
      <c r="P11" s="3">
        <v>6.7</v>
      </c>
      <c r="Q11" s="3">
        <v>7.8</v>
      </c>
      <c r="R11" s="3">
        <v>5.0999999999999996</v>
      </c>
      <c r="S11" s="3">
        <v>1.8</v>
      </c>
      <c r="T11" s="3">
        <v>58.6</v>
      </c>
      <c r="U11" s="3"/>
      <c r="V11" s="3">
        <v>47.2</v>
      </c>
      <c r="W11" s="3">
        <v>27.2</v>
      </c>
      <c r="X11" s="3">
        <v>42.9</v>
      </c>
      <c r="Y11" s="3">
        <v>60.9</v>
      </c>
      <c r="Z11" s="3">
        <v>100.1</v>
      </c>
      <c r="AA11" s="3"/>
      <c r="AB11" s="3">
        <v>41.5</v>
      </c>
      <c r="AC11" s="3">
        <v>31.4</v>
      </c>
      <c r="AD11" s="3">
        <v>71.5</v>
      </c>
      <c r="AE11" s="3">
        <v>102.9</v>
      </c>
      <c r="AF11" s="3">
        <v>78.599999999999994</v>
      </c>
      <c r="AG11" s="3">
        <v>57.2</v>
      </c>
      <c r="AH11" s="3">
        <v>57.2</v>
      </c>
      <c r="AI11" s="3">
        <v>58.6</v>
      </c>
      <c r="AJ11" s="3">
        <v>80.099999999999994</v>
      </c>
      <c r="AK11" s="3">
        <v>42.5</v>
      </c>
      <c r="AL11" s="3">
        <v>100.6</v>
      </c>
      <c r="AM11" s="3">
        <v>48</v>
      </c>
      <c r="AN11" s="3">
        <v>65.5</v>
      </c>
      <c r="AO11" s="3">
        <v>55.4</v>
      </c>
      <c r="AP11" s="3">
        <v>84.8</v>
      </c>
      <c r="AQ11" s="3">
        <v>95.9</v>
      </c>
      <c r="AR11" s="3">
        <v>151.6</v>
      </c>
      <c r="AS11" s="3"/>
      <c r="AT11" s="3">
        <v>54</v>
      </c>
      <c r="AU11" s="3">
        <v>43.5</v>
      </c>
      <c r="AV11" s="3">
        <v>92.6</v>
      </c>
      <c r="AW11" s="3">
        <v>178.2</v>
      </c>
      <c r="AX11" s="3">
        <v>82.5</v>
      </c>
      <c r="AY11" s="3">
        <v>99</v>
      </c>
      <c r="AZ11" s="3">
        <v>103.2</v>
      </c>
      <c r="BA11" s="3">
        <v>106.6</v>
      </c>
      <c r="BB11" s="3">
        <v>112.7</v>
      </c>
      <c r="BC11" s="3">
        <v>69.7</v>
      </c>
    </row>
    <row r="12" spans="1:55" x14ac:dyDescent="0.25">
      <c r="A12" s="4">
        <v>36525</v>
      </c>
      <c r="B12" s="3">
        <f>B11+((B14-B11)/3)</f>
        <v>4.8666666666666663</v>
      </c>
      <c r="C12" s="3">
        <f t="shared" ref="C12:BC12" si="6">C11+((C14-C11)/3)</f>
        <v>1.1666666666666667</v>
      </c>
      <c r="D12" s="3">
        <f t="shared" si="6"/>
        <v>1.9333333333333333</v>
      </c>
      <c r="E12" s="3">
        <f t="shared" si="6"/>
        <v>3.8</v>
      </c>
      <c r="F12" s="3">
        <f t="shared" si="6"/>
        <v>6.2333333333333334</v>
      </c>
      <c r="G12" s="3">
        <f t="shared" si="6"/>
        <v>8.6333333333333329</v>
      </c>
      <c r="H12" s="3">
        <f t="shared" si="6"/>
        <v>14.933333333333334</v>
      </c>
      <c r="I12" s="3"/>
      <c r="J12" s="3">
        <f t="shared" si="6"/>
        <v>2.8000000000000003</v>
      </c>
      <c r="K12" s="3">
        <f t="shared" si="6"/>
        <v>5.0333333333333332</v>
      </c>
      <c r="L12" s="3">
        <f t="shared" si="6"/>
        <v>8.4666666666666668</v>
      </c>
      <c r="M12" s="3">
        <f t="shared" si="6"/>
        <v>14.6</v>
      </c>
      <c r="N12" s="3">
        <f t="shared" si="6"/>
        <v>2.1</v>
      </c>
      <c r="O12" s="3">
        <f t="shared" si="6"/>
        <v>6.0333333333333332</v>
      </c>
      <c r="P12" s="3">
        <f t="shared" si="6"/>
        <v>6.6000000000000005</v>
      </c>
      <c r="Q12" s="3">
        <f t="shared" si="6"/>
        <v>7.666666666666667</v>
      </c>
      <c r="R12" s="3">
        <f t="shared" si="6"/>
        <v>4.5333333333333332</v>
      </c>
      <c r="S12" s="3">
        <f t="shared" si="6"/>
        <v>1.8666666666666667</v>
      </c>
      <c r="T12" s="3">
        <f t="shared" si="6"/>
        <v>56.56666666666667</v>
      </c>
      <c r="U12" s="3"/>
      <c r="V12" s="3">
        <f t="shared" si="6"/>
        <v>44.6</v>
      </c>
      <c r="W12" s="3">
        <f t="shared" si="6"/>
        <v>35.133333333333333</v>
      </c>
      <c r="X12" s="3">
        <f t="shared" si="6"/>
        <v>47</v>
      </c>
      <c r="Y12" s="3">
        <f t="shared" si="6"/>
        <v>54.233333333333334</v>
      </c>
      <c r="Z12" s="3">
        <f t="shared" si="6"/>
        <v>100.86666666666666</v>
      </c>
      <c r="AA12" s="3"/>
      <c r="AB12" s="3">
        <f t="shared" si="6"/>
        <v>36.433333333333337</v>
      </c>
      <c r="AC12" s="3">
        <f t="shared" si="6"/>
        <v>41.5</v>
      </c>
      <c r="AD12" s="3">
        <f t="shared" si="6"/>
        <v>64.7</v>
      </c>
      <c r="AE12" s="3">
        <f t="shared" si="6"/>
        <v>102.73333333333333</v>
      </c>
      <c r="AF12" s="3">
        <f t="shared" si="6"/>
        <v>75.166666666666657</v>
      </c>
      <c r="AG12" s="3">
        <f t="shared" si="6"/>
        <v>59.56666666666667</v>
      </c>
      <c r="AH12" s="3">
        <f t="shared" si="6"/>
        <v>52.800000000000004</v>
      </c>
      <c r="AI12" s="3">
        <f t="shared" si="6"/>
        <v>56.06666666666667</v>
      </c>
      <c r="AJ12" s="3">
        <f t="shared" si="6"/>
        <v>87.1</v>
      </c>
      <c r="AK12" s="3">
        <f t="shared" si="6"/>
        <v>46.733333333333334</v>
      </c>
      <c r="AL12" s="3">
        <f t="shared" si="6"/>
        <v>99.466666666666669</v>
      </c>
      <c r="AM12" s="3">
        <f t="shared" si="6"/>
        <v>53.666666666666664</v>
      </c>
      <c r="AN12" s="3">
        <f t="shared" si="6"/>
        <v>57.333333333333336</v>
      </c>
      <c r="AO12" s="3">
        <f t="shared" si="6"/>
        <v>58.633333333333333</v>
      </c>
      <c r="AP12" s="3">
        <f t="shared" si="6"/>
        <v>79.233333333333334</v>
      </c>
      <c r="AQ12" s="3">
        <f t="shared" si="6"/>
        <v>88.266666666666666</v>
      </c>
      <c r="AR12" s="3">
        <f t="shared" si="6"/>
        <v>157.53333333333333</v>
      </c>
      <c r="AS12" s="3"/>
      <c r="AT12" s="3">
        <f t="shared" si="6"/>
        <v>45.966666666666669</v>
      </c>
      <c r="AU12" s="3">
        <f t="shared" si="6"/>
        <v>53.533333333333331</v>
      </c>
      <c r="AV12" s="3">
        <f t="shared" si="6"/>
        <v>85.5</v>
      </c>
      <c r="AW12" s="3">
        <f t="shared" si="6"/>
        <v>176.16666666666666</v>
      </c>
      <c r="AX12" s="3">
        <f t="shared" si="6"/>
        <v>85.7</v>
      </c>
      <c r="AY12" s="3">
        <f t="shared" si="6"/>
        <v>97.266666666666666</v>
      </c>
      <c r="AZ12" s="3">
        <f t="shared" si="6"/>
        <v>96.366666666666674</v>
      </c>
      <c r="BA12" s="3">
        <f t="shared" si="6"/>
        <v>106.7</v>
      </c>
      <c r="BB12" s="3">
        <f t="shared" si="6"/>
        <v>128.93333333333334</v>
      </c>
      <c r="BC12" s="3">
        <f t="shared" si="6"/>
        <v>67.3</v>
      </c>
    </row>
    <row r="13" spans="1:55" x14ac:dyDescent="0.25">
      <c r="A13" s="4">
        <v>36891</v>
      </c>
      <c r="B13" s="3">
        <f>AVERAGE(B12,B14)</f>
        <v>4.7333333333333325</v>
      </c>
      <c r="C13" s="3">
        <f t="shared" ref="C13:BC13" si="7">AVERAGE(C12,C14)</f>
        <v>1.1333333333333333</v>
      </c>
      <c r="D13" s="3">
        <f t="shared" si="7"/>
        <v>1.8666666666666667</v>
      </c>
      <c r="E13" s="3">
        <f t="shared" si="7"/>
        <v>3.5</v>
      </c>
      <c r="F13" s="3">
        <f t="shared" si="7"/>
        <v>5.7666666666666666</v>
      </c>
      <c r="G13" s="3">
        <f t="shared" si="7"/>
        <v>9.4666666666666668</v>
      </c>
      <c r="H13" s="3">
        <f t="shared" si="7"/>
        <v>14.566666666666666</v>
      </c>
      <c r="I13" s="3"/>
      <c r="J13" s="3">
        <f t="shared" si="7"/>
        <v>2.4000000000000004</v>
      </c>
      <c r="K13" s="3">
        <f t="shared" si="7"/>
        <v>5.2666666666666666</v>
      </c>
      <c r="L13" s="3">
        <f t="shared" si="7"/>
        <v>8.0333333333333332</v>
      </c>
      <c r="M13" s="3">
        <f t="shared" si="7"/>
        <v>14.399999999999999</v>
      </c>
      <c r="N13" s="3">
        <f t="shared" si="7"/>
        <v>2.4000000000000004</v>
      </c>
      <c r="O13" s="3">
        <f t="shared" si="7"/>
        <v>5.4666666666666668</v>
      </c>
      <c r="P13" s="3">
        <f t="shared" si="7"/>
        <v>6.5</v>
      </c>
      <c r="Q13" s="3">
        <f t="shared" si="7"/>
        <v>7.5333333333333332</v>
      </c>
      <c r="R13" s="3">
        <f t="shared" si="7"/>
        <v>3.9666666666666668</v>
      </c>
      <c r="S13" s="3">
        <f t="shared" si="7"/>
        <v>1.9333333333333333</v>
      </c>
      <c r="T13" s="3">
        <f t="shared" si="7"/>
        <v>54.533333333333331</v>
      </c>
      <c r="U13" s="3"/>
      <c r="V13" s="3">
        <f t="shared" si="7"/>
        <v>42</v>
      </c>
      <c r="W13" s="3">
        <f t="shared" si="7"/>
        <v>43.066666666666663</v>
      </c>
      <c r="X13" s="3">
        <f t="shared" si="7"/>
        <v>51.1</v>
      </c>
      <c r="Y13" s="3">
        <f t="shared" si="7"/>
        <v>47.566666666666663</v>
      </c>
      <c r="Z13" s="3">
        <f t="shared" si="7"/>
        <v>101.63333333333333</v>
      </c>
      <c r="AA13" s="3"/>
      <c r="AB13" s="3">
        <f t="shared" si="7"/>
        <v>31.366666666666667</v>
      </c>
      <c r="AC13" s="3">
        <f t="shared" si="7"/>
        <v>51.6</v>
      </c>
      <c r="AD13" s="3">
        <f t="shared" si="7"/>
        <v>57.900000000000006</v>
      </c>
      <c r="AE13" s="3">
        <f t="shared" si="7"/>
        <v>102.56666666666666</v>
      </c>
      <c r="AF13" s="3">
        <f t="shared" si="7"/>
        <v>71.73333333333332</v>
      </c>
      <c r="AG13" s="3">
        <f t="shared" si="7"/>
        <v>61.933333333333337</v>
      </c>
      <c r="AH13" s="3">
        <f t="shared" si="7"/>
        <v>48.400000000000006</v>
      </c>
      <c r="AI13" s="3">
        <f t="shared" si="7"/>
        <v>53.533333333333331</v>
      </c>
      <c r="AJ13" s="3">
        <f t="shared" si="7"/>
        <v>94.1</v>
      </c>
      <c r="AK13" s="3">
        <f t="shared" si="7"/>
        <v>50.966666666666669</v>
      </c>
      <c r="AL13" s="3">
        <f t="shared" si="7"/>
        <v>98.333333333333343</v>
      </c>
      <c r="AM13" s="3">
        <f t="shared" si="7"/>
        <v>59.333333333333329</v>
      </c>
      <c r="AN13" s="3">
        <f t="shared" si="7"/>
        <v>49.166666666666671</v>
      </c>
      <c r="AO13" s="3">
        <f t="shared" si="7"/>
        <v>61.86666666666666</v>
      </c>
      <c r="AP13" s="3">
        <f t="shared" si="7"/>
        <v>73.666666666666657</v>
      </c>
      <c r="AQ13" s="3">
        <f t="shared" si="7"/>
        <v>80.633333333333326</v>
      </c>
      <c r="AR13" s="3">
        <f t="shared" si="7"/>
        <v>163.46666666666667</v>
      </c>
      <c r="AS13" s="3"/>
      <c r="AT13" s="3">
        <f t="shared" si="7"/>
        <v>37.933333333333337</v>
      </c>
      <c r="AU13" s="3">
        <f t="shared" si="7"/>
        <v>63.566666666666663</v>
      </c>
      <c r="AV13" s="3">
        <f t="shared" si="7"/>
        <v>78.400000000000006</v>
      </c>
      <c r="AW13" s="3">
        <f t="shared" si="7"/>
        <v>174.13333333333333</v>
      </c>
      <c r="AX13" s="3">
        <f t="shared" si="7"/>
        <v>88.9</v>
      </c>
      <c r="AY13" s="3">
        <f t="shared" si="7"/>
        <v>95.533333333333331</v>
      </c>
      <c r="AZ13" s="3">
        <f t="shared" si="7"/>
        <v>89.533333333333331</v>
      </c>
      <c r="BA13" s="3">
        <f t="shared" si="7"/>
        <v>106.80000000000001</v>
      </c>
      <c r="BB13" s="3">
        <f t="shared" si="7"/>
        <v>145.16666666666669</v>
      </c>
      <c r="BC13" s="3">
        <f t="shared" si="7"/>
        <v>64.900000000000006</v>
      </c>
    </row>
    <row r="14" spans="1:55" x14ac:dyDescent="0.25">
      <c r="A14" s="4">
        <v>37256</v>
      </c>
      <c r="B14" s="3">
        <v>4.5999999999999996</v>
      </c>
      <c r="C14" s="3">
        <v>1.1000000000000001</v>
      </c>
      <c r="D14" s="3">
        <v>1.8</v>
      </c>
      <c r="E14" s="3">
        <v>3.2</v>
      </c>
      <c r="F14" s="3">
        <v>5.3</v>
      </c>
      <c r="G14" s="3">
        <v>10.3</v>
      </c>
      <c r="H14" s="3">
        <v>14.2</v>
      </c>
      <c r="I14" s="3"/>
      <c r="J14" s="3">
        <v>2</v>
      </c>
      <c r="K14" s="3">
        <v>5.5</v>
      </c>
      <c r="L14" s="3">
        <v>7.6</v>
      </c>
      <c r="M14" s="3">
        <v>14.2</v>
      </c>
      <c r="N14" s="3">
        <v>2.7</v>
      </c>
      <c r="O14" s="3">
        <v>4.9000000000000004</v>
      </c>
      <c r="P14" s="3">
        <v>6.4</v>
      </c>
      <c r="Q14" s="3">
        <v>7.4</v>
      </c>
      <c r="R14" s="3">
        <v>3.4</v>
      </c>
      <c r="S14" s="3">
        <v>2</v>
      </c>
      <c r="T14" s="3">
        <v>52.5</v>
      </c>
      <c r="U14" s="3"/>
      <c r="V14" s="3">
        <v>39.4</v>
      </c>
      <c r="W14" s="3">
        <v>51</v>
      </c>
      <c r="X14" s="3">
        <v>55.2</v>
      </c>
      <c r="Y14" s="3">
        <v>40.9</v>
      </c>
      <c r="Z14" s="3">
        <v>102.4</v>
      </c>
      <c r="AA14" s="3"/>
      <c r="AB14" s="3">
        <v>26.3</v>
      </c>
      <c r="AC14" s="3">
        <v>61.7</v>
      </c>
      <c r="AD14" s="3">
        <v>51.1</v>
      </c>
      <c r="AE14" s="3">
        <v>102.4</v>
      </c>
      <c r="AF14" s="3">
        <v>68.3</v>
      </c>
      <c r="AG14" s="3">
        <v>64.3</v>
      </c>
      <c r="AH14" s="3">
        <v>44</v>
      </c>
      <c r="AI14" s="3">
        <v>51</v>
      </c>
      <c r="AJ14" s="3">
        <v>101.1</v>
      </c>
      <c r="AK14" s="3">
        <v>55.2</v>
      </c>
      <c r="AL14" s="3">
        <v>97.2</v>
      </c>
      <c r="AM14" s="3">
        <v>65</v>
      </c>
      <c r="AN14" s="3">
        <v>41</v>
      </c>
      <c r="AO14" s="3">
        <v>65.099999999999994</v>
      </c>
      <c r="AP14" s="3">
        <v>68.099999999999994</v>
      </c>
      <c r="AQ14" s="3">
        <v>73</v>
      </c>
      <c r="AR14" s="3">
        <v>169.4</v>
      </c>
      <c r="AS14" s="3"/>
      <c r="AT14" s="3">
        <v>29.9</v>
      </c>
      <c r="AU14" s="3">
        <v>73.599999999999994</v>
      </c>
      <c r="AV14" s="3">
        <v>71.3</v>
      </c>
      <c r="AW14" s="3">
        <v>172.1</v>
      </c>
      <c r="AX14" s="3">
        <v>92.1</v>
      </c>
      <c r="AY14" s="3">
        <v>93.8</v>
      </c>
      <c r="AZ14" s="3">
        <v>82.7</v>
      </c>
      <c r="BA14" s="3">
        <v>106.9</v>
      </c>
      <c r="BB14" s="3">
        <v>161.4</v>
      </c>
      <c r="BC14" s="3">
        <v>62.5</v>
      </c>
    </row>
    <row r="15" spans="1:55" x14ac:dyDescent="0.25">
      <c r="A15" s="4">
        <v>37621</v>
      </c>
      <c r="B15" s="3">
        <f>B14+((B17-B14)/3)</f>
        <v>4.3999999999999995</v>
      </c>
      <c r="C15" s="3">
        <f t="shared" ref="C15:BC15" si="8">C14+((C17-C14)/3)</f>
        <v>1.1533333333333333</v>
      </c>
      <c r="D15" s="3">
        <f t="shared" si="8"/>
        <v>1.7</v>
      </c>
      <c r="E15" s="3">
        <f t="shared" si="8"/>
        <v>3</v>
      </c>
      <c r="F15" s="3">
        <f t="shared" si="8"/>
        <v>4.8999999999999995</v>
      </c>
      <c r="G15" s="3">
        <f t="shared" si="8"/>
        <v>9.4</v>
      </c>
      <c r="H15" s="3">
        <f t="shared" si="8"/>
        <v>14.6</v>
      </c>
      <c r="I15" s="3"/>
      <c r="J15" s="3">
        <f t="shared" si="8"/>
        <v>1.8</v>
      </c>
      <c r="K15" s="3">
        <f t="shared" si="8"/>
        <v>5.166666666666667</v>
      </c>
      <c r="L15" s="3">
        <f t="shared" si="8"/>
        <v>7</v>
      </c>
      <c r="M15" s="3">
        <f t="shared" si="8"/>
        <v>15</v>
      </c>
      <c r="N15" s="3">
        <f t="shared" si="8"/>
        <v>2.5</v>
      </c>
      <c r="O15" s="3">
        <f t="shared" si="8"/>
        <v>4.6000000000000005</v>
      </c>
      <c r="P15" s="3">
        <f t="shared" si="8"/>
        <v>6.3666666666666671</v>
      </c>
      <c r="Q15" s="3">
        <f t="shared" si="8"/>
        <v>6.9</v>
      </c>
      <c r="R15" s="3">
        <f t="shared" si="8"/>
        <v>3.3333333333333335</v>
      </c>
      <c r="S15" s="3">
        <f t="shared" si="8"/>
        <v>1.8333333333333333</v>
      </c>
      <c r="T15" s="3">
        <f t="shared" si="8"/>
        <v>70.766666666666666</v>
      </c>
      <c r="U15" s="3"/>
      <c r="V15" s="3">
        <f t="shared" si="8"/>
        <v>39.633333333333333</v>
      </c>
      <c r="W15" s="3">
        <f t="shared" si="8"/>
        <v>61.133333333333333</v>
      </c>
      <c r="X15" s="3">
        <f t="shared" si="8"/>
        <v>62.300000000000004</v>
      </c>
      <c r="Y15" s="3">
        <f t="shared" si="8"/>
        <v>59.333333333333329</v>
      </c>
      <c r="Z15" s="3">
        <f t="shared" si="8"/>
        <v>133.63333333333333</v>
      </c>
      <c r="AA15" s="3"/>
      <c r="AB15" s="3">
        <f t="shared" si="8"/>
        <v>28.366666666666667</v>
      </c>
      <c r="AC15" s="3">
        <f t="shared" si="8"/>
        <v>61.033333333333339</v>
      </c>
      <c r="AD15" s="3">
        <f t="shared" si="8"/>
        <v>74.766666666666666</v>
      </c>
      <c r="AE15" s="3">
        <f t="shared" si="8"/>
        <v>129.1</v>
      </c>
      <c r="AF15" s="3">
        <f t="shared" si="8"/>
        <v>71.233333333333334</v>
      </c>
      <c r="AG15" s="3">
        <f t="shared" si="8"/>
        <v>73.7</v>
      </c>
      <c r="AH15" s="3">
        <f t="shared" si="8"/>
        <v>65.099999999999994</v>
      </c>
      <c r="AI15" s="3">
        <f t="shared" si="8"/>
        <v>78.733333333333334</v>
      </c>
      <c r="AJ15" s="3">
        <f t="shared" si="8"/>
        <v>108.5</v>
      </c>
      <c r="AK15" s="3">
        <f t="shared" si="8"/>
        <v>52.833333333333336</v>
      </c>
      <c r="AL15" s="3">
        <f t="shared" si="8"/>
        <v>133.33333333333334</v>
      </c>
      <c r="AM15" s="3">
        <f t="shared" si="8"/>
        <v>73.349999999999994</v>
      </c>
      <c r="AN15" s="3">
        <f t="shared" si="8"/>
        <v>57.333333333333329</v>
      </c>
      <c r="AO15" s="3">
        <f t="shared" si="8"/>
        <v>73.86666666666666</v>
      </c>
      <c r="AP15" s="3">
        <f t="shared" si="8"/>
        <v>86</v>
      </c>
      <c r="AQ15" s="3">
        <f t="shared" si="8"/>
        <v>84.666666666666671</v>
      </c>
      <c r="AR15" s="3">
        <f t="shared" si="8"/>
        <v>231.93333333333334</v>
      </c>
      <c r="AS15" s="3"/>
      <c r="AT15" s="3">
        <f t="shared" si="8"/>
        <v>42.266666666666666</v>
      </c>
      <c r="AU15" s="3">
        <f t="shared" si="8"/>
        <v>76.86666666666666</v>
      </c>
      <c r="AV15" s="3">
        <f t="shared" si="8"/>
        <v>92.7</v>
      </c>
      <c r="AW15" s="3">
        <f t="shared" si="8"/>
        <v>233.33333333333334</v>
      </c>
      <c r="AX15" s="3">
        <f t="shared" si="8"/>
        <v>103</v>
      </c>
      <c r="AY15" s="3">
        <f t="shared" si="8"/>
        <v>115.16666666666667</v>
      </c>
      <c r="AZ15" s="3">
        <f t="shared" si="8"/>
        <v>137.43333333333334</v>
      </c>
      <c r="BA15" s="3">
        <f t="shared" si="8"/>
        <v>157.23333333333332</v>
      </c>
      <c r="BB15" s="3">
        <f t="shared" si="8"/>
        <v>169.36666666666667</v>
      </c>
      <c r="BC15" s="3">
        <f t="shared" si="8"/>
        <v>76.900000000000006</v>
      </c>
    </row>
    <row r="16" spans="1:55" x14ac:dyDescent="0.25">
      <c r="A16" s="4">
        <v>37986</v>
      </c>
      <c r="B16" s="3">
        <f>AVERAGE(B15,B17)</f>
        <v>4.1999999999999993</v>
      </c>
      <c r="C16" s="3">
        <f t="shared" ref="C16:BC16" si="9">AVERAGE(C15,C17)</f>
        <v>1.2066666666666666</v>
      </c>
      <c r="D16" s="3">
        <f t="shared" si="9"/>
        <v>1.6</v>
      </c>
      <c r="E16" s="3">
        <f t="shared" si="9"/>
        <v>2.8</v>
      </c>
      <c r="F16" s="3">
        <f t="shared" si="9"/>
        <v>4.5</v>
      </c>
      <c r="G16" s="3">
        <f t="shared" si="9"/>
        <v>8.5</v>
      </c>
      <c r="H16" s="3">
        <f t="shared" si="9"/>
        <v>15</v>
      </c>
      <c r="I16" s="3"/>
      <c r="J16" s="3">
        <f t="shared" si="9"/>
        <v>1.6</v>
      </c>
      <c r="K16" s="3">
        <f t="shared" si="9"/>
        <v>4.8333333333333339</v>
      </c>
      <c r="L16" s="3">
        <f t="shared" si="9"/>
        <v>6.4</v>
      </c>
      <c r="M16" s="3">
        <f t="shared" si="9"/>
        <v>15.8</v>
      </c>
      <c r="N16" s="3">
        <f t="shared" si="9"/>
        <v>2.2999999999999998</v>
      </c>
      <c r="O16" s="3">
        <f t="shared" si="9"/>
        <v>4.3000000000000007</v>
      </c>
      <c r="P16" s="3">
        <f t="shared" si="9"/>
        <v>6.3333333333333339</v>
      </c>
      <c r="Q16" s="3">
        <f t="shared" si="9"/>
        <v>6.4</v>
      </c>
      <c r="R16" s="3">
        <f t="shared" si="9"/>
        <v>3.2666666666666666</v>
      </c>
      <c r="S16" s="3">
        <f t="shared" si="9"/>
        <v>1.6666666666666665</v>
      </c>
      <c r="T16" s="3">
        <f t="shared" si="9"/>
        <v>89.033333333333331</v>
      </c>
      <c r="U16" s="3"/>
      <c r="V16" s="3">
        <f t="shared" si="9"/>
        <v>39.866666666666667</v>
      </c>
      <c r="W16" s="3">
        <f t="shared" si="9"/>
        <v>71.266666666666666</v>
      </c>
      <c r="X16" s="3">
        <f t="shared" si="9"/>
        <v>69.400000000000006</v>
      </c>
      <c r="Y16" s="3">
        <f t="shared" si="9"/>
        <v>77.766666666666666</v>
      </c>
      <c r="Z16" s="3">
        <f t="shared" si="9"/>
        <v>164.86666666666667</v>
      </c>
      <c r="AA16" s="3"/>
      <c r="AB16" s="3">
        <f t="shared" si="9"/>
        <v>30.433333333333334</v>
      </c>
      <c r="AC16" s="3">
        <f t="shared" si="9"/>
        <v>60.366666666666674</v>
      </c>
      <c r="AD16" s="3">
        <f t="shared" si="9"/>
        <v>98.433333333333337</v>
      </c>
      <c r="AE16" s="3">
        <f t="shared" si="9"/>
        <v>155.80000000000001</v>
      </c>
      <c r="AF16" s="3">
        <f t="shared" si="9"/>
        <v>74.166666666666657</v>
      </c>
      <c r="AG16" s="3">
        <f t="shared" si="9"/>
        <v>83.1</v>
      </c>
      <c r="AH16" s="3">
        <f t="shared" si="9"/>
        <v>86.199999999999989</v>
      </c>
      <c r="AI16" s="3">
        <f t="shared" si="9"/>
        <v>106.46666666666667</v>
      </c>
      <c r="AJ16" s="3">
        <f t="shared" si="9"/>
        <v>115.9</v>
      </c>
      <c r="AK16" s="3">
        <f t="shared" si="9"/>
        <v>50.466666666666669</v>
      </c>
      <c r="AL16" s="3">
        <f t="shared" si="9"/>
        <v>169.46666666666667</v>
      </c>
      <c r="AM16" s="3">
        <f t="shared" si="9"/>
        <v>81.699999999999989</v>
      </c>
      <c r="AN16" s="3">
        <f t="shared" si="9"/>
        <v>73.666666666666657</v>
      </c>
      <c r="AO16" s="3">
        <f t="shared" si="9"/>
        <v>82.633333333333326</v>
      </c>
      <c r="AP16" s="3">
        <f t="shared" si="9"/>
        <v>103.9</v>
      </c>
      <c r="AQ16" s="3">
        <f t="shared" si="9"/>
        <v>96.333333333333343</v>
      </c>
      <c r="AR16" s="3">
        <f t="shared" si="9"/>
        <v>294.4666666666667</v>
      </c>
      <c r="AS16" s="3"/>
      <c r="AT16" s="3">
        <f t="shared" si="9"/>
        <v>54.633333333333333</v>
      </c>
      <c r="AU16" s="3">
        <f t="shared" si="9"/>
        <v>80.133333333333326</v>
      </c>
      <c r="AV16" s="3">
        <f t="shared" si="9"/>
        <v>114.1</v>
      </c>
      <c r="AW16" s="3">
        <f t="shared" si="9"/>
        <v>294.56666666666666</v>
      </c>
      <c r="AX16" s="3">
        <f t="shared" si="9"/>
        <v>113.9</v>
      </c>
      <c r="AY16" s="3">
        <f t="shared" si="9"/>
        <v>136.53333333333333</v>
      </c>
      <c r="AZ16" s="3">
        <f t="shared" si="9"/>
        <v>192.16666666666669</v>
      </c>
      <c r="BA16" s="3">
        <f t="shared" si="9"/>
        <v>207.56666666666666</v>
      </c>
      <c r="BB16" s="3">
        <f t="shared" si="9"/>
        <v>177.33333333333334</v>
      </c>
      <c r="BC16" s="3">
        <f t="shared" si="9"/>
        <v>91.300000000000011</v>
      </c>
    </row>
    <row r="17" spans="1:55" x14ac:dyDescent="0.25">
      <c r="A17" s="4">
        <v>38352</v>
      </c>
      <c r="B17" s="3">
        <v>4</v>
      </c>
      <c r="C17" s="3">
        <v>1.26</v>
      </c>
      <c r="D17" s="3">
        <v>1.5</v>
      </c>
      <c r="E17" s="3">
        <v>2.6</v>
      </c>
      <c r="F17" s="3">
        <v>4.0999999999999996</v>
      </c>
      <c r="G17" s="3">
        <v>7.6</v>
      </c>
      <c r="H17" s="3">
        <v>15.4</v>
      </c>
      <c r="I17" s="3"/>
      <c r="J17" s="3">
        <v>1.4</v>
      </c>
      <c r="K17" s="3">
        <v>4.5</v>
      </c>
      <c r="L17" s="3">
        <v>5.8</v>
      </c>
      <c r="M17" s="3">
        <v>16.600000000000001</v>
      </c>
      <c r="N17" s="3">
        <v>2.1</v>
      </c>
      <c r="O17" s="3">
        <v>4</v>
      </c>
      <c r="P17" s="3">
        <v>6.3</v>
      </c>
      <c r="Q17" s="3">
        <v>5.9</v>
      </c>
      <c r="R17" s="3">
        <v>3.2</v>
      </c>
      <c r="S17" s="3">
        <v>1.5</v>
      </c>
      <c r="T17" s="3">
        <v>107.3</v>
      </c>
      <c r="U17" s="3"/>
      <c r="V17" s="3">
        <v>40.1</v>
      </c>
      <c r="W17" s="3">
        <v>81.400000000000006</v>
      </c>
      <c r="X17" s="3">
        <v>76.5</v>
      </c>
      <c r="Y17" s="3">
        <v>96.2</v>
      </c>
      <c r="Z17" s="3">
        <v>196.1</v>
      </c>
      <c r="AA17" s="3"/>
      <c r="AB17" s="3">
        <v>32.5</v>
      </c>
      <c r="AC17" s="3">
        <v>59.7</v>
      </c>
      <c r="AD17" s="3">
        <v>122.1</v>
      </c>
      <c r="AE17" s="3">
        <v>182.5</v>
      </c>
      <c r="AF17" s="3">
        <v>77.099999999999994</v>
      </c>
      <c r="AG17" s="3">
        <v>92.5</v>
      </c>
      <c r="AH17" s="3">
        <v>107.3</v>
      </c>
      <c r="AI17" s="3">
        <v>134.19999999999999</v>
      </c>
      <c r="AJ17" s="3">
        <v>123.3</v>
      </c>
      <c r="AK17" s="3">
        <v>48.1</v>
      </c>
      <c r="AL17" s="3">
        <v>205.6</v>
      </c>
      <c r="AM17" s="3">
        <v>90.05</v>
      </c>
      <c r="AN17" s="3">
        <v>90</v>
      </c>
      <c r="AO17" s="3">
        <v>91.4</v>
      </c>
      <c r="AP17" s="3">
        <v>121.8</v>
      </c>
      <c r="AQ17" s="3">
        <v>108</v>
      </c>
      <c r="AR17" s="3">
        <v>357</v>
      </c>
      <c r="AS17" s="3"/>
      <c r="AT17" s="3">
        <v>67</v>
      </c>
      <c r="AU17" s="3">
        <v>83.4</v>
      </c>
      <c r="AV17" s="3">
        <v>135.5</v>
      </c>
      <c r="AW17" s="3">
        <v>355.8</v>
      </c>
      <c r="AX17" s="3">
        <v>124.8</v>
      </c>
      <c r="AY17" s="3">
        <v>157.9</v>
      </c>
      <c r="AZ17" s="3">
        <v>246.9</v>
      </c>
      <c r="BA17" s="3">
        <v>257.89999999999998</v>
      </c>
      <c r="BB17" s="3">
        <v>185.3</v>
      </c>
      <c r="BC17" s="3">
        <v>105.7</v>
      </c>
    </row>
    <row r="18" spans="1:55" x14ac:dyDescent="0.25">
      <c r="A18" s="4">
        <v>38717</v>
      </c>
      <c r="B18" s="3">
        <f>B17+((B20-B17)/3)</f>
        <v>4.5</v>
      </c>
      <c r="C18" s="3">
        <f t="shared" ref="C18:BC18" si="10">C17+((C20-C17)/3)</f>
        <v>1.2066666666666668</v>
      </c>
      <c r="D18" s="3">
        <f t="shared" si="10"/>
        <v>1.6333333333333333</v>
      </c>
      <c r="E18" s="3">
        <f t="shared" si="10"/>
        <v>2.6</v>
      </c>
      <c r="F18" s="3">
        <f t="shared" si="10"/>
        <v>5.0333333333333332</v>
      </c>
      <c r="G18" s="3">
        <f t="shared" si="10"/>
        <v>7.8999999999999995</v>
      </c>
      <c r="H18" s="3">
        <f t="shared" si="10"/>
        <v>17.566666666666666</v>
      </c>
      <c r="I18" s="3"/>
      <c r="J18" s="3">
        <f t="shared" si="10"/>
        <v>2</v>
      </c>
      <c r="K18" s="3">
        <f t="shared" si="10"/>
        <v>4.6333333333333337</v>
      </c>
      <c r="L18" s="3">
        <f t="shared" si="10"/>
        <v>6.7</v>
      </c>
      <c r="M18" s="3">
        <f t="shared" si="10"/>
        <v>18.333333333333336</v>
      </c>
      <c r="N18" s="3">
        <f t="shared" si="10"/>
        <v>2.5</v>
      </c>
      <c r="O18" s="3">
        <f t="shared" si="10"/>
        <v>4.833333333333333</v>
      </c>
      <c r="P18" s="3">
        <f t="shared" si="10"/>
        <v>6.8666666666666663</v>
      </c>
      <c r="Q18" s="3">
        <f t="shared" si="10"/>
        <v>6.5333333333333332</v>
      </c>
      <c r="R18" s="3">
        <f t="shared" si="10"/>
        <v>3.8000000000000003</v>
      </c>
      <c r="S18" s="3">
        <f t="shared" si="10"/>
        <v>1.2</v>
      </c>
      <c r="T18" s="3">
        <f t="shared" si="10"/>
        <v>108.96666666666667</v>
      </c>
      <c r="U18" s="3"/>
      <c r="V18" s="3">
        <f t="shared" si="10"/>
        <v>42.466666666666669</v>
      </c>
      <c r="W18" s="3">
        <f t="shared" si="10"/>
        <v>80.033333333333331</v>
      </c>
      <c r="X18" s="3">
        <f t="shared" si="10"/>
        <v>82.066666666666663</v>
      </c>
      <c r="Y18" s="3">
        <f t="shared" si="10"/>
        <v>110.9</v>
      </c>
      <c r="Z18" s="3">
        <f t="shared" si="10"/>
        <v>185.93333333333334</v>
      </c>
      <c r="AA18" s="3"/>
      <c r="AB18" s="3">
        <f t="shared" si="10"/>
        <v>49.36666666666666</v>
      </c>
      <c r="AC18" s="3">
        <f t="shared" si="10"/>
        <v>66.733333333333334</v>
      </c>
      <c r="AD18" s="3">
        <f t="shared" si="10"/>
        <v>116.56666666666666</v>
      </c>
      <c r="AE18" s="3">
        <f t="shared" si="10"/>
        <v>181.53333333333333</v>
      </c>
      <c r="AF18" s="3">
        <f t="shared" si="10"/>
        <v>80.599999999999994</v>
      </c>
      <c r="AG18" s="3">
        <f t="shared" si="10"/>
        <v>99.666666666666671</v>
      </c>
      <c r="AH18" s="3">
        <f t="shared" si="10"/>
        <v>102.23333333333333</v>
      </c>
      <c r="AI18" s="3">
        <f t="shared" si="10"/>
        <v>138.13333333333333</v>
      </c>
      <c r="AJ18" s="3">
        <f t="shared" si="10"/>
        <v>128.96666666666667</v>
      </c>
      <c r="AK18" s="3">
        <f t="shared" si="10"/>
        <v>50.766666666666666</v>
      </c>
      <c r="AL18" s="3">
        <f t="shared" si="10"/>
        <v>203.4</v>
      </c>
      <c r="AM18" s="3">
        <f t="shared" si="10"/>
        <v>98.399999999999991</v>
      </c>
      <c r="AN18" s="3">
        <f t="shared" si="10"/>
        <v>85.6</v>
      </c>
      <c r="AO18" s="3">
        <f t="shared" si="10"/>
        <v>93.233333333333334</v>
      </c>
      <c r="AP18" s="3">
        <f t="shared" si="10"/>
        <v>135.73333333333332</v>
      </c>
      <c r="AQ18" s="3">
        <f t="shared" si="10"/>
        <v>135.80000000000001</v>
      </c>
      <c r="AR18" s="3">
        <f t="shared" si="10"/>
        <v>330.73333333333335</v>
      </c>
      <c r="AS18" s="3"/>
      <c r="AT18" s="3">
        <f t="shared" si="10"/>
        <v>70.033333333333331</v>
      </c>
      <c r="AU18" s="3">
        <f t="shared" si="10"/>
        <v>114.4</v>
      </c>
      <c r="AV18" s="3">
        <f t="shared" si="10"/>
        <v>134.96666666666667</v>
      </c>
      <c r="AW18" s="3">
        <f t="shared" si="10"/>
        <v>337.3</v>
      </c>
      <c r="AX18" s="3">
        <f t="shared" si="10"/>
        <v>128.23333333333332</v>
      </c>
      <c r="AY18" s="3">
        <f t="shared" si="10"/>
        <v>179.23333333333335</v>
      </c>
      <c r="AZ18" s="3">
        <f t="shared" si="10"/>
        <v>221.53333333333333</v>
      </c>
      <c r="BA18" s="3">
        <f t="shared" si="10"/>
        <v>250.13333333333333</v>
      </c>
      <c r="BB18" s="3">
        <f t="shared" si="10"/>
        <v>200.13333333333335</v>
      </c>
      <c r="BC18" s="3">
        <f t="shared" si="10"/>
        <v>138.23333333333335</v>
      </c>
    </row>
    <row r="19" spans="1:55" x14ac:dyDescent="0.25">
      <c r="A19" s="4">
        <v>39082</v>
      </c>
      <c r="B19" s="3">
        <f>AVERAGE(B18,B20)</f>
        <v>5</v>
      </c>
      <c r="C19" s="3">
        <f t="shared" ref="C19:BC19" si="11">AVERAGE(C18,C20)</f>
        <v>1.1533333333333333</v>
      </c>
      <c r="D19" s="3">
        <f t="shared" si="11"/>
        <v>1.7666666666666666</v>
      </c>
      <c r="E19" s="3">
        <f t="shared" si="11"/>
        <v>2.6</v>
      </c>
      <c r="F19" s="3">
        <f t="shared" si="11"/>
        <v>5.9666666666666668</v>
      </c>
      <c r="G19" s="3">
        <f t="shared" si="11"/>
        <v>8.1999999999999993</v>
      </c>
      <c r="H19" s="3">
        <f t="shared" si="11"/>
        <v>19.733333333333334</v>
      </c>
      <c r="I19" s="3"/>
      <c r="J19" s="3">
        <f t="shared" si="11"/>
        <v>2.6</v>
      </c>
      <c r="K19" s="3">
        <f t="shared" si="11"/>
        <v>4.7666666666666675</v>
      </c>
      <c r="L19" s="3">
        <f t="shared" si="11"/>
        <v>7.6</v>
      </c>
      <c r="M19" s="3">
        <f t="shared" si="11"/>
        <v>20.06666666666667</v>
      </c>
      <c r="N19" s="3">
        <f t="shared" si="11"/>
        <v>2.9</v>
      </c>
      <c r="O19" s="3">
        <f t="shared" si="11"/>
        <v>5.6666666666666661</v>
      </c>
      <c r="P19" s="3">
        <f t="shared" si="11"/>
        <v>7.4333333333333336</v>
      </c>
      <c r="Q19" s="3">
        <f t="shared" si="11"/>
        <v>7.1666666666666661</v>
      </c>
      <c r="R19" s="3">
        <f t="shared" si="11"/>
        <v>4.4000000000000004</v>
      </c>
      <c r="S19" s="3">
        <f t="shared" si="11"/>
        <v>0.89999999999999991</v>
      </c>
      <c r="T19" s="3">
        <f t="shared" si="11"/>
        <v>110.63333333333333</v>
      </c>
      <c r="U19" s="3"/>
      <c r="V19" s="3">
        <f t="shared" si="11"/>
        <v>44.833333333333336</v>
      </c>
      <c r="W19" s="3">
        <f t="shared" si="11"/>
        <v>78.666666666666657</v>
      </c>
      <c r="X19" s="3">
        <f t="shared" si="11"/>
        <v>87.633333333333326</v>
      </c>
      <c r="Y19" s="3">
        <f t="shared" si="11"/>
        <v>125.60000000000001</v>
      </c>
      <c r="Z19" s="3">
        <f t="shared" si="11"/>
        <v>175.76666666666665</v>
      </c>
      <c r="AA19" s="3"/>
      <c r="AB19" s="3">
        <f t="shared" si="11"/>
        <v>66.23333333333332</v>
      </c>
      <c r="AC19" s="3">
        <f t="shared" si="11"/>
        <v>73.766666666666666</v>
      </c>
      <c r="AD19" s="3">
        <f t="shared" si="11"/>
        <v>111.03333333333333</v>
      </c>
      <c r="AE19" s="3">
        <f t="shared" si="11"/>
        <v>180.56666666666666</v>
      </c>
      <c r="AF19" s="3">
        <f t="shared" si="11"/>
        <v>84.1</v>
      </c>
      <c r="AG19" s="3">
        <f t="shared" si="11"/>
        <v>106.83333333333334</v>
      </c>
      <c r="AH19" s="3">
        <f t="shared" si="11"/>
        <v>97.166666666666657</v>
      </c>
      <c r="AI19" s="3">
        <f t="shared" si="11"/>
        <v>142.06666666666666</v>
      </c>
      <c r="AJ19" s="3">
        <f t="shared" si="11"/>
        <v>134.63333333333333</v>
      </c>
      <c r="AK19" s="3">
        <f t="shared" si="11"/>
        <v>53.433333333333337</v>
      </c>
      <c r="AL19" s="3">
        <f t="shared" si="11"/>
        <v>201.2</v>
      </c>
      <c r="AM19" s="3">
        <f t="shared" si="11"/>
        <v>106.75</v>
      </c>
      <c r="AN19" s="3">
        <f t="shared" si="11"/>
        <v>81.199999999999989</v>
      </c>
      <c r="AO19" s="3">
        <f t="shared" si="11"/>
        <v>95.066666666666663</v>
      </c>
      <c r="AP19" s="3">
        <f t="shared" si="11"/>
        <v>149.66666666666666</v>
      </c>
      <c r="AQ19" s="3">
        <f t="shared" si="11"/>
        <v>163.60000000000002</v>
      </c>
      <c r="AR19" s="3">
        <f t="shared" si="11"/>
        <v>304.4666666666667</v>
      </c>
      <c r="AS19" s="3"/>
      <c r="AT19" s="3">
        <f t="shared" si="11"/>
        <v>73.066666666666663</v>
      </c>
      <c r="AU19" s="3">
        <f t="shared" si="11"/>
        <v>145.4</v>
      </c>
      <c r="AV19" s="3">
        <f t="shared" si="11"/>
        <v>134.43333333333334</v>
      </c>
      <c r="AW19" s="3">
        <f t="shared" si="11"/>
        <v>318.8</v>
      </c>
      <c r="AX19" s="3">
        <f t="shared" si="11"/>
        <v>131.66666666666666</v>
      </c>
      <c r="AY19" s="3">
        <f t="shared" si="11"/>
        <v>200.56666666666666</v>
      </c>
      <c r="AZ19" s="3">
        <f t="shared" si="11"/>
        <v>196.16666666666669</v>
      </c>
      <c r="BA19" s="3">
        <f t="shared" si="11"/>
        <v>242.36666666666667</v>
      </c>
      <c r="BB19" s="3">
        <f t="shared" si="11"/>
        <v>214.9666666666667</v>
      </c>
      <c r="BC19" s="3">
        <f t="shared" si="11"/>
        <v>170.76666666666668</v>
      </c>
    </row>
    <row r="20" spans="1:55" x14ac:dyDescent="0.25">
      <c r="A20" s="4">
        <v>39447</v>
      </c>
      <c r="B20" s="3">
        <v>5.5</v>
      </c>
      <c r="C20" s="3">
        <v>1.1000000000000001</v>
      </c>
      <c r="D20" s="3">
        <v>1.9</v>
      </c>
      <c r="E20" s="3">
        <v>2.6</v>
      </c>
      <c r="F20" s="3">
        <v>6.9</v>
      </c>
      <c r="G20" s="3">
        <v>8.5</v>
      </c>
      <c r="H20" s="3">
        <v>21.9</v>
      </c>
      <c r="I20" s="3"/>
      <c r="J20" s="3">
        <v>3.2</v>
      </c>
      <c r="K20" s="3">
        <v>4.9000000000000004</v>
      </c>
      <c r="L20" s="3">
        <v>8.5</v>
      </c>
      <c r="M20" s="3">
        <v>21.8</v>
      </c>
      <c r="N20" s="3">
        <v>3.3</v>
      </c>
      <c r="O20" s="3">
        <v>6.5</v>
      </c>
      <c r="P20" s="3">
        <v>8</v>
      </c>
      <c r="Q20" s="3">
        <v>7.8</v>
      </c>
      <c r="R20" s="3">
        <v>5</v>
      </c>
      <c r="S20" s="3">
        <v>0.6</v>
      </c>
      <c r="T20" s="3">
        <v>112.3</v>
      </c>
      <c r="U20" s="3"/>
      <c r="V20" s="3">
        <v>47.2</v>
      </c>
      <c r="W20" s="3">
        <v>77.3</v>
      </c>
      <c r="X20" s="3">
        <v>93.2</v>
      </c>
      <c r="Y20" s="3">
        <v>140.30000000000001</v>
      </c>
      <c r="Z20" s="3">
        <v>165.6</v>
      </c>
      <c r="AA20" s="3"/>
      <c r="AB20" s="3">
        <v>83.1</v>
      </c>
      <c r="AC20" s="3">
        <v>80.8</v>
      </c>
      <c r="AD20" s="3">
        <v>105.5</v>
      </c>
      <c r="AE20" s="3">
        <v>179.6</v>
      </c>
      <c r="AF20" s="3">
        <v>87.6</v>
      </c>
      <c r="AG20" s="3">
        <v>114</v>
      </c>
      <c r="AH20" s="3">
        <v>92.1</v>
      </c>
      <c r="AI20" s="3">
        <v>146</v>
      </c>
      <c r="AJ20" s="3">
        <v>140.30000000000001</v>
      </c>
      <c r="AK20" s="3">
        <v>56.1</v>
      </c>
      <c r="AL20" s="3">
        <v>199</v>
      </c>
      <c r="AM20" s="3">
        <v>115.1</v>
      </c>
      <c r="AN20" s="3">
        <v>76.8</v>
      </c>
      <c r="AO20" s="3">
        <v>96.9</v>
      </c>
      <c r="AP20" s="3">
        <v>163.6</v>
      </c>
      <c r="AQ20" s="3">
        <v>191.4</v>
      </c>
      <c r="AR20" s="3">
        <v>278.2</v>
      </c>
      <c r="AS20" s="3"/>
      <c r="AT20" s="3">
        <v>76.099999999999994</v>
      </c>
      <c r="AU20" s="3">
        <v>176.4</v>
      </c>
      <c r="AV20" s="3">
        <v>133.9</v>
      </c>
      <c r="AW20" s="3">
        <v>300.3</v>
      </c>
      <c r="AX20" s="3">
        <v>135.1</v>
      </c>
      <c r="AY20" s="3">
        <v>221.9</v>
      </c>
      <c r="AZ20" s="3">
        <v>170.8</v>
      </c>
      <c r="BA20" s="3">
        <v>234.6</v>
      </c>
      <c r="BB20" s="3">
        <v>229.8</v>
      </c>
      <c r="BC20" s="3">
        <v>203.3</v>
      </c>
    </row>
    <row r="21" spans="1:55" x14ac:dyDescent="0.25">
      <c r="A21" s="4">
        <v>39813</v>
      </c>
      <c r="B21" s="3">
        <f>B20+((B23-B20)/3)</f>
        <v>5.4333333333333336</v>
      </c>
      <c r="C21" s="3">
        <f t="shared" ref="C21:BC21" si="12">C20+((C23-C20)/3)</f>
        <v>1.1666666666666667</v>
      </c>
      <c r="D21" s="3">
        <f t="shared" si="12"/>
        <v>1.8333333333333333</v>
      </c>
      <c r="E21" s="3">
        <f t="shared" si="12"/>
        <v>2.9</v>
      </c>
      <c r="F21" s="3">
        <f t="shared" si="12"/>
        <v>6.6000000000000005</v>
      </c>
      <c r="G21" s="3">
        <f t="shared" si="12"/>
        <v>8.6999999999999993</v>
      </c>
      <c r="H21" s="3">
        <f t="shared" si="12"/>
        <v>21.066666666666666</v>
      </c>
      <c r="I21" s="3"/>
      <c r="J21" s="3">
        <f t="shared" si="12"/>
        <v>2.8000000000000003</v>
      </c>
      <c r="K21" s="3">
        <f t="shared" si="12"/>
        <v>4.8</v>
      </c>
      <c r="L21" s="3">
        <f t="shared" si="12"/>
        <v>8.9</v>
      </c>
      <c r="M21" s="3">
        <f t="shared" si="12"/>
        <v>20.466666666666669</v>
      </c>
      <c r="N21" s="3">
        <f t="shared" si="12"/>
        <v>3.1666666666666665</v>
      </c>
      <c r="O21" s="3">
        <f t="shared" si="12"/>
        <v>6.0333333333333332</v>
      </c>
      <c r="P21" s="3">
        <f t="shared" si="12"/>
        <v>7.8666666666666663</v>
      </c>
      <c r="Q21" s="3">
        <f t="shared" si="12"/>
        <v>7.7333333333333334</v>
      </c>
      <c r="R21" s="3">
        <f t="shared" si="12"/>
        <v>5</v>
      </c>
      <c r="S21" s="3">
        <f t="shared" si="12"/>
        <v>1.3666666666666667</v>
      </c>
      <c r="T21" s="3">
        <f t="shared" si="12"/>
        <v>109.86666666666666</v>
      </c>
      <c r="U21" s="3"/>
      <c r="V21" s="3">
        <f t="shared" si="12"/>
        <v>52.9</v>
      </c>
      <c r="W21" s="3">
        <f t="shared" si="12"/>
        <v>73.86666666666666</v>
      </c>
      <c r="X21" s="3">
        <f t="shared" si="12"/>
        <v>86.033333333333331</v>
      </c>
      <c r="Y21" s="3">
        <f t="shared" si="12"/>
        <v>124.96666666666667</v>
      </c>
      <c r="Z21" s="3">
        <f t="shared" si="12"/>
        <v>174.7</v>
      </c>
      <c r="AA21" s="3"/>
      <c r="AB21" s="3">
        <f t="shared" si="12"/>
        <v>64.566666666666663</v>
      </c>
      <c r="AC21" s="3">
        <f t="shared" si="12"/>
        <v>72.86666666666666</v>
      </c>
      <c r="AD21" s="3">
        <f t="shared" si="12"/>
        <v>103.2</v>
      </c>
      <c r="AE21" s="3">
        <f t="shared" si="12"/>
        <v>189.4</v>
      </c>
      <c r="AF21" s="3">
        <f t="shared" si="12"/>
        <v>90.2</v>
      </c>
      <c r="AG21" s="3">
        <f t="shared" si="12"/>
        <v>106.36666666666666</v>
      </c>
      <c r="AH21" s="3">
        <f t="shared" si="12"/>
        <v>102.46666666666667</v>
      </c>
      <c r="AI21" s="3">
        <f t="shared" si="12"/>
        <v>132.33333333333334</v>
      </c>
      <c r="AJ21" s="3">
        <f t="shared" si="12"/>
        <v>138.20000000000002</v>
      </c>
      <c r="AK21" s="3">
        <f t="shared" si="12"/>
        <v>64.099999999999994</v>
      </c>
      <c r="AL21" s="3">
        <f t="shared" si="12"/>
        <v>196.8</v>
      </c>
      <c r="AM21" s="3">
        <f t="shared" si="12"/>
        <v>139.46666666666667</v>
      </c>
      <c r="AN21" s="3">
        <f t="shared" si="12"/>
        <v>97.7</v>
      </c>
      <c r="AO21" s="3">
        <f t="shared" si="12"/>
        <v>93.766666666666666</v>
      </c>
      <c r="AP21" s="3">
        <f t="shared" si="12"/>
        <v>145.96666666666667</v>
      </c>
      <c r="AQ21" s="3">
        <f t="shared" si="12"/>
        <v>174.5</v>
      </c>
      <c r="AR21" s="3">
        <f t="shared" si="12"/>
        <v>290.23333333333335</v>
      </c>
      <c r="AS21" s="3"/>
      <c r="AT21" s="3">
        <f t="shared" si="12"/>
        <v>71.066666666666663</v>
      </c>
      <c r="AU21" s="3">
        <f t="shared" si="12"/>
        <v>145.96666666666667</v>
      </c>
      <c r="AV21" s="3">
        <f t="shared" si="12"/>
        <v>137.73333333333335</v>
      </c>
      <c r="AW21" s="3">
        <f t="shared" si="12"/>
        <v>316.26666666666665</v>
      </c>
      <c r="AX21" s="3">
        <f t="shared" si="12"/>
        <v>126.3</v>
      </c>
      <c r="AY21" s="3">
        <f t="shared" si="12"/>
        <v>194.9</v>
      </c>
      <c r="AZ21" s="3">
        <f t="shared" si="12"/>
        <v>194.33333333333334</v>
      </c>
      <c r="BA21" s="3">
        <f t="shared" si="12"/>
        <v>220.06666666666666</v>
      </c>
      <c r="BB21" s="3">
        <f t="shared" si="12"/>
        <v>241.5</v>
      </c>
      <c r="BC21" s="3">
        <f t="shared" si="12"/>
        <v>178</v>
      </c>
    </row>
    <row r="22" spans="1:55" x14ac:dyDescent="0.25">
      <c r="A22" s="4">
        <v>40178</v>
      </c>
      <c r="B22" s="3">
        <f>AVERAGE(B21,B23)</f>
        <v>5.3666666666666671</v>
      </c>
      <c r="C22" s="3">
        <f t="shared" ref="C22:BC22" si="13">AVERAGE(C21,C23)</f>
        <v>1.2333333333333334</v>
      </c>
      <c r="D22" s="3">
        <f t="shared" si="13"/>
        <v>1.7666666666666666</v>
      </c>
      <c r="E22" s="3">
        <f t="shared" si="13"/>
        <v>3.2</v>
      </c>
      <c r="F22" s="3">
        <f t="shared" si="13"/>
        <v>6.3000000000000007</v>
      </c>
      <c r="G22" s="3">
        <f t="shared" si="13"/>
        <v>8.8999999999999986</v>
      </c>
      <c r="H22" s="3">
        <f t="shared" si="13"/>
        <v>20.233333333333334</v>
      </c>
      <c r="I22" s="3"/>
      <c r="J22" s="3">
        <f t="shared" si="13"/>
        <v>2.4000000000000004</v>
      </c>
      <c r="K22" s="3">
        <f t="shared" si="13"/>
        <v>4.6999999999999993</v>
      </c>
      <c r="L22" s="3">
        <f t="shared" si="13"/>
        <v>9.3000000000000007</v>
      </c>
      <c r="M22" s="3">
        <f t="shared" si="13"/>
        <v>19.133333333333333</v>
      </c>
      <c r="N22" s="3">
        <f t="shared" si="13"/>
        <v>3.0333333333333332</v>
      </c>
      <c r="O22" s="3">
        <f t="shared" si="13"/>
        <v>5.5666666666666664</v>
      </c>
      <c r="P22" s="3">
        <f t="shared" si="13"/>
        <v>7.7333333333333325</v>
      </c>
      <c r="Q22" s="3">
        <f t="shared" si="13"/>
        <v>7.6666666666666661</v>
      </c>
      <c r="R22" s="3">
        <f t="shared" si="13"/>
        <v>5</v>
      </c>
      <c r="S22" s="3">
        <f t="shared" si="13"/>
        <v>2.1333333333333333</v>
      </c>
      <c r="T22" s="3">
        <f t="shared" si="13"/>
        <v>107.43333333333334</v>
      </c>
      <c r="U22" s="3"/>
      <c r="V22" s="3">
        <f t="shared" si="13"/>
        <v>58.599999999999994</v>
      </c>
      <c r="W22" s="3">
        <f t="shared" si="13"/>
        <v>70.433333333333337</v>
      </c>
      <c r="X22" s="3">
        <f t="shared" si="13"/>
        <v>78.866666666666674</v>
      </c>
      <c r="Y22" s="3">
        <f t="shared" si="13"/>
        <v>109.63333333333333</v>
      </c>
      <c r="Z22" s="3">
        <f t="shared" si="13"/>
        <v>183.8</v>
      </c>
      <c r="AA22" s="3"/>
      <c r="AB22" s="3">
        <f t="shared" si="13"/>
        <v>46.033333333333331</v>
      </c>
      <c r="AC22" s="3">
        <f t="shared" si="13"/>
        <v>64.933333333333337</v>
      </c>
      <c r="AD22" s="3">
        <f t="shared" si="13"/>
        <v>100.9</v>
      </c>
      <c r="AE22" s="3">
        <f t="shared" si="13"/>
        <v>199.2</v>
      </c>
      <c r="AF22" s="3">
        <f t="shared" si="13"/>
        <v>92.800000000000011</v>
      </c>
      <c r="AG22" s="3">
        <f t="shared" si="13"/>
        <v>98.73333333333332</v>
      </c>
      <c r="AH22" s="3">
        <f t="shared" si="13"/>
        <v>112.83333333333334</v>
      </c>
      <c r="AI22" s="3">
        <f t="shared" si="13"/>
        <v>118.66666666666667</v>
      </c>
      <c r="AJ22" s="3">
        <f t="shared" si="13"/>
        <v>136.10000000000002</v>
      </c>
      <c r="AK22" s="3">
        <f t="shared" si="13"/>
        <v>72.099999999999994</v>
      </c>
      <c r="AL22" s="3">
        <f t="shared" si="13"/>
        <v>194.60000000000002</v>
      </c>
      <c r="AM22" s="3">
        <f t="shared" si="13"/>
        <v>163.83333333333331</v>
      </c>
      <c r="AN22" s="3">
        <f t="shared" si="13"/>
        <v>118.6</v>
      </c>
      <c r="AO22" s="3">
        <f t="shared" si="13"/>
        <v>90.633333333333326</v>
      </c>
      <c r="AP22" s="3">
        <f t="shared" si="13"/>
        <v>128.33333333333334</v>
      </c>
      <c r="AQ22" s="3">
        <f t="shared" si="13"/>
        <v>157.6</v>
      </c>
      <c r="AR22" s="3">
        <f t="shared" si="13"/>
        <v>302.26666666666665</v>
      </c>
      <c r="AS22" s="3"/>
      <c r="AT22" s="3">
        <f t="shared" si="13"/>
        <v>66.033333333333331</v>
      </c>
      <c r="AU22" s="3">
        <f t="shared" si="13"/>
        <v>115.53333333333333</v>
      </c>
      <c r="AV22" s="3">
        <f t="shared" si="13"/>
        <v>141.56666666666666</v>
      </c>
      <c r="AW22" s="3">
        <f t="shared" si="13"/>
        <v>332.23333333333335</v>
      </c>
      <c r="AX22" s="3">
        <f t="shared" si="13"/>
        <v>117.5</v>
      </c>
      <c r="AY22" s="3">
        <f t="shared" si="13"/>
        <v>167.9</v>
      </c>
      <c r="AZ22" s="3">
        <f t="shared" si="13"/>
        <v>217.86666666666667</v>
      </c>
      <c r="BA22" s="3">
        <f t="shared" si="13"/>
        <v>205.53333333333333</v>
      </c>
      <c r="BB22" s="3">
        <f t="shared" si="13"/>
        <v>253.2</v>
      </c>
      <c r="BC22" s="3">
        <f t="shared" si="13"/>
        <v>152.69999999999999</v>
      </c>
    </row>
    <row r="23" spans="1:55" x14ac:dyDescent="0.25">
      <c r="A23" s="4">
        <v>40543</v>
      </c>
      <c r="B23" s="3">
        <v>5.3</v>
      </c>
      <c r="C23" s="3">
        <v>1.3</v>
      </c>
      <c r="D23" s="3">
        <v>1.7</v>
      </c>
      <c r="E23" s="3">
        <v>3.5</v>
      </c>
      <c r="F23" s="3">
        <v>6</v>
      </c>
      <c r="G23" s="3">
        <v>9.1</v>
      </c>
      <c r="H23" s="3">
        <v>19.399999999999999</v>
      </c>
      <c r="I23" s="3"/>
      <c r="J23" s="3">
        <v>2</v>
      </c>
      <c r="K23" s="3">
        <v>4.5999999999999996</v>
      </c>
      <c r="L23" s="3">
        <v>9.6999999999999993</v>
      </c>
      <c r="M23" s="3">
        <v>17.8</v>
      </c>
      <c r="N23" s="3">
        <v>2.9</v>
      </c>
      <c r="O23" s="3">
        <v>5.0999999999999996</v>
      </c>
      <c r="P23" s="3">
        <v>7.6</v>
      </c>
      <c r="Q23" s="3">
        <v>7.6</v>
      </c>
      <c r="R23" s="3">
        <v>5</v>
      </c>
      <c r="S23" s="3">
        <v>2.9</v>
      </c>
      <c r="T23" s="3">
        <v>105</v>
      </c>
      <c r="U23" s="3"/>
      <c r="V23" s="3">
        <v>64.3</v>
      </c>
      <c r="W23" s="3">
        <v>67</v>
      </c>
      <c r="X23" s="3">
        <v>71.7</v>
      </c>
      <c r="Y23" s="3">
        <v>94.3</v>
      </c>
      <c r="Z23" s="3">
        <v>192.9</v>
      </c>
      <c r="AA23" s="3"/>
      <c r="AB23" s="3">
        <v>27.5</v>
      </c>
      <c r="AC23" s="3">
        <v>57</v>
      </c>
      <c r="AD23" s="3">
        <v>98.6</v>
      </c>
      <c r="AE23" s="3">
        <v>209</v>
      </c>
      <c r="AF23" s="3">
        <v>95.4</v>
      </c>
      <c r="AG23" s="3">
        <v>91.1</v>
      </c>
      <c r="AH23" s="3">
        <v>123.2</v>
      </c>
      <c r="AI23" s="3">
        <v>105</v>
      </c>
      <c r="AJ23" s="3">
        <v>134</v>
      </c>
      <c r="AK23" s="3">
        <v>80.099999999999994</v>
      </c>
      <c r="AL23" s="3">
        <v>192.4</v>
      </c>
      <c r="AM23" s="3">
        <v>188.2</v>
      </c>
      <c r="AN23" s="3">
        <v>139.5</v>
      </c>
      <c r="AO23" s="3">
        <v>87.5</v>
      </c>
      <c r="AP23" s="3">
        <v>110.7</v>
      </c>
      <c r="AQ23" s="3">
        <v>140.69999999999999</v>
      </c>
      <c r="AR23" s="3">
        <v>314.3</v>
      </c>
      <c r="AS23" s="3"/>
      <c r="AT23" s="3">
        <v>61</v>
      </c>
      <c r="AU23" s="3">
        <v>85.1</v>
      </c>
      <c r="AV23" s="3">
        <v>145.4</v>
      </c>
      <c r="AW23" s="3">
        <v>348.2</v>
      </c>
      <c r="AX23" s="3">
        <v>108.7</v>
      </c>
      <c r="AY23" s="3">
        <v>140.9</v>
      </c>
      <c r="AZ23" s="3">
        <v>241.4</v>
      </c>
      <c r="BA23" s="3">
        <v>191</v>
      </c>
      <c r="BB23" s="3">
        <v>264.89999999999998</v>
      </c>
      <c r="BC23" s="3">
        <v>127.4</v>
      </c>
    </row>
    <row r="24" spans="1:55" x14ac:dyDescent="0.25">
      <c r="A24" s="4">
        <v>40908</v>
      </c>
      <c r="B24" s="3">
        <f>B23+((B26-B23)/3)</f>
        <v>5.2666666666666666</v>
      </c>
      <c r="C24" s="3">
        <f t="shared" ref="C24:BC24" si="14">C23+((C26-C23)/3)</f>
        <v>1.0666666666666667</v>
      </c>
      <c r="D24" s="3">
        <f t="shared" si="14"/>
        <v>1.8333333333333333</v>
      </c>
      <c r="E24" s="3">
        <f t="shared" si="14"/>
        <v>3.6333333333333333</v>
      </c>
      <c r="F24" s="3">
        <f t="shared" si="14"/>
        <v>5.8666666666666663</v>
      </c>
      <c r="G24" s="3">
        <f t="shared" si="14"/>
        <v>9.1999999999999993</v>
      </c>
      <c r="H24" s="3">
        <f t="shared" si="14"/>
        <v>19.133333333333333</v>
      </c>
      <c r="I24" s="3"/>
      <c r="J24" s="3">
        <f t="shared" si="14"/>
        <v>1.9666666666666666</v>
      </c>
      <c r="K24" s="3">
        <f t="shared" si="14"/>
        <v>5</v>
      </c>
      <c r="L24" s="3">
        <f t="shared" si="14"/>
        <v>9.5</v>
      </c>
      <c r="M24" s="3">
        <f t="shared" si="14"/>
        <v>17.166666666666668</v>
      </c>
      <c r="N24" s="3">
        <f t="shared" si="14"/>
        <v>2.7333333333333334</v>
      </c>
      <c r="O24" s="3">
        <f t="shared" si="14"/>
        <v>5.0333333333333332</v>
      </c>
      <c r="P24" s="3">
        <f t="shared" si="14"/>
        <v>7.6666666666666661</v>
      </c>
      <c r="Q24" s="3">
        <f t="shared" si="14"/>
        <v>7.6666666666666661</v>
      </c>
      <c r="R24" s="3">
        <f t="shared" si="14"/>
        <v>4.9333333333333336</v>
      </c>
      <c r="S24" s="3">
        <f t="shared" si="14"/>
        <v>2.8333333333333335</v>
      </c>
      <c r="T24" s="3">
        <f t="shared" si="14"/>
        <v>100</v>
      </c>
      <c r="U24" s="3"/>
      <c r="V24" s="3">
        <f t="shared" si="14"/>
        <v>56.866666666666667</v>
      </c>
      <c r="W24" s="3">
        <f t="shared" si="14"/>
        <v>63</v>
      </c>
      <c r="X24" s="3">
        <f t="shared" si="14"/>
        <v>70.966666666666669</v>
      </c>
      <c r="Y24" s="3">
        <f t="shared" si="14"/>
        <v>91.033333333333331</v>
      </c>
      <c r="Z24" s="3">
        <f t="shared" si="14"/>
        <v>185.26666666666668</v>
      </c>
      <c r="AA24" s="3"/>
      <c r="AB24" s="3">
        <f t="shared" si="14"/>
        <v>27.333333333333332</v>
      </c>
      <c r="AC24" s="3">
        <f t="shared" si="14"/>
        <v>58</v>
      </c>
      <c r="AD24" s="3">
        <f t="shared" si="14"/>
        <v>92.399999999999991</v>
      </c>
      <c r="AE24" s="3">
        <f t="shared" si="14"/>
        <v>204.66666666666666</v>
      </c>
      <c r="AF24" s="3">
        <f t="shared" si="14"/>
        <v>91.266666666666666</v>
      </c>
      <c r="AG24" s="3">
        <f t="shared" si="14"/>
        <v>94.066666666666663</v>
      </c>
      <c r="AH24" s="3">
        <f t="shared" si="14"/>
        <v>112.13333333333334</v>
      </c>
      <c r="AI24" s="3">
        <f t="shared" si="14"/>
        <v>98.166666666666671</v>
      </c>
      <c r="AJ24" s="3">
        <f t="shared" si="14"/>
        <v>107.66666666666667</v>
      </c>
      <c r="AK24" s="3">
        <f t="shared" si="14"/>
        <v>73.399999999999991</v>
      </c>
      <c r="AL24" s="3">
        <f t="shared" si="14"/>
        <v>180.3</v>
      </c>
      <c r="AM24" s="3">
        <f t="shared" si="14"/>
        <v>166.13333333333333</v>
      </c>
      <c r="AN24" s="3">
        <f t="shared" si="14"/>
        <v>111.2</v>
      </c>
      <c r="AO24" s="3">
        <f t="shared" si="14"/>
        <v>90.86666666666666</v>
      </c>
      <c r="AP24" s="3">
        <f t="shared" si="14"/>
        <v>110.60000000000001</v>
      </c>
      <c r="AQ24" s="3">
        <f t="shared" si="14"/>
        <v>134.89999999999998</v>
      </c>
      <c r="AR24" s="3">
        <f t="shared" si="14"/>
        <v>292.83333333333337</v>
      </c>
      <c r="AS24" s="3"/>
      <c r="AT24" s="3">
        <f t="shared" si="14"/>
        <v>63.233333333333334</v>
      </c>
      <c r="AU24" s="3">
        <f t="shared" si="14"/>
        <v>85.033333333333331</v>
      </c>
      <c r="AV24" s="3">
        <f t="shared" si="14"/>
        <v>135.63333333333333</v>
      </c>
      <c r="AW24" s="3">
        <f t="shared" si="14"/>
        <v>329.16666666666669</v>
      </c>
      <c r="AX24" s="3">
        <f t="shared" si="14"/>
        <v>114.63333333333334</v>
      </c>
      <c r="AY24" s="3">
        <f t="shared" si="14"/>
        <v>153.06666666666666</v>
      </c>
      <c r="AZ24" s="3">
        <f t="shared" si="14"/>
        <v>216.53333333333333</v>
      </c>
      <c r="BA24" s="3">
        <f t="shared" si="14"/>
        <v>178.06666666666666</v>
      </c>
      <c r="BB24" s="3">
        <f t="shared" si="14"/>
        <v>230.96666666666664</v>
      </c>
      <c r="BC24" s="3">
        <f t="shared" si="14"/>
        <v>115.46666666666667</v>
      </c>
    </row>
    <row r="25" spans="1:55" x14ac:dyDescent="0.25">
      <c r="A25" s="4">
        <v>41274</v>
      </c>
      <c r="B25" s="3">
        <f>AVERAGE(B24,B26)</f>
        <v>5.2333333333333334</v>
      </c>
      <c r="C25" s="3">
        <f t="shared" ref="C25:BC25" si="15">AVERAGE(C24,C26)</f>
        <v>0.83333333333333326</v>
      </c>
      <c r="D25" s="3">
        <f t="shared" si="15"/>
        <v>1.9666666666666668</v>
      </c>
      <c r="E25" s="3">
        <f t="shared" si="15"/>
        <v>3.7666666666666666</v>
      </c>
      <c r="F25" s="3">
        <f t="shared" si="15"/>
        <v>5.7333333333333325</v>
      </c>
      <c r="G25" s="3">
        <f t="shared" si="15"/>
        <v>9.3000000000000007</v>
      </c>
      <c r="H25" s="3">
        <f t="shared" si="15"/>
        <v>18.866666666666667</v>
      </c>
      <c r="I25" s="3"/>
      <c r="J25" s="3">
        <f t="shared" si="15"/>
        <v>1.9333333333333331</v>
      </c>
      <c r="K25" s="3">
        <f t="shared" si="15"/>
        <v>5.4</v>
      </c>
      <c r="L25" s="3">
        <f t="shared" si="15"/>
        <v>9.3000000000000007</v>
      </c>
      <c r="M25" s="3">
        <f t="shared" si="15"/>
        <v>16.533333333333335</v>
      </c>
      <c r="N25" s="3">
        <f t="shared" si="15"/>
        <v>2.5666666666666664</v>
      </c>
      <c r="O25" s="3">
        <f t="shared" si="15"/>
        <v>4.9666666666666668</v>
      </c>
      <c r="P25" s="3">
        <f t="shared" si="15"/>
        <v>7.7333333333333325</v>
      </c>
      <c r="Q25" s="3">
        <f t="shared" si="15"/>
        <v>7.7333333333333325</v>
      </c>
      <c r="R25" s="3">
        <f t="shared" si="15"/>
        <v>4.8666666666666671</v>
      </c>
      <c r="S25" s="3">
        <f t="shared" si="15"/>
        <v>2.7666666666666666</v>
      </c>
      <c r="T25" s="3">
        <f t="shared" si="15"/>
        <v>95</v>
      </c>
      <c r="U25" s="3"/>
      <c r="V25" s="3">
        <f t="shared" si="15"/>
        <v>49.433333333333337</v>
      </c>
      <c r="W25" s="3">
        <f t="shared" si="15"/>
        <v>59</v>
      </c>
      <c r="X25" s="3">
        <f t="shared" si="15"/>
        <v>70.233333333333334</v>
      </c>
      <c r="Y25" s="3">
        <f t="shared" si="15"/>
        <v>87.766666666666666</v>
      </c>
      <c r="Z25" s="3">
        <f t="shared" si="15"/>
        <v>177.63333333333333</v>
      </c>
      <c r="AA25" s="3"/>
      <c r="AB25" s="3">
        <f t="shared" si="15"/>
        <v>27.166666666666664</v>
      </c>
      <c r="AC25" s="3">
        <f t="shared" si="15"/>
        <v>59</v>
      </c>
      <c r="AD25" s="3">
        <f t="shared" si="15"/>
        <v>86.199999999999989</v>
      </c>
      <c r="AE25" s="3">
        <f t="shared" si="15"/>
        <v>200.33333333333331</v>
      </c>
      <c r="AF25" s="3">
        <f t="shared" si="15"/>
        <v>87.133333333333326</v>
      </c>
      <c r="AG25" s="3">
        <f t="shared" si="15"/>
        <v>97.033333333333331</v>
      </c>
      <c r="AH25" s="3">
        <f t="shared" si="15"/>
        <v>101.06666666666666</v>
      </c>
      <c r="AI25" s="3">
        <f t="shared" si="15"/>
        <v>91.333333333333343</v>
      </c>
      <c r="AJ25" s="3">
        <f t="shared" si="15"/>
        <v>81.333333333333343</v>
      </c>
      <c r="AK25" s="3">
        <f t="shared" si="15"/>
        <v>66.699999999999989</v>
      </c>
      <c r="AL25" s="3">
        <f t="shared" si="15"/>
        <v>168.2</v>
      </c>
      <c r="AM25" s="3">
        <f t="shared" si="15"/>
        <v>144.06666666666666</v>
      </c>
      <c r="AN25" s="3">
        <f t="shared" si="15"/>
        <v>82.9</v>
      </c>
      <c r="AO25" s="3">
        <f t="shared" si="15"/>
        <v>94.23333333333332</v>
      </c>
      <c r="AP25" s="3">
        <f t="shared" si="15"/>
        <v>110.5</v>
      </c>
      <c r="AQ25" s="3">
        <f t="shared" si="15"/>
        <v>129.1</v>
      </c>
      <c r="AR25" s="3">
        <f t="shared" si="15"/>
        <v>271.36666666666667</v>
      </c>
      <c r="AS25" s="3"/>
      <c r="AT25" s="3">
        <f t="shared" si="15"/>
        <v>65.466666666666669</v>
      </c>
      <c r="AU25" s="3">
        <f t="shared" si="15"/>
        <v>84.966666666666669</v>
      </c>
      <c r="AV25" s="3">
        <f t="shared" si="15"/>
        <v>125.86666666666666</v>
      </c>
      <c r="AW25" s="3">
        <f t="shared" si="15"/>
        <v>310.13333333333333</v>
      </c>
      <c r="AX25" s="3">
        <f t="shared" si="15"/>
        <v>120.56666666666666</v>
      </c>
      <c r="AY25" s="3">
        <f t="shared" si="15"/>
        <v>165.23333333333335</v>
      </c>
      <c r="AZ25" s="3">
        <f t="shared" si="15"/>
        <v>191.66666666666669</v>
      </c>
      <c r="BA25" s="3">
        <f t="shared" si="15"/>
        <v>165.13333333333333</v>
      </c>
      <c r="BB25" s="3">
        <f t="shared" si="15"/>
        <v>197.0333333333333</v>
      </c>
      <c r="BC25" s="3">
        <f t="shared" si="15"/>
        <v>103.53333333333333</v>
      </c>
    </row>
    <row r="26" spans="1:55" x14ac:dyDescent="0.25">
      <c r="A26" s="4">
        <v>41639</v>
      </c>
      <c r="B26" s="3">
        <v>5.2</v>
      </c>
      <c r="C26" s="3">
        <v>0.6</v>
      </c>
      <c r="D26" s="3">
        <v>2.1</v>
      </c>
      <c r="E26" s="3">
        <v>3.9</v>
      </c>
      <c r="F26" s="3">
        <v>5.6</v>
      </c>
      <c r="G26" s="3">
        <v>9.4</v>
      </c>
      <c r="H26" s="3">
        <v>18.600000000000001</v>
      </c>
      <c r="I26" s="3"/>
      <c r="J26" s="3">
        <v>1.9</v>
      </c>
      <c r="K26" s="3">
        <v>5.8</v>
      </c>
      <c r="L26" s="3">
        <v>9.1</v>
      </c>
      <c r="M26" s="3">
        <v>15.9</v>
      </c>
      <c r="N26" s="3">
        <v>2.4</v>
      </c>
      <c r="O26" s="3">
        <v>4.9000000000000004</v>
      </c>
      <c r="P26" s="3">
        <v>7.8</v>
      </c>
      <c r="Q26" s="3">
        <v>7.8</v>
      </c>
      <c r="R26" s="3">
        <v>4.8</v>
      </c>
      <c r="S26" s="3">
        <v>2.7</v>
      </c>
      <c r="T26" s="3">
        <v>90</v>
      </c>
      <c r="U26" s="3"/>
      <c r="V26" s="3">
        <v>42</v>
      </c>
      <c r="W26" s="3">
        <v>55</v>
      </c>
      <c r="X26" s="3">
        <v>69.5</v>
      </c>
      <c r="Y26" s="3">
        <v>84.5</v>
      </c>
      <c r="Z26" s="3">
        <v>170</v>
      </c>
      <c r="AA26" s="3"/>
      <c r="AB26" s="3">
        <v>27</v>
      </c>
      <c r="AC26" s="3">
        <v>60</v>
      </c>
      <c r="AD26" s="3">
        <v>80</v>
      </c>
      <c r="AE26" s="3">
        <v>196</v>
      </c>
      <c r="AF26" s="3">
        <v>83</v>
      </c>
      <c r="AG26" s="3">
        <v>100</v>
      </c>
      <c r="AH26" s="3">
        <v>90</v>
      </c>
      <c r="AI26" s="3">
        <v>84.5</v>
      </c>
      <c r="AJ26" s="3">
        <v>55</v>
      </c>
      <c r="AK26" s="3">
        <v>60</v>
      </c>
      <c r="AL26" s="3">
        <v>156.1</v>
      </c>
      <c r="AM26" s="3">
        <v>122</v>
      </c>
      <c r="AN26" s="3">
        <v>54.6</v>
      </c>
      <c r="AO26" s="3">
        <v>97.6</v>
      </c>
      <c r="AP26" s="3">
        <v>110.4</v>
      </c>
      <c r="AQ26" s="3">
        <v>123.3</v>
      </c>
      <c r="AR26" s="3">
        <v>249.9</v>
      </c>
      <c r="AS26" s="3"/>
      <c r="AT26" s="3">
        <v>67.7</v>
      </c>
      <c r="AU26" s="3">
        <v>84.9</v>
      </c>
      <c r="AV26" s="3">
        <v>116.1</v>
      </c>
      <c r="AW26" s="3">
        <v>291.10000000000002</v>
      </c>
      <c r="AX26" s="3">
        <v>126.5</v>
      </c>
      <c r="AY26" s="3">
        <v>177.4</v>
      </c>
      <c r="AZ26" s="3">
        <v>166.8</v>
      </c>
      <c r="BA26" s="3">
        <v>152.19999999999999</v>
      </c>
      <c r="BB26" s="3">
        <v>163.1</v>
      </c>
      <c r="BC26" s="3">
        <v>91.6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/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/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/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/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/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/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/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/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/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/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/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/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5.85546875" bestFit="1" customWidth="1"/>
    <col min="3" max="3" width="67" bestFit="1" customWidth="1"/>
    <col min="4" max="7" width="62.140625" bestFit="1" customWidth="1"/>
    <col min="8" max="8" width="61.5703125" bestFit="1" customWidth="1"/>
    <col min="9" max="9" width="69.85546875" bestFit="1" customWidth="1"/>
    <col min="10" max="12" width="65.140625" bestFit="1" customWidth="1"/>
    <col min="13" max="13" width="64.5703125" bestFit="1" customWidth="1"/>
    <col min="14" max="14" width="58.7109375" bestFit="1" customWidth="1"/>
    <col min="15" max="18" width="57.28515625" bestFit="1" customWidth="1"/>
    <col min="19" max="19" width="62.42578125" bestFit="1" customWidth="1"/>
    <col min="20" max="20" width="58.28515625" bestFit="1" customWidth="1"/>
    <col min="21" max="21" width="73.7109375" bestFit="1" customWidth="1"/>
    <col min="22" max="25" width="71.42578125" bestFit="1" customWidth="1"/>
    <col min="26" max="26" width="70.7109375" bestFit="1" customWidth="1"/>
    <col min="27" max="30" width="74.28515625" bestFit="1" customWidth="1"/>
    <col min="31" max="31" width="73.7109375" bestFit="1" customWidth="1"/>
    <col min="32" max="32" width="74.28515625" bestFit="1" customWidth="1"/>
    <col min="33" max="36" width="70.5703125" bestFit="1" customWidth="1"/>
    <col min="37" max="37" width="75.85546875" bestFit="1" customWidth="1"/>
    <col min="38" max="38" width="56.5703125" bestFit="1" customWidth="1"/>
    <col min="39" max="39" width="72" bestFit="1" customWidth="1"/>
    <col min="40" max="43" width="69.5703125" bestFit="1" customWidth="1"/>
    <col min="44" max="44" width="69" bestFit="1" customWidth="1"/>
    <col min="45" max="48" width="72.5703125" bestFit="1" customWidth="1"/>
    <col min="49" max="49" width="72" bestFit="1" customWidth="1"/>
    <col min="50" max="50" width="72.5703125" bestFit="1" customWidth="1"/>
    <col min="51" max="54" width="68.85546875" bestFit="1" customWidth="1"/>
    <col min="55" max="55" width="74" bestFit="1" customWidth="1"/>
  </cols>
  <sheetData>
    <row r="1" spans="1:55" x14ac:dyDescent="0.25">
      <c r="A1" s="5" t="s">
        <v>772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808</v>
      </c>
      <c r="T1" s="6" t="s">
        <v>175</v>
      </c>
      <c r="U1" s="6" t="s">
        <v>176</v>
      </c>
      <c r="V1" s="6" t="s">
        <v>177</v>
      </c>
      <c r="W1" s="6" t="s">
        <v>178</v>
      </c>
      <c r="X1" s="6" t="s">
        <v>179</v>
      </c>
      <c r="Y1" s="6" t="s">
        <v>180</v>
      </c>
      <c r="Z1" s="6" t="s">
        <v>181</v>
      </c>
      <c r="AA1" s="6" t="s">
        <v>182</v>
      </c>
      <c r="AB1" s="6" t="s">
        <v>183</v>
      </c>
      <c r="AC1" s="6" t="s">
        <v>184</v>
      </c>
      <c r="AD1" s="6" t="s">
        <v>185</v>
      </c>
      <c r="AE1" s="6" t="s">
        <v>186</v>
      </c>
      <c r="AF1" s="6" t="s">
        <v>187</v>
      </c>
      <c r="AG1" s="6" t="s">
        <v>188</v>
      </c>
      <c r="AH1" s="6" t="s">
        <v>189</v>
      </c>
      <c r="AI1" s="6" t="s">
        <v>190</v>
      </c>
      <c r="AJ1" s="6" t="s">
        <v>191</v>
      </c>
      <c r="AK1" s="6" t="s">
        <v>809</v>
      </c>
      <c r="AL1" s="6" t="s">
        <v>192</v>
      </c>
      <c r="AM1" s="6" t="s">
        <v>193</v>
      </c>
      <c r="AN1" s="6" t="s">
        <v>194</v>
      </c>
      <c r="AO1" s="6" t="s">
        <v>195</v>
      </c>
      <c r="AP1" s="6" t="s">
        <v>196</v>
      </c>
      <c r="AQ1" s="6" t="s">
        <v>197</v>
      </c>
      <c r="AR1" s="6" t="s">
        <v>198</v>
      </c>
      <c r="AS1" s="6" t="s">
        <v>199</v>
      </c>
      <c r="AT1" s="6" t="s">
        <v>200</v>
      </c>
      <c r="AU1" s="6" t="s">
        <v>201</v>
      </c>
      <c r="AV1" s="6" t="s">
        <v>202</v>
      </c>
      <c r="AW1" s="6" t="s">
        <v>203</v>
      </c>
      <c r="AX1" s="6" t="s">
        <v>204</v>
      </c>
      <c r="AY1" s="6" t="s">
        <v>205</v>
      </c>
      <c r="AZ1" s="6" t="s">
        <v>206</v>
      </c>
      <c r="BA1" s="6" t="s">
        <v>207</v>
      </c>
      <c r="BB1" s="6" t="s">
        <v>208</v>
      </c>
      <c r="BC1" s="6" t="s">
        <v>810</v>
      </c>
    </row>
    <row r="2" spans="1:55" x14ac:dyDescent="0.25">
      <c r="A2" s="4">
        <v>32873</v>
      </c>
      <c r="B2" s="3">
        <v>3.2</v>
      </c>
      <c r="C2" s="3">
        <v>0.87</v>
      </c>
      <c r="D2" s="3">
        <v>1</v>
      </c>
      <c r="E2" s="3">
        <v>2.4</v>
      </c>
      <c r="F2" s="3">
        <v>4.3</v>
      </c>
      <c r="G2" s="3">
        <v>8.5</v>
      </c>
      <c r="H2" s="3">
        <v>5.8</v>
      </c>
      <c r="I2" s="3">
        <v>3.3</v>
      </c>
      <c r="J2" s="3">
        <v>3.4</v>
      </c>
      <c r="K2" s="3">
        <v>2.6</v>
      </c>
      <c r="L2" s="3">
        <v>2.6</v>
      </c>
      <c r="M2" s="3">
        <v>4.4000000000000004</v>
      </c>
      <c r="N2" s="3">
        <v>4.4000000000000004</v>
      </c>
      <c r="O2" s="3">
        <v>4.7</v>
      </c>
      <c r="P2" s="3">
        <v>4</v>
      </c>
      <c r="Q2" s="3">
        <v>1.5</v>
      </c>
      <c r="R2" s="3">
        <v>1.1000000000000001</v>
      </c>
      <c r="S2" s="3"/>
      <c r="T2" s="3">
        <v>3.6</v>
      </c>
      <c r="U2" s="3">
        <v>0.39</v>
      </c>
      <c r="V2" s="3">
        <v>1.9</v>
      </c>
      <c r="W2" s="3">
        <v>4.2</v>
      </c>
      <c r="X2" s="3">
        <v>3.6</v>
      </c>
      <c r="Y2" s="3">
        <v>3.3</v>
      </c>
      <c r="Z2" s="3">
        <v>8.5</v>
      </c>
      <c r="AA2" s="3">
        <v>3.1</v>
      </c>
      <c r="AB2" s="3">
        <v>2.2999999999999998</v>
      </c>
      <c r="AC2" s="3">
        <v>3.6</v>
      </c>
      <c r="AD2" s="3">
        <v>5.4</v>
      </c>
      <c r="AE2" s="3">
        <v>18.100000000000001</v>
      </c>
      <c r="AF2" s="3">
        <v>2.5</v>
      </c>
      <c r="AG2" s="3">
        <v>5.4</v>
      </c>
      <c r="AH2" s="3">
        <v>2.2999999999999998</v>
      </c>
      <c r="AI2" s="3">
        <v>3.6</v>
      </c>
      <c r="AJ2" s="3">
        <v>6.75</v>
      </c>
      <c r="AK2" s="3"/>
      <c r="AL2" s="3">
        <v>21</v>
      </c>
      <c r="AM2" s="3">
        <v>3</v>
      </c>
      <c r="AN2" s="3">
        <v>2.1</v>
      </c>
      <c r="AO2" s="3">
        <v>6.8</v>
      </c>
      <c r="AP2" s="3">
        <v>5.4</v>
      </c>
      <c r="AQ2" s="3">
        <v>18.5</v>
      </c>
      <c r="AR2" s="3">
        <v>74.900000000000006</v>
      </c>
      <c r="AS2" s="3">
        <v>3.7</v>
      </c>
      <c r="AT2" s="3">
        <v>4.0999999999999996</v>
      </c>
      <c r="AU2" s="3">
        <v>10.7</v>
      </c>
      <c r="AV2" s="3">
        <v>5.6</v>
      </c>
      <c r="AW2" s="3">
        <v>115.2</v>
      </c>
      <c r="AX2" s="3">
        <v>3.5</v>
      </c>
      <c r="AY2" s="3">
        <v>15</v>
      </c>
      <c r="AZ2" s="3">
        <v>31.4</v>
      </c>
      <c r="BA2" s="3">
        <v>21.9</v>
      </c>
      <c r="BB2" s="3">
        <v>72.3</v>
      </c>
    </row>
    <row r="3" spans="1:55" x14ac:dyDescent="0.25">
      <c r="A3" s="4">
        <v>33238</v>
      </c>
      <c r="B3" s="3">
        <f>B2+((B5-B2)/3)</f>
        <v>2.9</v>
      </c>
      <c r="C3" s="3">
        <f t="shared" ref="C3:BB3" si="0">C2+((C5-C2)/3)</f>
        <v>0.89333333333333331</v>
      </c>
      <c r="D3" s="3">
        <f t="shared" si="0"/>
        <v>1.0866666666666667</v>
      </c>
      <c r="E3" s="3">
        <f t="shared" si="0"/>
        <v>2.3333333333333335</v>
      </c>
      <c r="F3" s="3">
        <f t="shared" si="0"/>
        <v>3.833333333333333</v>
      </c>
      <c r="G3" s="3">
        <f t="shared" si="0"/>
        <v>7.333333333333333</v>
      </c>
      <c r="H3" s="3">
        <f t="shared" si="0"/>
        <v>5.3</v>
      </c>
      <c r="I3" s="3">
        <f t="shared" si="0"/>
        <v>3</v>
      </c>
      <c r="J3" s="3">
        <f t="shared" si="0"/>
        <v>2.9</v>
      </c>
      <c r="K3" s="3">
        <f t="shared" si="0"/>
        <v>2.4666666666666668</v>
      </c>
      <c r="L3" s="3">
        <f t="shared" si="0"/>
        <v>2.6666666666666665</v>
      </c>
      <c r="M3" s="3">
        <f t="shared" si="0"/>
        <v>4</v>
      </c>
      <c r="N3" s="3">
        <f t="shared" si="0"/>
        <v>3.8666666666666667</v>
      </c>
      <c r="O3" s="3">
        <f t="shared" si="0"/>
        <v>4.2333333333333334</v>
      </c>
      <c r="P3" s="3">
        <f t="shared" si="0"/>
        <v>3.5333333333333332</v>
      </c>
      <c r="Q3" s="3">
        <f t="shared" si="0"/>
        <v>1.5333333333333334</v>
      </c>
      <c r="R3" s="3">
        <f t="shared" si="0"/>
        <v>1.0666666666666667</v>
      </c>
      <c r="S3" s="3"/>
      <c r="T3" s="3">
        <f t="shared" si="0"/>
        <v>3.4666666666666668</v>
      </c>
      <c r="U3" s="3">
        <f t="shared" si="0"/>
        <v>0.41000000000000003</v>
      </c>
      <c r="V3" s="3">
        <f t="shared" si="0"/>
        <v>1.8</v>
      </c>
      <c r="W3" s="3">
        <f t="shared" si="0"/>
        <v>4.2333333333333334</v>
      </c>
      <c r="X3" s="3">
        <f t="shared" si="0"/>
        <v>3.2</v>
      </c>
      <c r="Y3" s="3">
        <f t="shared" si="0"/>
        <v>3.1666666666666665</v>
      </c>
      <c r="Z3" s="3">
        <f t="shared" si="0"/>
        <v>7.833333333333333</v>
      </c>
      <c r="AA3" s="3">
        <f t="shared" si="0"/>
        <v>2.7</v>
      </c>
      <c r="AB3" s="3">
        <f t="shared" si="0"/>
        <v>2.0666666666666664</v>
      </c>
      <c r="AC3" s="3">
        <f t="shared" si="0"/>
        <v>3.3666666666666667</v>
      </c>
      <c r="AD3" s="3">
        <f t="shared" si="0"/>
        <v>6.833333333333333</v>
      </c>
      <c r="AE3" s="3">
        <f t="shared" si="0"/>
        <v>21.8</v>
      </c>
      <c r="AF3" s="3">
        <f t="shared" si="0"/>
        <v>2.2999999999999998</v>
      </c>
      <c r="AG3" s="3">
        <f t="shared" si="0"/>
        <v>4.5666666666666664</v>
      </c>
      <c r="AH3" s="3">
        <f t="shared" si="0"/>
        <v>4.2333333333333334</v>
      </c>
      <c r="AI3" s="3">
        <f t="shared" si="0"/>
        <v>4.5666666666666664</v>
      </c>
      <c r="AJ3" s="3">
        <f t="shared" si="0"/>
        <v>6.666666666666667</v>
      </c>
      <c r="AK3" s="3"/>
      <c r="AL3" s="3">
        <f t="shared" si="0"/>
        <v>19.600000000000001</v>
      </c>
      <c r="AM3" s="3">
        <f t="shared" si="0"/>
        <v>3.4</v>
      </c>
      <c r="AN3" s="3">
        <f t="shared" si="0"/>
        <v>2.3333333333333335</v>
      </c>
      <c r="AO3" s="3">
        <f t="shared" si="0"/>
        <v>6.666666666666667</v>
      </c>
      <c r="AP3" s="3">
        <f t="shared" si="0"/>
        <v>5.4666666666666668</v>
      </c>
      <c r="AQ3" s="3">
        <f t="shared" si="0"/>
        <v>14.3</v>
      </c>
      <c r="AR3" s="3">
        <f t="shared" si="0"/>
        <v>69.600000000000009</v>
      </c>
      <c r="AS3" s="3">
        <f t="shared" si="0"/>
        <v>3.4666666666666668</v>
      </c>
      <c r="AT3" s="3">
        <f t="shared" si="0"/>
        <v>3.6999999999999997</v>
      </c>
      <c r="AU3" s="3">
        <f t="shared" si="0"/>
        <v>8.3333333333333321</v>
      </c>
      <c r="AV3" s="3">
        <f t="shared" si="0"/>
        <v>9.7666666666666657</v>
      </c>
      <c r="AW3" s="3">
        <f t="shared" si="0"/>
        <v>104.86666666666667</v>
      </c>
      <c r="AX3" s="3">
        <f t="shared" si="0"/>
        <v>3.6</v>
      </c>
      <c r="AY3" s="3">
        <f t="shared" si="0"/>
        <v>11.1</v>
      </c>
      <c r="AZ3" s="3">
        <f t="shared" si="0"/>
        <v>29.133333333333333</v>
      </c>
      <c r="BA3" s="3">
        <f t="shared" si="0"/>
        <v>34.566666666666663</v>
      </c>
      <c r="BB3" s="3">
        <f t="shared" si="0"/>
        <v>71.266666666666666</v>
      </c>
    </row>
    <row r="4" spans="1:55" x14ac:dyDescent="0.25">
      <c r="A4" s="4">
        <v>33603</v>
      </c>
      <c r="B4" s="3">
        <f>AVERAGE(B3,B5)</f>
        <v>2.5999999999999996</v>
      </c>
      <c r="C4" s="3">
        <f t="shared" ref="C4:BB4" si="1">AVERAGE(C3,C5)</f>
        <v>0.91666666666666663</v>
      </c>
      <c r="D4" s="3">
        <f t="shared" si="1"/>
        <v>1.1733333333333333</v>
      </c>
      <c r="E4" s="3">
        <f t="shared" si="1"/>
        <v>2.2666666666666666</v>
      </c>
      <c r="F4" s="3">
        <f t="shared" si="1"/>
        <v>3.3666666666666663</v>
      </c>
      <c r="G4" s="3">
        <f t="shared" si="1"/>
        <v>6.1666666666666661</v>
      </c>
      <c r="H4" s="3">
        <f t="shared" si="1"/>
        <v>4.8</v>
      </c>
      <c r="I4" s="3">
        <f t="shared" si="1"/>
        <v>2.7</v>
      </c>
      <c r="J4" s="3">
        <f t="shared" si="1"/>
        <v>2.4</v>
      </c>
      <c r="K4" s="3">
        <f t="shared" si="1"/>
        <v>2.3333333333333335</v>
      </c>
      <c r="L4" s="3">
        <f t="shared" si="1"/>
        <v>2.7333333333333334</v>
      </c>
      <c r="M4" s="3">
        <f t="shared" si="1"/>
        <v>3.6</v>
      </c>
      <c r="N4" s="3">
        <f t="shared" si="1"/>
        <v>3.333333333333333</v>
      </c>
      <c r="O4" s="3">
        <f t="shared" si="1"/>
        <v>3.7666666666666666</v>
      </c>
      <c r="P4" s="3">
        <f t="shared" si="1"/>
        <v>3.0666666666666664</v>
      </c>
      <c r="Q4" s="3">
        <f t="shared" si="1"/>
        <v>1.5666666666666669</v>
      </c>
      <c r="R4" s="3">
        <f t="shared" si="1"/>
        <v>1.0333333333333332</v>
      </c>
      <c r="S4" s="3"/>
      <c r="T4" s="3">
        <f t="shared" si="1"/>
        <v>3.3333333333333335</v>
      </c>
      <c r="U4" s="3">
        <f t="shared" si="1"/>
        <v>0.43000000000000005</v>
      </c>
      <c r="V4" s="3">
        <f t="shared" si="1"/>
        <v>1.7000000000000002</v>
      </c>
      <c r="W4" s="3">
        <f t="shared" si="1"/>
        <v>4.2666666666666666</v>
      </c>
      <c r="X4" s="3">
        <f t="shared" si="1"/>
        <v>2.8</v>
      </c>
      <c r="Y4" s="3">
        <f t="shared" si="1"/>
        <v>3.0333333333333332</v>
      </c>
      <c r="Z4" s="3">
        <f t="shared" si="1"/>
        <v>7.1666666666666661</v>
      </c>
      <c r="AA4" s="3">
        <f t="shared" si="1"/>
        <v>2.2999999999999998</v>
      </c>
      <c r="AB4" s="3">
        <f t="shared" si="1"/>
        <v>1.8333333333333333</v>
      </c>
      <c r="AC4" s="3">
        <f t="shared" si="1"/>
        <v>3.1333333333333333</v>
      </c>
      <c r="AD4" s="3">
        <f t="shared" si="1"/>
        <v>8.2666666666666657</v>
      </c>
      <c r="AE4" s="3">
        <f t="shared" si="1"/>
        <v>25.5</v>
      </c>
      <c r="AF4" s="3">
        <f t="shared" si="1"/>
        <v>2.0999999999999996</v>
      </c>
      <c r="AG4" s="3">
        <f t="shared" si="1"/>
        <v>3.7333333333333334</v>
      </c>
      <c r="AH4" s="3">
        <f t="shared" si="1"/>
        <v>6.1666666666666661</v>
      </c>
      <c r="AI4" s="3">
        <f t="shared" si="1"/>
        <v>5.5333333333333332</v>
      </c>
      <c r="AJ4" s="3">
        <f t="shared" si="1"/>
        <v>6.5833333333333339</v>
      </c>
      <c r="AK4" s="3"/>
      <c r="AL4" s="3">
        <f t="shared" si="1"/>
        <v>18.200000000000003</v>
      </c>
      <c r="AM4" s="3">
        <f t="shared" si="1"/>
        <v>3.8</v>
      </c>
      <c r="AN4" s="3">
        <f t="shared" si="1"/>
        <v>2.5666666666666664</v>
      </c>
      <c r="AO4" s="3">
        <f t="shared" si="1"/>
        <v>6.5333333333333332</v>
      </c>
      <c r="AP4" s="3">
        <f t="shared" si="1"/>
        <v>5.5333333333333332</v>
      </c>
      <c r="AQ4" s="3">
        <f t="shared" si="1"/>
        <v>10.100000000000001</v>
      </c>
      <c r="AR4" s="3">
        <f t="shared" si="1"/>
        <v>64.300000000000011</v>
      </c>
      <c r="AS4" s="3">
        <f t="shared" si="1"/>
        <v>3.2333333333333334</v>
      </c>
      <c r="AT4" s="3">
        <f t="shared" si="1"/>
        <v>3.3</v>
      </c>
      <c r="AU4" s="3">
        <f t="shared" si="1"/>
        <v>5.9666666666666659</v>
      </c>
      <c r="AV4" s="3">
        <f t="shared" si="1"/>
        <v>13.933333333333334</v>
      </c>
      <c r="AW4" s="3">
        <f t="shared" si="1"/>
        <v>94.533333333333331</v>
      </c>
      <c r="AX4" s="3">
        <f t="shared" si="1"/>
        <v>3.7</v>
      </c>
      <c r="AY4" s="3">
        <f t="shared" si="1"/>
        <v>7.1999999999999993</v>
      </c>
      <c r="AZ4" s="3">
        <f t="shared" si="1"/>
        <v>26.866666666666667</v>
      </c>
      <c r="BA4" s="3">
        <f t="shared" si="1"/>
        <v>47.233333333333334</v>
      </c>
      <c r="BB4" s="3">
        <f t="shared" si="1"/>
        <v>70.233333333333334</v>
      </c>
    </row>
    <row r="5" spans="1:55" x14ac:dyDescent="0.25">
      <c r="A5" s="4">
        <v>33969</v>
      </c>
      <c r="B5" s="3">
        <v>2.2999999999999998</v>
      </c>
      <c r="C5" s="3">
        <v>0.94</v>
      </c>
      <c r="D5" s="3">
        <v>1.26</v>
      </c>
      <c r="E5" s="3">
        <v>2.2000000000000002</v>
      </c>
      <c r="F5" s="3">
        <v>2.9</v>
      </c>
      <c r="G5" s="3">
        <v>5</v>
      </c>
      <c r="H5" s="3">
        <v>4.3</v>
      </c>
      <c r="I5" s="3">
        <v>2.4</v>
      </c>
      <c r="J5" s="3">
        <v>1.9</v>
      </c>
      <c r="K5" s="3">
        <v>2.2000000000000002</v>
      </c>
      <c r="L5" s="3">
        <v>2.8</v>
      </c>
      <c r="M5" s="3">
        <v>3.2</v>
      </c>
      <c r="N5" s="3">
        <v>2.8</v>
      </c>
      <c r="O5" s="3">
        <v>3.3</v>
      </c>
      <c r="P5" s="3">
        <v>2.6</v>
      </c>
      <c r="Q5" s="3">
        <v>1.6</v>
      </c>
      <c r="R5" s="3">
        <v>1</v>
      </c>
      <c r="S5" s="3"/>
      <c r="T5" s="3">
        <v>3.2</v>
      </c>
      <c r="U5" s="3">
        <v>0.45</v>
      </c>
      <c r="V5" s="3">
        <v>1.6</v>
      </c>
      <c r="W5" s="3">
        <v>4.3</v>
      </c>
      <c r="X5" s="3">
        <v>2.4</v>
      </c>
      <c r="Y5" s="3">
        <v>2.9</v>
      </c>
      <c r="Z5" s="3">
        <v>6.5</v>
      </c>
      <c r="AA5" s="3">
        <v>1.9</v>
      </c>
      <c r="AB5" s="3">
        <v>1.6</v>
      </c>
      <c r="AC5" s="3">
        <v>2.9</v>
      </c>
      <c r="AD5" s="3">
        <v>9.6999999999999993</v>
      </c>
      <c r="AE5" s="3">
        <v>29.2</v>
      </c>
      <c r="AF5" s="3">
        <v>1.9</v>
      </c>
      <c r="AG5" s="3">
        <v>2.9</v>
      </c>
      <c r="AH5" s="3">
        <v>8.1</v>
      </c>
      <c r="AI5" s="3">
        <v>6.5</v>
      </c>
      <c r="AJ5" s="3">
        <v>6.5</v>
      </c>
      <c r="AK5" s="3"/>
      <c r="AL5" s="3">
        <v>16.8</v>
      </c>
      <c r="AM5" s="3">
        <v>4.2</v>
      </c>
      <c r="AN5" s="3">
        <v>2.8</v>
      </c>
      <c r="AO5" s="3">
        <v>6.4</v>
      </c>
      <c r="AP5" s="3">
        <v>5.6</v>
      </c>
      <c r="AQ5" s="3">
        <v>5.9</v>
      </c>
      <c r="AR5" s="3">
        <v>59</v>
      </c>
      <c r="AS5" s="3">
        <v>3</v>
      </c>
      <c r="AT5" s="3">
        <v>2.9</v>
      </c>
      <c r="AU5" s="3">
        <v>3.6</v>
      </c>
      <c r="AV5" s="3">
        <v>18.100000000000001</v>
      </c>
      <c r="AW5" s="3">
        <v>84.2</v>
      </c>
      <c r="AX5" s="3">
        <v>3.8</v>
      </c>
      <c r="AY5" s="3">
        <v>3.3</v>
      </c>
      <c r="AZ5" s="3">
        <v>24.6</v>
      </c>
      <c r="BA5" s="3">
        <v>59.9</v>
      </c>
      <c r="BB5" s="3">
        <v>69.2</v>
      </c>
    </row>
    <row r="6" spans="1:55" x14ac:dyDescent="0.25">
      <c r="A6" s="4">
        <v>34334</v>
      </c>
      <c r="B6" s="3">
        <f>B5+((B8-B5)/3)</f>
        <v>2.1666666666666665</v>
      </c>
      <c r="C6" s="3">
        <f t="shared" ref="C6:BB6" si="2">C5+((C8-C5)/3)</f>
        <v>0.97</v>
      </c>
      <c r="D6" s="3">
        <f t="shared" si="2"/>
        <v>1.3433333333333333</v>
      </c>
      <c r="E6" s="3">
        <f t="shared" si="2"/>
        <v>2.2000000000000002</v>
      </c>
      <c r="F6" s="3">
        <f t="shared" si="2"/>
        <v>2.7333333333333334</v>
      </c>
      <c r="G6" s="3">
        <f t="shared" si="2"/>
        <v>4.5999999999999996</v>
      </c>
      <c r="H6" s="3">
        <f t="shared" si="2"/>
        <v>4.1666666666666661</v>
      </c>
      <c r="I6" s="3">
        <f t="shared" si="2"/>
        <v>2.4</v>
      </c>
      <c r="J6" s="3">
        <f t="shared" si="2"/>
        <v>1.9666666666666666</v>
      </c>
      <c r="K6" s="3">
        <f t="shared" si="2"/>
        <v>1.9000000000000001</v>
      </c>
      <c r="L6" s="3">
        <f t="shared" si="2"/>
        <v>2.6666666666666665</v>
      </c>
      <c r="M6" s="3">
        <f t="shared" si="2"/>
        <v>3.2</v>
      </c>
      <c r="N6" s="3">
        <f t="shared" si="2"/>
        <v>2.7666666666666666</v>
      </c>
      <c r="O6" s="3">
        <f t="shared" si="2"/>
        <v>2.9</v>
      </c>
      <c r="P6" s="3">
        <f t="shared" si="2"/>
        <v>2.4666666666666668</v>
      </c>
      <c r="Q6" s="3">
        <f t="shared" si="2"/>
        <v>1.6333333333333333</v>
      </c>
      <c r="R6" s="3">
        <f t="shared" si="2"/>
        <v>1.1000000000000001</v>
      </c>
      <c r="S6" s="3"/>
      <c r="T6" s="3">
        <f t="shared" si="2"/>
        <v>3.9</v>
      </c>
      <c r="U6" s="3">
        <f t="shared" si="2"/>
        <v>0.46666666666666667</v>
      </c>
      <c r="V6" s="3">
        <f t="shared" si="2"/>
        <v>1.6</v>
      </c>
      <c r="W6" s="3">
        <f t="shared" si="2"/>
        <v>4.3999999999999995</v>
      </c>
      <c r="X6" s="3">
        <f t="shared" si="2"/>
        <v>2.7666666666666666</v>
      </c>
      <c r="Y6" s="3">
        <f t="shared" si="2"/>
        <v>3.8666666666666667</v>
      </c>
      <c r="Z6" s="3">
        <f t="shared" si="2"/>
        <v>6.8666666666666663</v>
      </c>
      <c r="AA6" s="3">
        <f t="shared" si="2"/>
        <v>2.6</v>
      </c>
      <c r="AB6" s="3">
        <f t="shared" si="2"/>
        <v>2.6</v>
      </c>
      <c r="AC6" s="3">
        <f t="shared" si="2"/>
        <v>3.1</v>
      </c>
      <c r="AD6" s="3">
        <f t="shared" si="2"/>
        <v>8.3999999999999986</v>
      </c>
      <c r="AE6" s="3">
        <f t="shared" si="2"/>
        <v>23.5</v>
      </c>
      <c r="AF6" s="3">
        <f t="shared" si="2"/>
        <v>1.9666666666666666</v>
      </c>
      <c r="AG6" s="3">
        <f t="shared" si="2"/>
        <v>2.9333333333333331</v>
      </c>
      <c r="AH6" s="3">
        <f t="shared" si="2"/>
        <v>8.4333333333333336</v>
      </c>
      <c r="AI6" s="3">
        <f t="shared" si="2"/>
        <v>6.0333333333333332</v>
      </c>
      <c r="AJ6" s="3">
        <f t="shared" si="2"/>
        <v>6.2666666666666666</v>
      </c>
      <c r="AK6" s="3"/>
      <c r="AL6" s="3">
        <f t="shared" si="2"/>
        <v>16.7</v>
      </c>
      <c r="AM6" s="3">
        <f t="shared" si="2"/>
        <v>4.6333333333333337</v>
      </c>
      <c r="AN6" s="3">
        <f t="shared" si="2"/>
        <v>2.9666666666666663</v>
      </c>
      <c r="AO6" s="3">
        <f t="shared" si="2"/>
        <v>8.3666666666666671</v>
      </c>
      <c r="AP6" s="3">
        <f t="shared" si="2"/>
        <v>5.8999999999999995</v>
      </c>
      <c r="AQ6" s="3">
        <f t="shared" si="2"/>
        <v>7.9666666666666668</v>
      </c>
      <c r="AR6" s="3">
        <f t="shared" si="2"/>
        <v>54.533333333333331</v>
      </c>
      <c r="AS6" s="3">
        <f t="shared" si="2"/>
        <v>3.8000000000000003</v>
      </c>
      <c r="AT6" s="3">
        <f t="shared" si="2"/>
        <v>4.3666666666666671</v>
      </c>
      <c r="AU6" s="3">
        <f t="shared" si="2"/>
        <v>6.7333333333333334</v>
      </c>
      <c r="AV6" s="3">
        <f t="shared" si="2"/>
        <v>15.833333333333334</v>
      </c>
      <c r="AW6" s="3">
        <f t="shared" si="2"/>
        <v>74.7</v>
      </c>
      <c r="AX6" s="3">
        <f t="shared" si="2"/>
        <v>5.9</v>
      </c>
      <c r="AY6" s="3">
        <f t="shared" si="2"/>
        <v>4.3666666666666663</v>
      </c>
      <c r="AZ6" s="3">
        <f t="shared" si="2"/>
        <v>25.733333333333334</v>
      </c>
      <c r="BA6" s="3">
        <f t="shared" si="2"/>
        <v>46.866666666666667</v>
      </c>
      <c r="BB6" s="3">
        <f t="shared" si="2"/>
        <v>58.1</v>
      </c>
    </row>
    <row r="7" spans="1:55" x14ac:dyDescent="0.25">
      <c r="A7" s="4">
        <v>34699</v>
      </c>
      <c r="B7" s="3">
        <f>AVERAGE(B6,B8)</f>
        <v>2.0333333333333332</v>
      </c>
      <c r="C7" s="3">
        <f t="shared" ref="C7:BB7" si="3">AVERAGE(C6,C8)</f>
        <v>1</v>
      </c>
      <c r="D7" s="3">
        <f t="shared" si="3"/>
        <v>1.4266666666666667</v>
      </c>
      <c r="E7" s="3">
        <f t="shared" si="3"/>
        <v>2.2000000000000002</v>
      </c>
      <c r="F7" s="3">
        <f t="shared" si="3"/>
        <v>2.5666666666666664</v>
      </c>
      <c r="G7" s="3">
        <f t="shared" si="3"/>
        <v>4.1999999999999993</v>
      </c>
      <c r="H7" s="3">
        <f t="shared" si="3"/>
        <v>4.0333333333333332</v>
      </c>
      <c r="I7" s="3">
        <f t="shared" si="3"/>
        <v>2.4</v>
      </c>
      <c r="J7" s="3">
        <f t="shared" si="3"/>
        <v>2.0333333333333332</v>
      </c>
      <c r="K7" s="3">
        <f t="shared" si="3"/>
        <v>1.6</v>
      </c>
      <c r="L7" s="3">
        <f t="shared" si="3"/>
        <v>2.5333333333333332</v>
      </c>
      <c r="M7" s="3">
        <f t="shared" si="3"/>
        <v>3.2</v>
      </c>
      <c r="N7" s="3">
        <f t="shared" si="3"/>
        <v>2.7333333333333334</v>
      </c>
      <c r="O7" s="3">
        <f t="shared" si="3"/>
        <v>2.5</v>
      </c>
      <c r="P7" s="3">
        <f t="shared" si="3"/>
        <v>2.3333333333333335</v>
      </c>
      <c r="Q7" s="3">
        <f t="shared" si="3"/>
        <v>1.6666666666666665</v>
      </c>
      <c r="R7" s="3">
        <f t="shared" si="3"/>
        <v>1.2000000000000002</v>
      </c>
      <c r="S7" s="3"/>
      <c r="T7" s="3">
        <f t="shared" si="3"/>
        <v>4.5999999999999996</v>
      </c>
      <c r="U7" s="3">
        <f t="shared" si="3"/>
        <v>0.48333333333333334</v>
      </c>
      <c r="V7" s="3">
        <f t="shared" si="3"/>
        <v>1.6</v>
      </c>
      <c r="W7" s="3">
        <f t="shared" si="3"/>
        <v>4.5</v>
      </c>
      <c r="X7" s="3">
        <f t="shared" si="3"/>
        <v>3.1333333333333333</v>
      </c>
      <c r="Y7" s="3">
        <f t="shared" si="3"/>
        <v>4.833333333333333</v>
      </c>
      <c r="Z7" s="3">
        <f t="shared" si="3"/>
        <v>7.2333333333333325</v>
      </c>
      <c r="AA7" s="3">
        <f t="shared" si="3"/>
        <v>3.3</v>
      </c>
      <c r="AB7" s="3">
        <f t="shared" si="3"/>
        <v>3.5999999999999996</v>
      </c>
      <c r="AC7" s="3">
        <f t="shared" si="3"/>
        <v>3.3</v>
      </c>
      <c r="AD7" s="3">
        <f t="shared" si="3"/>
        <v>7.1</v>
      </c>
      <c r="AE7" s="3">
        <f t="shared" si="3"/>
        <v>17.8</v>
      </c>
      <c r="AF7" s="3">
        <f t="shared" si="3"/>
        <v>2.0333333333333332</v>
      </c>
      <c r="AG7" s="3">
        <f t="shared" si="3"/>
        <v>2.9666666666666668</v>
      </c>
      <c r="AH7" s="3">
        <f t="shared" si="3"/>
        <v>8.7666666666666657</v>
      </c>
      <c r="AI7" s="3">
        <f t="shared" si="3"/>
        <v>5.5666666666666664</v>
      </c>
      <c r="AJ7" s="3">
        <f t="shared" si="3"/>
        <v>6.0333333333333332</v>
      </c>
      <c r="AK7" s="3"/>
      <c r="AL7" s="3">
        <f t="shared" si="3"/>
        <v>16.600000000000001</v>
      </c>
      <c r="AM7" s="3">
        <f t="shared" si="3"/>
        <v>5.0666666666666664</v>
      </c>
      <c r="AN7" s="3">
        <f t="shared" si="3"/>
        <v>3.1333333333333329</v>
      </c>
      <c r="AO7" s="3">
        <f t="shared" si="3"/>
        <v>10.333333333333334</v>
      </c>
      <c r="AP7" s="3">
        <f t="shared" si="3"/>
        <v>6.1999999999999993</v>
      </c>
      <c r="AQ7" s="3">
        <f t="shared" si="3"/>
        <v>10.033333333333333</v>
      </c>
      <c r="AR7" s="3">
        <f t="shared" si="3"/>
        <v>50.066666666666663</v>
      </c>
      <c r="AS7" s="3">
        <f t="shared" si="3"/>
        <v>4.6000000000000005</v>
      </c>
      <c r="AT7" s="3">
        <f t="shared" si="3"/>
        <v>5.8333333333333339</v>
      </c>
      <c r="AU7" s="3">
        <f t="shared" si="3"/>
        <v>9.8666666666666671</v>
      </c>
      <c r="AV7" s="3">
        <f t="shared" si="3"/>
        <v>13.566666666666666</v>
      </c>
      <c r="AW7" s="3">
        <f t="shared" si="3"/>
        <v>65.2</v>
      </c>
      <c r="AX7" s="3">
        <f t="shared" si="3"/>
        <v>8</v>
      </c>
      <c r="AY7" s="3">
        <f t="shared" si="3"/>
        <v>5.4333333333333336</v>
      </c>
      <c r="AZ7" s="3">
        <f t="shared" si="3"/>
        <v>26.866666666666667</v>
      </c>
      <c r="BA7" s="3">
        <f t="shared" si="3"/>
        <v>33.833333333333336</v>
      </c>
      <c r="BB7" s="3">
        <f t="shared" si="3"/>
        <v>47</v>
      </c>
    </row>
    <row r="8" spans="1:55" x14ac:dyDescent="0.25">
      <c r="A8" s="4">
        <v>35064</v>
      </c>
      <c r="B8" s="3">
        <v>1.9</v>
      </c>
      <c r="C8" s="3">
        <v>1.03</v>
      </c>
      <c r="D8" s="3">
        <v>1.51</v>
      </c>
      <c r="E8" s="3">
        <v>2.2000000000000002</v>
      </c>
      <c r="F8" s="3">
        <v>2.4</v>
      </c>
      <c r="G8" s="3">
        <v>3.8</v>
      </c>
      <c r="H8" s="3">
        <v>3.9</v>
      </c>
      <c r="I8" s="3">
        <v>2.4</v>
      </c>
      <c r="J8" s="3">
        <v>2.1</v>
      </c>
      <c r="K8" s="3">
        <v>1.3</v>
      </c>
      <c r="L8" s="3">
        <f>AVERAGE(L5,L11)</f>
        <v>2.4</v>
      </c>
      <c r="M8" s="3">
        <v>3.2</v>
      </c>
      <c r="N8" s="3">
        <v>2.7</v>
      </c>
      <c r="O8" s="3">
        <v>2.1</v>
      </c>
      <c r="P8" s="3">
        <v>2.2000000000000002</v>
      </c>
      <c r="Q8" s="3">
        <v>1.7</v>
      </c>
      <c r="R8" s="3">
        <v>1.3</v>
      </c>
      <c r="S8" s="3"/>
      <c r="T8" s="3">
        <v>5.3</v>
      </c>
      <c r="U8" s="3">
        <v>0.5</v>
      </c>
      <c r="V8" s="3">
        <f>AVERAGE(V5,V11)</f>
        <v>1.6</v>
      </c>
      <c r="W8" s="3">
        <v>4.5999999999999996</v>
      </c>
      <c r="X8" s="3">
        <v>3.5</v>
      </c>
      <c r="Y8" s="3">
        <v>5.8</v>
      </c>
      <c r="Z8" s="3">
        <v>7.6</v>
      </c>
      <c r="AA8" s="3">
        <v>4</v>
      </c>
      <c r="AB8" s="3">
        <v>4.5999999999999996</v>
      </c>
      <c r="AC8" s="3">
        <v>3.5</v>
      </c>
      <c r="AD8" s="3">
        <f>AVERAGE(AD5,AD11)</f>
        <v>5.8</v>
      </c>
      <c r="AE8" s="3">
        <v>12.1</v>
      </c>
      <c r="AF8" s="3">
        <v>2.1</v>
      </c>
      <c r="AG8" s="3">
        <v>3</v>
      </c>
      <c r="AH8" s="3">
        <v>9.1</v>
      </c>
      <c r="AI8" s="3">
        <v>5.0999999999999996</v>
      </c>
      <c r="AJ8" s="3">
        <v>5.8</v>
      </c>
      <c r="AK8" s="3"/>
      <c r="AL8" s="3">
        <v>16.5</v>
      </c>
      <c r="AM8" s="3">
        <v>5.5</v>
      </c>
      <c r="AN8" s="3">
        <v>3.3</v>
      </c>
      <c r="AO8" s="3">
        <v>12.3</v>
      </c>
      <c r="AP8" s="3">
        <v>6.5</v>
      </c>
      <c r="AQ8" s="3">
        <v>12.1</v>
      </c>
      <c r="AR8" s="3">
        <v>45.6</v>
      </c>
      <c r="AS8" s="3">
        <v>5.4</v>
      </c>
      <c r="AT8" s="3">
        <v>7.3</v>
      </c>
      <c r="AU8" s="3">
        <v>13</v>
      </c>
      <c r="AV8" s="3">
        <f>AVERAGE(AV5,AV11)</f>
        <v>11.3</v>
      </c>
      <c r="AW8" s="3">
        <v>55.7</v>
      </c>
      <c r="AX8" s="3">
        <v>10.1</v>
      </c>
      <c r="AY8" s="3">
        <v>6.5</v>
      </c>
      <c r="AZ8" s="3">
        <v>28</v>
      </c>
      <c r="BA8" s="3">
        <v>20.8</v>
      </c>
      <c r="BB8" s="3">
        <v>35.9</v>
      </c>
    </row>
    <row r="9" spans="1:55" x14ac:dyDescent="0.25">
      <c r="A9" s="4">
        <v>35430</v>
      </c>
      <c r="B9" s="3">
        <f>B8+((B11-B8)/3)</f>
        <v>2.0333333333333332</v>
      </c>
      <c r="C9" s="3">
        <f t="shared" ref="C9:BB9" si="4">C8+((C11-C8)/3)</f>
        <v>1.0866666666666667</v>
      </c>
      <c r="D9" s="3">
        <f t="shared" si="4"/>
        <v>1.5733333333333333</v>
      </c>
      <c r="E9" s="3">
        <f t="shared" si="4"/>
        <v>2.3666666666666667</v>
      </c>
      <c r="F9" s="3">
        <f t="shared" si="4"/>
        <v>2.5666666666666664</v>
      </c>
      <c r="G9" s="3">
        <f t="shared" si="4"/>
        <v>4.0333333333333332</v>
      </c>
      <c r="H9" s="3">
        <f t="shared" si="4"/>
        <v>3.4333333333333331</v>
      </c>
      <c r="I9" s="3">
        <f t="shared" si="4"/>
        <v>2.5333333333333332</v>
      </c>
      <c r="J9" s="3">
        <f t="shared" si="4"/>
        <v>2.2333333333333334</v>
      </c>
      <c r="K9" s="3">
        <f t="shared" si="4"/>
        <v>1.4333333333333333</v>
      </c>
      <c r="L9" s="3">
        <f t="shared" si="4"/>
        <v>2.2666666666666666</v>
      </c>
      <c r="M9" s="3">
        <f t="shared" si="4"/>
        <v>3</v>
      </c>
      <c r="N9" s="3">
        <f t="shared" si="4"/>
        <v>2.6</v>
      </c>
      <c r="O9" s="3">
        <f t="shared" si="4"/>
        <v>2.6</v>
      </c>
      <c r="P9" s="3">
        <f t="shared" si="4"/>
        <v>2.666666666666667</v>
      </c>
      <c r="Q9" s="3">
        <f t="shared" si="4"/>
        <v>1.6666666666666667</v>
      </c>
      <c r="R9" s="3">
        <f t="shared" si="4"/>
        <v>1.1666666666666667</v>
      </c>
      <c r="S9" s="3"/>
      <c r="T9" s="3">
        <f t="shared" si="4"/>
        <v>4.7333333333333334</v>
      </c>
      <c r="U9" s="3">
        <f t="shared" si="4"/>
        <v>0.55666666666666664</v>
      </c>
      <c r="V9" s="3">
        <f t="shared" si="4"/>
        <v>1.6</v>
      </c>
      <c r="W9" s="3">
        <f t="shared" si="4"/>
        <v>3.7666666666666666</v>
      </c>
      <c r="X9" s="3">
        <f t="shared" si="4"/>
        <v>3.6666666666666665</v>
      </c>
      <c r="Y9" s="3">
        <f t="shared" si="4"/>
        <v>5.3</v>
      </c>
      <c r="Z9" s="3">
        <f t="shared" si="4"/>
        <v>8.1</v>
      </c>
      <c r="AA9" s="3">
        <f t="shared" si="4"/>
        <v>3.1333333333333333</v>
      </c>
      <c r="AB9" s="3">
        <f t="shared" si="4"/>
        <v>4.5</v>
      </c>
      <c r="AC9" s="3">
        <f t="shared" si="4"/>
        <v>3.7666666666666666</v>
      </c>
      <c r="AD9" s="3">
        <f t="shared" si="4"/>
        <v>4.5</v>
      </c>
      <c r="AE9" s="3">
        <f t="shared" si="4"/>
        <v>12.833333333333334</v>
      </c>
      <c r="AF9" s="3">
        <f t="shared" si="4"/>
        <v>1.8666666666666667</v>
      </c>
      <c r="AG9" s="3">
        <f t="shared" si="4"/>
        <v>2.6666666666666665</v>
      </c>
      <c r="AH9" s="3">
        <f t="shared" si="4"/>
        <v>7.5</v>
      </c>
      <c r="AI9" s="3">
        <f t="shared" si="4"/>
        <v>5.7333333333333334</v>
      </c>
      <c r="AJ9" s="3">
        <f t="shared" si="4"/>
        <v>5.666666666666667</v>
      </c>
      <c r="AK9" s="3"/>
      <c r="AL9" s="3">
        <f t="shared" si="4"/>
        <v>14.233333333333333</v>
      </c>
      <c r="AM9" s="3">
        <f t="shared" si="4"/>
        <v>5.9666666666666668</v>
      </c>
      <c r="AN9" s="3">
        <f t="shared" si="4"/>
        <v>3.5666666666666664</v>
      </c>
      <c r="AO9" s="3">
        <f t="shared" si="4"/>
        <v>10.233333333333334</v>
      </c>
      <c r="AP9" s="3">
        <f t="shared" si="4"/>
        <v>6.4</v>
      </c>
      <c r="AQ9" s="3">
        <f t="shared" si="4"/>
        <v>10.266666666666666</v>
      </c>
      <c r="AR9" s="3">
        <f t="shared" si="4"/>
        <v>45.06666666666667</v>
      </c>
      <c r="AS9" s="3">
        <f t="shared" si="4"/>
        <v>4.6333333333333337</v>
      </c>
      <c r="AT9" s="3">
        <f t="shared" si="4"/>
        <v>6.7</v>
      </c>
      <c r="AU9" s="3">
        <f t="shared" si="4"/>
        <v>10.966666666666667</v>
      </c>
      <c r="AV9" s="3">
        <f t="shared" si="4"/>
        <v>9.0333333333333332</v>
      </c>
      <c r="AW9" s="3">
        <f t="shared" si="4"/>
        <v>53.2</v>
      </c>
      <c r="AX9" s="3">
        <f t="shared" si="4"/>
        <v>8.3666666666666671</v>
      </c>
      <c r="AY9" s="3">
        <f t="shared" si="4"/>
        <v>6.5333333333333332</v>
      </c>
      <c r="AZ9" s="3">
        <f t="shared" si="4"/>
        <v>22.033333333333335</v>
      </c>
      <c r="BA9" s="3">
        <f t="shared" si="4"/>
        <v>18.833333333333336</v>
      </c>
      <c r="BB9" s="3">
        <f t="shared" si="4"/>
        <v>74.552333333333337</v>
      </c>
    </row>
    <row r="10" spans="1:55" x14ac:dyDescent="0.25">
      <c r="A10" s="4">
        <v>35795</v>
      </c>
      <c r="B10" s="3">
        <f>AVERAGE(B9,B11)</f>
        <v>2.1666666666666665</v>
      </c>
      <c r="C10" s="3">
        <f t="shared" ref="C10:BB10" si="5">AVERAGE(C9,C11)</f>
        <v>1.1433333333333333</v>
      </c>
      <c r="D10" s="3">
        <f t="shared" si="5"/>
        <v>1.6366666666666667</v>
      </c>
      <c r="E10" s="3">
        <f t="shared" si="5"/>
        <v>2.5333333333333332</v>
      </c>
      <c r="F10" s="3">
        <f t="shared" si="5"/>
        <v>2.7333333333333334</v>
      </c>
      <c r="G10" s="3">
        <f t="shared" si="5"/>
        <v>4.2666666666666666</v>
      </c>
      <c r="H10" s="3">
        <f t="shared" si="5"/>
        <v>2.9666666666666668</v>
      </c>
      <c r="I10" s="3">
        <f t="shared" si="5"/>
        <v>2.6666666666666665</v>
      </c>
      <c r="J10" s="3">
        <f t="shared" si="5"/>
        <v>2.3666666666666667</v>
      </c>
      <c r="K10" s="3">
        <f t="shared" si="5"/>
        <v>1.5666666666666667</v>
      </c>
      <c r="L10" s="3">
        <f t="shared" si="5"/>
        <v>2.1333333333333333</v>
      </c>
      <c r="M10" s="3">
        <f t="shared" si="5"/>
        <v>2.8</v>
      </c>
      <c r="N10" s="3">
        <f t="shared" si="5"/>
        <v>2.5</v>
      </c>
      <c r="O10" s="3">
        <f t="shared" si="5"/>
        <v>3.1</v>
      </c>
      <c r="P10" s="3">
        <f t="shared" si="5"/>
        <v>3.1333333333333337</v>
      </c>
      <c r="Q10" s="3">
        <f t="shared" si="5"/>
        <v>1.6333333333333333</v>
      </c>
      <c r="R10" s="3">
        <f t="shared" si="5"/>
        <v>1.0333333333333334</v>
      </c>
      <c r="S10" s="3"/>
      <c r="T10" s="3">
        <f t="shared" si="5"/>
        <v>4.166666666666667</v>
      </c>
      <c r="U10" s="3">
        <f t="shared" si="5"/>
        <v>0.61333333333333329</v>
      </c>
      <c r="V10" s="3">
        <f t="shared" si="5"/>
        <v>1.6</v>
      </c>
      <c r="W10" s="3">
        <f t="shared" si="5"/>
        <v>2.9333333333333336</v>
      </c>
      <c r="X10" s="3">
        <f t="shared" si="5"/>
        <v>3.833333333333333</v>
      </c>
      <c r="Y10" s="3">
        <f t="shared" si="5"/>
        <v>4.8</v>
      </c>
      <c r="Z10" s="3">
        <f t="shared" si="5"/>
        <v>8.6</v>
      </c>
      <c r="AA10" s="3">
        <f t="shared" si="5"/>
        <v>2.2666666666666666</v>
      </c>
      <c r="AB10" s="3">
        <f t="shared" si="5"/>
        <v>4.4000000000000004</v>
      </c>
      <c r="AC10" s="3">
        <f t="shared" si="5"/>
        <v>4.0333333333333332</v>
      </c>
      <c r="AD10" s="3">
        <f t="shared" si="5"/>
        <v>3.2</v>
      </c>
      <c r="AE10" s="3">
        <f t="shared" si="5"/>
        <v>13.566666666666666</v>
      </c>
      <c r="AF10" s="3">
        <f t="shared" si="5"/>
        <v>1.6333333333333333</v>
      </c>
      <c r="AG10" s="3">
        <f t="shared" si="5"/>
        <v>2.333333333333333</v>
      </c>
      <c r="AH10" s="3">
        <f t="shared" si="5"/>
        <v>5.9</v>
      </c>
      <c r="AI10" s="3">
        <f t="shared" si="5"/>
        <v>6.3666666666666671</v>
      </c>
      <c r="AJ10" s="3">
        <f t="shared" si="5"/>
        <v>5.5333333333333332</v>
      </c>
      <c r="AK10" s="3"/>
      <c r="AL10" s="3">
        <f t="shared" si="5"/>
        <v>11.966666666666665</v>
      </c>
      <c r="AM10" s="3">
        <f t="shared" si="5"/>
        <v>6.4333333333333336</v>
      </c>
      <c r="AN10" s="3">
        <f t="shared" si="5"/>
        <v>3.833333333333333</v>
      </c>
      <c r="AO10" s="3">
        <f t="shared" si="5"/>
        <v>8.1666666666666679</v>
      </c>
      <c r="AP10" s="3">
        <f t="shared" si="5"/>
        <v>6.3000000000000007</v>
      </c>
      <c r="AQ10" s="3">
        <f t="shared" si="5"/>
        <v>8.4333333333333336</v>
      </c>
      <c r="AR10" s="3">
        <f t="shared" si="5"/>
        <v>44.533333333333331</v>
      </c>
      <c r="AS10" s="3">
        <f t="shared" si="5"/>
        <v>3.8666666666666671</v>
      </c>
      <c r="AT10" s="3">
        <f t="shared" si="5"/>
        <v>6.1</v>
      </c>
      <c r="AU10" s="3">
        <f t="shared" si="5"/>
        <v>8.9333333333333336</v>
      </c>
      <c r="AV10" s="3">
        <f t="shared" si="5"/>
        <v>6.7666666666666666</v>
      </c>
      <c r="AW10" s="3">
        <f t="shared" si="5"/>
        <v>50.7</v>
      </c>
      <c r="AX10" s="3">
        <f t="shared" si="5"/>
        <v>6.6333333333333337</v>
      </c>
      <c r="AY10" s="3">
        <f t="shared" si="5"/>
        <v>6.5666666666666664</v>
      </c>
      <c r="AZ10" s="3">
        <f t="shared" si="5"/>
        <v>16.066666666666666</v>
      </c>
      <c r="BA10" s="3">
        <f t="shared" si="5"/>
        <v>16.866666666666667</v>
      </c>
      <c r="BB10" s="3">
        <f t="shared" si="5"/>
        <v>113.20466666666667</v>
      </c>
    </row>
    <row r="11" spans="1:55" x14ac:dyDescent="0.25">
      <c r="A11" s="4">
        <v>36160</v>
      </c>
      <c r="B11" s="3">
        <v>2.2999999999999998</v>
      </c>
      <c r="C11" s="3">
        <v>1.2</v>
      </c>
      <c r="D11" s="3">
        <v>1.7</v>
      </c>
      <c r="E11" s="3">
        <v>2.7</v>
      </c>
      <c r="F11" s="3">
        <v>2.9</v>
      </c>
      <c r="G11" s="3">
        <v>4.5</v>
      </c>
      <c r="H11" s="3">
        <v>2.5</v>
      </c>
      <c r="I11" s="3">
        <v>2.8</v>
      </c>
      <c r="J11" s="3">
        <v>2.5</v>
      </c>
      <c r="K11" s="3">
        <v>1.7</v>
      </c>
      <c r="L11" s="3">
        <v>2</v>
      </c>
      <c r="M11" s="3">
        <v>2.6</v>
      </c>
      <c r="N11" s="3">
        <v>2.4</v>
      </c>
      <c r="O11" s="3">
        <v>3.6</v>
      </c>
      <c r="P11" s="3">
        <v>3.6</v>
      </c>
      <c r="Q11" s="3">
        <v>1.6</v>
      </c>
      <c r="R11" s="3">
        <v>0.9</v>
      </c>
      <c r="S11" s="3"/>
      <c r="T11" s="3">
        <v>3.6</v>
      </c>
      <c r="U11" s="3">
        <v>0.67</v>
      </c>
      <c r="V11" s="3">
        <v>1.6</v>
      </c>
      <c r="W11" s="3">
        <v>2.1</v>
      </c>
      <c r="X11" s="3">
        <v>4</v>
      </c>
      <c r="Y11" s="3">
        <v>4.3</v>
      </c>
      <c r="Z11" s="3">
        <v>9.1</v>
      </c>
      <c r="AA11" s="3">
        <v>1.4</v>
      </c>
      <c r="AB11" s="3">
        <v>4.3</v>
      </c>
      <c r="AC11" s="3">
        <v>4.3</v>
      </c>
      <c r="AD11" s="3">
        <v>1.9</v>
      </c>
      <c r="AE11" s="3">
        <v>14.3</v>
      </c>
      <c r="AF11" s="3">
        <v>1.4</v>
      </c>
      <c r="AG11" s="3">
        <v>2</v>
      </c>
      <c r="AH11" s="3">
        <v>4.3</v>
      </c>
      <c r="AI11" s="3">
        <v>7</v>
      </c>
      <c r="AJ11" s="3">
        <v>5.4</v>
      </c>
      <c r="AK11" s="3"/>
      <c r="AL11" s="3">
        <v>9.6999999999999993</v>
      </c>
      <c r="AM11" s="3">
        <v>6.9</v>
      </c>
      <c r="AN11" s="3">
        <v>4.0999999999999996</v>
      </c>
      <c r="AO11" s="3">
        <v>6.1</v>
      </c>
      <c r="AP11" s="3">
        <v>6.2</v>
      </c>
      <c r="AQ11" s="3">
        <v>6.6</v>
      </c>
      <c r="AR11" s="3">
        <v>44</v>
      </c>
      <c r="AS11" s="3">
        <v>3.1</v>
      </c>
      <c r="AT11" s="3">
        <v>5.5</v>
      </c>
      <c r="AU11" s="3">
        <v>6.9</v>
      </c>
      <c r="AV11" s="3">
        <v>4.5</v>
      </c>
      <c r="AW11" s="3">
        <v>48.2</v>
      </c>
      <c r="AX11" s="3">
        <v>4.9000000000000004</v>
      </c>
      <c r="AY11" s="3">
        <v>6.6</v>
      </c>
      <c r="AZ11" s="3">
        <v>10.1</v>
      </c>
      <c r="BA11" s="3">
        <v>14.9</v>
      </c>
      <c r="BB11" s="3">
        <f>BB8*4.23</f>
        <v>151.857</v>
      </c>
    </row>
    <row r="12" spans="1:55" x14ac:dyDescent="0.25">
      <c r="A12" s="4">
        <v>36525</v>
      </c>
      <c r="B12" s="3">
        <f>B11+((B14-B11)/3)</f>
        <v>2.0333333333333332</v>
      </c>
      <c r="C12" s="3">
        <f t="shared" ref="C12:BB12" si="6">C11+((C14-C11)/3)</f>
        <v>1.2333333333333334</v>
      </c>
      <c r="D12" s="3">
        <f t="shared" si="6"/>
        <v>1.6333333333333333</v>
      </c>
      <c r="E12" s="3">
        <f t="shared" si="6"/>
        <v>2.3000000000000003</v>
      </c>
      <c r="F12" s="3">
        <f t="shared" si="6"/>
        <v>2.4333333333333331</v>
      </c>
      <c r="G12" s="3">
        <f t="shared" si="6"/>
        <v>3.8666666666666667</v>
      </c>
      <c r="H12" s="3">
        <f t="shared" si="6"/>
        <v>2.1333333333333333</v>
      </c>
      <c r="I12" s="3">
        <f t="shared" si="6"/>
        <v>2.6999999999999997</v>
      </c>
      <c r="J12" s="3">
        <f t="shared" si="6"/>
        <v>2.0666666666666664</v>
      </c>
      <c r="K12" s="3">
        <f t="shared" si="6"/>
        <v>1.7333333333333332</v>
      </c>
      <c r="L12" s="3">
        <f t="shared" si="6"/>
        <v>1.8833333333333333</v>
      </c>
      <c r="M12" s="3">
        <f t="shared" si="6"/>
        <v>2.4333333333333336</v>
      </c>
      <c r="N12" s="3">
        <f t="shared" si="6"/>
        <v>2.1666666666666665</v>
      </c>
      <c r="O12" s="3">
        <f t="shared" si="6"/>
        <v>2.9666666666666668</v>
      </c>
      <c r="P12" s="3">
        <f t="shared" si="6"/>
        <v>2.9</v>
      </c>
      <c r="Q12" s="3">
        <f t="shared" si="6"/>
        <v>2.1</v>
      </c>
      <c r="R12" s="3">
        <f t="shared" si="6"/>
        <v>0.81666666666666665</v>
      </c>
      <c r="S12" s="3"/>
      <c r="T12" s="3">
        <f t="shared" si="6"/>
        <v>4.0999999999999996</v>
      </c>
      <c r="U12" s="3">
        <f t="shared" si="6"/>
        <v>0.68</v>
      </c>
      <c r="V12" s="3">
        <f t="shared" si="6"/>
        <v>1.5333333333333334</v>
      </c>
      <c r="W12" s="3">
        <f t="shared" si="6"/>
        <v>1.7</v>
      </c>
      <c r="X12" s="3">
        <f t="shared" si="6"/>
        <v>4.4333333333333336</v>
      </c>
      <c r="Y12" s="3">
        <f t="shared" si="6"/>
        <v>6.2666666666666666</v>
      </c>
      <c r="Z12" s="3">
        <f t="shared" si="6"/>
        <v>10.433333333333334</v>
      </c>
      <c r="AA12" s="3">
        <f t="shared" si="6"/>
        <v>1.1666666666666665</v>
      </c>
      <c r="AB12" s="3">
        <f t="shared" si="6"/>
        <v>3.6666666666666665</v>
      </c>
      <c r="AC12" s="3">
        <f t="shared" si="6"/>
        <v>5.2</v>
      </c>
      <c r="AD12" s="3">
        <f t="shared" si="6"/>
        <v>6.1</v>
      </c>
      <c r="AE12" s="3">
        <f t="shared" si="6"/>
        <v>18.5</v>
      </c>
      <c r="AF12" s="3">
        <f t="shared" si="6"/>
        <v>1.1333333333333333</v>
      </c>
      <c r="AG12" s="3">
        <f t="shared" si="6"/>
        <v>1.6333333333333333</v>
      </c>
      <c r="AH12" s="3">
        <f t="shared" si="6"/>
        <v>5.2</v>
      </c>
      <c r="AI12" s="3">
        <f t="shared" si="6"/>
        <v>13.633333333333333</v>
      </c>
      <c r="AJ12" s="3">
        <f t="shared" si="6"/>
        <v>5.3166666666666673</v>
      </c>
      <c r="AK12" s="3"/>
      <c r="AL12" s="3">
        <f t="shared" si="6"/>
        <v>14.366666666666667</v>
      </c>
      <c r="AM12" s="3">
        <f t="shared" si="6"/>
        <v>7.3</v>
      </c>
      <c r="AN12" s="3">
        <f t="shared" si="6"/>
        <v>5.666666666666667</v>
      </c>
      <c r="AO12" s="3">
        <f t="shared" si="6"/>
        <v>5.3666666666666663</v>
      </c>
      <c r="AP12" s="3">
        <f t="shared" si="6"/>
        <v>11.966666666666667</v>
      </c>
      <c r="AQ12" s="3">
        <f t="shared" si="6"/>
        <v>9.6666666666666661</v>
      </c>
      <c r="AR12" s="3">
        <f t="shared" si="6"/>
        <v>77.933333333333337</v>
      </c>
      <c r="AS12" s="3">
        <f t="shared" si="6"/>
        <v>3.8333333333333335</v>
      </c>
      <c r="AT12" s="3">
        <f t="shared" si="6"/>
        <v>5.5666666666666664</v>
      </c>
      <c r="AU12" s="3">
        <f t="shared" si="6"/>
        <v>8.0833333333333339</v>
      </c>
      <c r="AV12" s="3">
        <f t="shared" si="6"/>
        <v>12.516666666666667</v>
      </c>
      <c r="AW12" s="3">
        <f t="shared" si="6"/>
        <v>69.433333333333337</v>
      </c>
      <c r="AX12" s="3">
        <f t="shared" si="6"/>
        <v>5.2666666666666666</v>
      </c>
      <c r="AY12" s="3">
        <f t="shared" si="6"/>
        <v>6.5333333333333332</v>
      </c>
      <c r="AZ12" s="3">
        <f t="shared" si="6"/>
        <v>13.933333333333334</v>
      </c>
      <c r="BA12" s="3">
        <f t="shared" si="6"/>
        <v>24.033333333333331</v>
      </c>
      <c r="BB12" s="3">
        <f t="shared" si="6"/>
        <v>178.71416666666667</v>
      </c>
    </row>
    <row r="13" spans="1:55" x14ac:dyDescent="0.25">
      <c r="A13" s="4">
        <v>36891</v>
      </c>
      <c r="B13" s="3">
        <f>AVERAGE(B12,B14)</f>
        <v>1.7666666666666666</v>
      </c>
      <c r="C13" s="3">
        <f t="shared" ref="C13:BB13" si="7">AVERAGE(C12,C14)</f>
        <v>1.2666666666666666</v>
      </c>
      <c r="D13" s="3">
        <f t="shared" si="7"/>
        <v>1.5666666666666667</v>
      </c>
      <c r="E13" s="3">
        <f t="shared" si="7"/>
        <v>1.9000000000000001</v>
      </c>
      <c r="F13" s="3">
        <f t="shared" si="7"/>
        <v>1.9666666666666666</v>
      </c>
      <c r="G13" s="3">
        <f t="shared" si="7"/>
        <v>3.2333333333333334</v>
      </c>
      <c r="H13" s="3">
        <f t="shared" si="7"/>
        <v>1.7666666666666666</v>
      </c>
      <c r="I13" s="3">
        <f t="shared" si="7"/>
        <v>2.5999999999999996</v>
      </c>
      <c r="J13" s="3">
        <f t="shared" si="7"/>
        <v>1.6333333333333333</v>
      </c>
      <c r="K13" s="3">
        <f t="shared" si="7"/>
        <v>1.7666666666666666</v>
      </c>
      <c r="L13" s="3">
        <f t="shared" si="7"/>
        <v>1.7666666666666666</v>
      </c>
      <c r="M13" s="3">
        <f t="shared" si="7"/>
        <v>2.2666666666666666</v>
      </c>
      <c r="N13" s="3">
        <f t="shared" si="7"/>
        <v>1.9333333333333331</v>
      </c>
      <c r="O13" s="3">
        <f t="shared" si="7"/>
        <v>2.3333333333333335</v>
      </c>
      <c r="P13" s="3">
        <f t="shared" si="7"/>
        <v>2.2000000000000002</v>
      </c>
      <c r="Q13" s="3">
        <f t="shared" si="7"/>
        <v>2.6</v>
      </c>
      <c r="R13" s="3">
        <f t="shared" si="7"/>
        <v>0.73333333333333339</v>
      </c>
      <c r="S13" s="3"/>
      <c r="T13" s="3">
        <f t="shared" si="7"/>
        <v>4.5999999999999996</v>
      </c>
      <c r="U13" s="3">
        <f t="shared" si="7"/>
        <v>0.69</v>
      </c>
      <c r="V13" s="3">
        <f t="shared" si="7"/>
        <v>1.4666666666666668</v>
      </c>
      <c r="W13" s="3">
        <f t="shared" si="7"/>
        <v>1.3</v>
      </c>
      <c r="X13" s="3">
        <f t="shared" si="7"/>
        <v>4.8666666666666671</v>
      </c>
      <c r="Y13" s="3">
        <f t="shared" si="7"/>
        <v>8.2333333333333325</v>
      </c>
      <c r="Z13" s="3">
        <f t="shared" si="7"/>
        <v>11.766666666666666</v>
      </c>
      <c r="AA13" s="3">
        <f t="shared" si="7"/>
        <v>0.93333333333333324</v>
      </c>
      <c r="AB13" s="3">
        <f t="shared" si="7"/>
        <v>3.0333333333333332</v>
      </c>
      <c r="AC13" s="3">
        <f t="shared" si="7"/>
        <v>6.1</v>
      </c>
      <c r="AD13" s="3">
        <f t="shared" si="7"/>
        <v>10.3</v>
      </c>
      <c r="AE13" s="3">
        <f t="shared" si="7"/>
        <v>22.7</v>
      </c>
      <c r="AF13" s="3">
        <f t="shared" si="7"/>
        <v>0.8666666666666667</v>
      </c>
      <c r="AG13" s="3">
        <f t="shared" si="7"/>
        <v>1.2666666666666666</v>
      </c>
      <c r="AH13" s="3">
        <f t="shared" si="7"/>
        <v>6.1</v>
      </c>
      <c r="AI13" s="3">
        <f t="shared" si="7"/>
        <v>20.266666666666666</v>
      </c>
      <c r="AJ13" s="3">
        <f t="shared" si="7"/>
        <v>5.2333333333333343</v>
      </c>
      <c r="AK13" s="3"/>
      <c r="AL13" s="3">
        <f t="shared" si="7"/>
        <v>19.033333333333331</v>
      </c>
      <c r="AM13" s="3">
        <f t="shared" si="7"/>
        <v>7.6999999999999993</v>
      </c>
      <c r="AN13" s="3">
        <f t="shared" si="7"/>
        <v>7.2333333333333343</v>
      </c>
      <c r="AO13" s="3">
        <f t="shared" si="7"/>
        <v>4.6333333333333329</v>
      </c>
      <c r="AP13" s="3">
        <f t="shared" si="7"/>
        <v>17.733333333333334</v>
      </c>
      <c r="AQ13" s="3">
        <f t="shared" si="7"/>
        <v>12.733333333333334</v>
      </c>
      <c r="AR13" s="3">
        <f t="shared" si="7"/>
        <v>111.86666666666667</v>
      </c>
      <c r="AS13" s="3">
        <f t="shared" si="7"/>
        <v>4.5666666666666664</v>
      </c>
      <c r="AT13" s="3">
        <f t="shared" si="7"/>
        <v>5.6333333333333329</v>
      </c>
      <c r="AU13" s="3">
        <f t="shared" si="7"/>
        <v>9.2666666666666657</v>
      </c>
      <c r="AV13" s="3">
        <f t="shared" si="7"/>
        <v>20.533333333333335</v>
      </c>
      <c r="AW13" s="3">
        <f t="shared" si="7"/>
        <v>90.666666666666671</v>
      </c>
      <c r="AX13" s="3">
        <f t="shared" si="7"/>
        <v>5.6333333333333329</v>
      </c>
      <c r="AY13" s="3">
        <f t="shared" si="7"/>
        <v>6.4666666666666668</v>
      </c>
      <c r="AZ13" s="3">
        <f t="shared" si="7"/>
        <v>17.766666666666666</v>
      </c>
      <c r="BA13" s="3">
        <f t="shared" si="7"/>
        <v>33.166666666666664</v>
      </c>
      <c r="BB13" s="3">
        <f t="shared" si="7"/>
        <v>205.57133333333331</v>
      </c>
    </row>
    <row r="14" spans="1:55" x14ac:dyDescent="0.25">
      <c r="A14" s="4">
        <v>37256</v>
      </c>
      <c r="B14" s="3">
        <v>1.5</v>
      </c>
      <c r="C14" s="3">
        <v>1.3</v>
      </c>
      <c r="D14" s="3">
        <v>1.5</v>
      </c>
      <c r="E14" s="3">
        <v>1.5</v>
      </c>
      <c r="F14" s="3">
        <v>1.5</v>
      </c>
      <c r="G14" s="3">
        <v>2.6</v>
      </c>
      <c r="H14" s="3">
        <v>1.4</v>
      </c>
      <c r="I14" s="3">
        <v>2.5</v>
      </c>
      <c r="J14" s="3">
        <v>1.2</v>
      </c>
      <c r="K14" s="3">
        <f>AVERAGE(K11,K17)</f>
        <v>1.7999999999999998</v>
      </c>
      <c r="L14" s="3">
        <f>AVERAGE(L11,L17)</f>
        <v>1.65</v>
      </c>
      <c r="M14" s="3">
        <v>2.1</v>
      </c>
      <c r="N14" s="3">
        <v>1.7</v>
      </c>
      <c r="O14" s="3">
        <v>1.7</v>
      </c>
      <c r="P14" s="3">
        <v>1.5</v>
      </c>
      <c r="Q14" s="3">
        <v>3.1</v>
      </c>
      <c r="R14" s="3">
        <f>AVERAGE(R11,R17)</f>
        <v>0.65</v>
      </c>
      <c r="S14" s="3"/>
      <c r="T14" s="3">
        <v>5.0999999999999996</v>
      </c>
      <c r="U14" s="3">
        <v>0.7</v>
      </c>
      <c r="V14" s="3">
        <v>1.4</v>
      </c>
      <c r="W14" s="3">
        <v>0.9</v>
      </c>
      <c r="X14" s="3">
        <v>5.3</v>
      </c>
      <c r="Y14" s="3">
        <v>10.199999999999999</v>
      </c>
      <c r="Z14" s="3">
        <v>13.1</v>
      </c>
      <c r="AA14" s="3">
        <v>0.7</v>
      </c>
      <c r="AB14" s="3">
        <v>2.4</v>
      </c>
      <c r="AC14" s="3">
        <f>AVERAGE(AC11,AC17)</f>
        <v>7</v>
      </c>
      <c r="AD14" s="3">
        <f>AVERAGE(AD11,AD17)</f>
        <v>14.5</v>
      </c>
      <c r="AE14" s="3">
        <v>26.9</v>
      </c>
      <c r="AF14" s="3">
        <v>0.6</v>
      </c>
      <c r="AG14" s="3">
        <v>0.9</v>
      </c>
      <c r="AH14" s="3">
        <v>7</v>
      </c>
      <c r="AI14" s="3">
        <v>26.9</v>
      </c>
      <c r="AJ14" s="3">
        <f>AVERAGE(AJ11,AJ17)</f>
        <v>5.15</v>
      </c>
      <c r="AK14" s="3"/>
      <c r="AL14" s="3">
        <v>23.7</v>
      </c>
      <c r="AM14" s="3">
        <v>8.1</v>
      </c>
      <c r="AN14" s="3">
        <v>8.8000000000000007</v>
      </c>
      <c r="AO14" s="3">
        <v>3.9</v>
      </c>
      <c r="AP14" s="3">
        <v>23.5</v>
      </c>
      <c r="AQ14" s="3">
        <v>15.8</v>
      </c>
      <c r="AR14" s="3">
        <v>145.80000000000001</v>
      </c>
      <c r="AS14" s="3">
        <v>5.3</v>
      </c>
      <c r="AT14" s="3">
        <v>5.7</v>
      </c>
      <c r="AU14" s="3">
        <f>AVERAGE(AU11,AU17)</f>
        <v>10.45</v>
      </c>
      <c r="AV14" s="3">
        <f>AVERAGE(AV11,AV17)</f>
        <v>28.55</v>
      </c>
      <c r="AW14" s="3">
        <v>111.9</v>
      </c>
      <c r="AX14" s="3">
        <v>6</v>
      </c>
      <c r="AY14" s="3">
        <v>6.4</v>
      </c>
      <c r="AZ14" s="3">
        <v>21.6</v>
      </c>
      <c r="BA14" s="3">
        <v>42.3</v>
      </c>
      <c r="BB14" s="3">
        <f>AVERAGE(BB11,BB17)</f>
        <v>232.42849999999999</v>
      </c>
    </row>
    <row r="15" spans="1:55" x14ac:dyDescent="0.25">
      <c r="A15" s="4">
        <v>37621</v>
      </c>
      <c r="B15" s="3">
        <f>B14+((B17-B14)/3)</f>
        <v>1.5333333333333334</v>
      </c>
      <c r="C15" s="3">
        <f t="shared" ref="C15:BB15" si="8">C14+((C17-C14)/3)</f>
        <v>1.3666666666666667</v>
      </c>
      <c r="D15" s="3">
        <f t="shared" si="8"/>
        <v>1.5</v>
      </c>
      <c r="E15" s="3">
        <f t="shared" si="8"/>
        <v>1.6</v>
      </c>
      <c r="F15" s="3">
        <f t="shared" si="8"/>
        <v>1.6</v>
      </c>
      <c r="G15" s="3">
        <f t="shared" si="8"/>
        <v>2.6</v>
      </c>
      <c r="H15" s="3">
        <f t="shared" si="8"/>
        <v>1.7666666666666666</v>
      </c>
      <c r="I15" s="3">
        <f t="shared" si="8"/>
        <v>2.1</v>
      </c>
      <c r="J15" s="3">
        <f t="shared" si="8"/>
        <v>1.3666666666666667</v>
      </c>
      <c r="K15" s="3">
        <f t="shared" si="8"/>
        <v>1.8333333333333333</v>
      </c>
      <c r="L15" s="3">
        <f t="shared" si="8"/>
        <v>1.5333333333333332</v>
      </c>
      <c r="M15" s="3">
        <f t="shared" si="8"/>
        <v>1.9000000000000001</v>
      </c>
      <c r="N15" s="3">
        <f t="shared" si="8"/>
        <v>1.8666666666666667</v>
      </c>
      <c r="O15" s="3">
        <f t="shared" si="8"/>
        <v>1.6333333333333333</v>
      </c>
      <c r="P15" s="3">
        <f t="shared" si="8"/>
        <v>1.9666666666666666</v>
      </c>
      <c r="Q15" s="3">
        <f t="shared" si="8"/>
        <v>2.2999999999999998</v>
      </c>
      <c r="R15" s="3">
        <f t="shared" si="8"/>
        <v>0.56666666666666665</v>
      </c>
      <c r="S15" s="3"/>
      <c r="T15" s="3">
        <f t="shared" si="8"/>
        <v>4.6333333333333329</v>
      </c>
      <c r="U15" s="3">
        <f t="shared" si="8"/>
        <v>0.76666666666666661</v>
      </c>
      <c r="V15" s="3">
        <f t="shared" si="8"/>
        <v>1.0666666666666667</v>
      </c>
      <c r="W15" s="3">
        <f t="shared" si="8"/>
        <v>1</v>
      </c>
      <c r="X15" s="3">
        <f t="shared" si="8"/>
        <v>6.3999999999999995</v>
      </c>
      <c r="Y15" s="3">
        <f t="shared" si="8"/>
        <v>12.566666666666666</v>
      </c>
      <c r="Z15" s="3">
        <f t="shared" si="8"/>
        <v>25.166666666666664</v>
      </c>
      <c r="AA15" s="3">
        <f t="shared" si="8"/>
        <v>0.6</v>
      </c>
      <c r="AB15" s="3">
        <f t="shared" si="8"/>
        <v>2</v>
      </c>
      <c r="AC15" s="3">
        <f t="shared" si="8"/>
        <v>7.8999999999999995</v>
      </c>
      <c r="AD15" s="3">
        <f t="shared" si="8"/>
        <v>18.7</v>
      </c>
      <c r="AE15" s="3">
        <f t="shared" si="8"/>
        <v>38.5</v>
      </c>
      <c r="AF15" s="3">
        <f t="shared" si="8"/>
        <v>0.79999999999999993</v>
      </c>
      <c r="AG15" s="3">
        <f t="shared" si="8"/>
        <v>1.4</v>
      </c>
      <c r="AH15" s="3">
        <f t="shared" si="8"/>
        <v>7.5333333333333332</v>
      </c>
      <c r="AI15" s="3">
        <f t="shared" si="8"/>
        <v>23.7</v>
      </c>
      <c r="AJ15" s="3">
        <f t="shared" si="8"/>
        <v>5.0666666666666673</v>
      </c>
      <c r="AK15" s="3"/>
      <c r="AL15" s="3">
        <f t="shared" si="8"/>
        <v>30.833333333333332</v>
      </c>
      <c r="AM15" s="3">
        <f t="shared" si="8"/>
        <v>16.2</v>
      </c>
      <c r="AN15" s="3">
        <f t="shared" si="8"/>
        <v>8.6</v>
      </c>
      <c r="AO15" s="3">
        <f t="shared" si="8"/>
        <v>3.8333333333333335</v>
      </c>
      <c r="AP15" s="3">
        <f t="shared" si="8"/>
        <v>22.2</v>
      </c>
      <c r="AQ15" s="3">
        <f t="shared" si="8"/>
        <v>24.433333333333337</v>
      </c>
      <c r="AR15" s="3">
        <f t="shared" si="8"/>
        <v>160.20000000000002</v>
      </c>
      <c r="AS15" s="3">
        <f t="shared" si="8"/>
        <v>7.3000000000000007</v>
      </c>
      <c r="AT15" s="3">
        <f t="shared" si="8"/>
        <v>6.8</v>
      </c>
      <c r="AU15" s="3">
        <f t="shared" si="8"/>
        <v>11.633333333333333</v>
      </c>
      <c r="AV15" s="3">
        <f t="shared" si="8"/>
        <v>36.56666666666667</v>
      </c>
      <c r="AW15" s="3">
        <f t="shared" si="8"/>
        <v>179.36666666666667</v>
      </c>
      <c r="AX15" s="3">
        <f t="shared" si="8"/>
        <v>11.933333333333334</v>
      </c>
      <c r="AY15" s="3">
        <f t="shared" si="8"/>
        <v>11.2</v>
      </c>
      <c r="AZ15" s="3">
        <f t="shared" si="8"/>
        <v>24.533333333333335</v>
      </c>
      <c r="BA15" s="3">
        <f t="shared" si="8"/>
        <v>76.23333333333332</v>
      </c>
      <c r="BB15" s="3">
        <f t="shared" si="8"/>
        <v>259.28566666666666</v>
      </c>
    </row>
    <row r="16" spans="1:55" x14ac:dyDescent="0.25">
      <c r="A16" s="4">
        <v>37986</v>
      </c>
      <c r="B16" s="3">
        <f>AVERAGE(B15,B17)</f>
        <v>1.5666666666666669</v>
      </c>
      <c r="C16" s="3">
        <f t="shared" ref="C16:BB16" si="9">AVERAGE(C15,C17)</f>
        <v>1.4333333333333333</v>
      </c>
      <c r="D16" s="3">
        <f t="shared" si="9"/>
        <v>1.5</v>
      </c>
      <c r="E16" s="3">
        <f t="shared" si="9"/>
        <v>1.7000000000000002</v>
      </c>
      <c r="F16" s="3">
        <f t="shared" si="9"/>
        <v>1.7000000000000002</v>
      </c>
      <c r="G16" s="3">
        <f t="shared" si="9"/>
        <v>2.6</v>
      </c>
      <c r="H16" s="3">
        <f t="shared" si="9"/>
        <v>2.1333333333333333</v>
      </c>
      <c r="I16" s="3">
        <f t="shared" si="9"/>
        <v>1.7000000000000002</v>
      </c>
      <c r="J16" s="3">
        <f t="shared" si="9"/>
        <v>1.5333333333333332</v>
      </c>
      <c r="K16" s="3">
        <f t="shared" si="9"/>
        <v>1.8666666666666667</v>
      </c>
      <c r="L16" s="3">
        <f t="shared" si="9"/>
        <v>1.4166666666666665</v>
      </c>
      <c r="M16" s="3">
        <f t="shared" si="9"/>
        <v>1.7000000000000002</v>
      </c>
      <c r="N16" s="3">
        <f t="shared" si="9"/>
        <v>2.0333333333333332</v>
      </c>
      <c r="O16" s="3">
        <f t="shared" si="9"/>
        <v>1.5666666666666667</v>
      </c>
      <c r="P16" s="3">
        <f t="shared" si="9"/>
        <v>2.4333333333333331</v>
      </c>
      <c r="Q16" s="3">
        <f t="shared" si="9"/>
        <v>1.5</v>
      </c>
      <c r="R16" s="3">
        <f t="shared" si="9"/>
        <v>0.48333333333333334</v>
      </c>
      <c r="S16" s="3"/>
      <c r="T16" s="3">
        <f t="shared" si="9"/>
        <v>4.1666666666666661</v>
      </c>
      <c r="U16" s="3">
        <f t="shared" si="9"/>
        <v>0.83333333333333326</v>
      </c>
      <c r="V16" s="3">
        <f t="shared" si="9"/>
        <v>0.73333333333333339</v>
      </c>
      <c r="W16" s="3">
        <f t="shared" si="9"/>
        <v>1.1000000000000001</v>
      </c>
      <c r="X16" s="3">
        <f t="shared" si="9"/>
        <v>7.5</v>
      </c>
      <c r="Y16" s="3">
        <f t="shared" si="9"/>
        <v>14.933333333333334</v>
      </c>
      <c r="Z16" s="3">
        <f t="shared" si="9"/>
        <v>37.233333333333334</v>
      </c>
      <c r="AA16" s="3">
        <f t="shared" si="9"/>
        <v>0.5</v>
      </c>
      <c r="AB16" s="3">
        <f t="shared" si="9"/>
        <v>1.6</v>
      </c>
      <c r="AC16" s="3">
        <f t="shared" si="9"/>
        <v>8.7999999999999989</v>
      </c>
      <c r="AD16" s="3">
        <f t="shared" si="9"/>
        <v>22.9</v>
      </c>
      <c r="AE16" s="3">
        <f t="shared" si="9"/>
        <v>50.1</v>
      </c>
      <c r="AF16" s="3">
        <f t="shared" si="9"/>
        <v>1</v>
      </c>
      <c r="AG16" s="3">
        <f t="shared" si="9"/>
        <v>1.9</v>
      </c>
      <c r="AH16" s="3">
        <f t="shared" si="9"/>
        <v>8.0666666666666664</v>
      </c>
      <c r="AI16" s="3">
        <f t="shared" si="9"/>
        <v>20.5</v>
      </c>
      <c r="AJ16" s="3">
        <f t="shared" si="9"/>
        <v>4.9833333333333343</v>
      </c>
      <c r="AK16" s="3"/>
      <c r="AL16" s="3">
        <f t="shared" si="9"/>
        <v>37.966666666666669</v>
      </c>
      <c r="AM16" s="3">
        <f t="shared" si="9"/>
        <v>24.299999999999997</v>
      </c>
      <c r="AN16" s="3">
        <f t="shared" si="9"/>
        <v>8.3999999999999986</v>
      </c>
      <c r="AO16" s="3">
        <f t="shared" si="9"/>
        <v>3.7666666666666666</v>
      </c>
      <c r="AP16" s="3">
        <f t="shared" si="9"/>
        <v>20.9</v>
      </c>
      <c r="AQ16" s="3">
        <f t="shared" si="9"/>
        <v>33.06666666666667</v>
      </c>
      <c r="AR16" s="3">
        <f t="shared" si="9"/>
        <v>174.60000000000002</v>
      </c>
      <c r="AS16" s="3">
        <f t="shared" si="9"/>
        <v>9.3000000000000007</v>
      </c>
      <c r="AT16" s="3">
        <f t="shared" si="9"/>
        <v>7.9</v>
      </c>
      <c r="AU16" s="3">
        <f t="shared" si="9"/>
        <v>12.816666666666666</v>
      </c>
      <c r="AV16" s="3">
        <f t="shared" si="9"/>
        <v>44.583333333333336</v>
      </c>
      <c r="AW16" s="3">
        <f t="shared" si="9"/>
        <v>246.83333333333334</v>
      </c>
      <c r="AX16" s="3">
        <f t="shared" si="9"/>
        <v>17.866666666666667</v>
      </c>
      <c r="AY16" s="3">
        <f t="shared" si="9"/>
        <v>16</v>
      </c>
      <c r="AZ16" s="3">
        <f t="shared" si="9"/>
        <v>27.466666666666669</v>
      </c>
      <c r="BA16" s="3">
        <f t="shared" si="9"/>
        <v>110.16666666666666</v>
      </c>
      <c r="BB16" s="3">
        <f t="shared" si="9"/>
        <v>286.14283333333333</v>
      </c>
    </row>
    <row r="17" spans="1:54" x14ac:dyDescent="0.25">
      <c r="A17" s="4">
        <v>38352</v>
      </c>
      <c r="B17" s="3">
        <v>1.6</v>
      </c>
      <c r="C17" s="3">
        <v>1.5</v>
      </c>
      <c r="D17" s="3">
        <v>1.5</v>
      </c>
      <c r="E17" s="3">
        <v>1.8</v>
      </c>
      <c r="F17" s="3">
        <v>1.8</v>
      </c>
      <c r="G17" s="3">
        <v>2.6</v>
      </c>
      <c r="H17" s="3">
        <v>2.5</v>
      </c>
      <c r="I17" s="3">
        <v>1.3</v>
      </c>
      <c r="J17" s="3">
        <v>1.7</v>
      </c>
      <c r="K17" s="3">
        <v>1.9</v>
      </c>
      <c r="L17" s="3">
        <v>1.3</v>
      </c>
      <c r="M17" s="3">
        <v>1.5</v>
      </c>
      <c r="N17" s="3">
        <v>2.2000000000000002</v>
      </c>
      <c r="O17" s="3">
        <v>1.5</v>
      </c>
      <c r="P17" s="3">
        <v>2.9</v>
      </c>
      <c r="Q17" s="3">
        <v>0.7</v>
      </c>
      <c r="R17" s="3">
        <v>0.4</v>
      </c>
      <c r="S17" s="3"/>
      <c r="T17" s="3">
        <v>3.7</v>
      </c>
      <c r="U17" s="3">
        <v>0.9</v>
      </c>
      <c r="V17" s="3">
        <v>0.4</v>
      </c>
      <c r="W17" s="3">
        <v>1.2</v>
      </c>
      <c r="X17" s="3">
        <v>8.6</v>
      </c>
      <c r="Y17" s="3">
        <v>17.3</v>
      </c>
      <c r="Z17" s="3">
        <v>49.3</v>
      </c>
      <c r="AA17" s="3">
        <v>0.4</v>
      </c>
      <c r="AB17" s="3">
        <v>1.2</v>
      </c>
      <c r="AC17" s="3">
        <v>9.6999999999999993</v>
      </c>
      <c r="AD17" s="3">
        <v>27.1</v>
      </c>
      <c r="AE17" s="3">
        <v>61.7</v>
      </c>
      <c r="AF17" s="3">
        <v>1.2</v>
      </c>
      <c r="AG17" s="3">
        <v>2.4</v>
      </c>
      <c r="AH17" s="3">
        <v>8.6</v>
      </c>
      <c r="AI17" s="3">
        <v>17.3</v>
      </c>
      <c r="AJ17" s="3">
        <v>4.9000000000000004</v>
      </c>
      <c r="AK17" s="3"/>
      <c r="AL17" s="3">
        <v>45.1</v>
      </c>
      <c r="AM17" s="3">
        <v>32.4</v>
      </c>
      <c r="AN17" s="3">
        <v>8.1999999999999993</v>
      </c>
      <c r="AO17" s="3">
        <v>3.7</v>
      </c>
      <c r="AP17" s="3">
        <v>19.600000000000001</v>
      </c>
      <c r="AQ17" s="3">
        <v>41.7</v>
      </c>
      <c r="AR17" s="3">
        <v>189</v>
      </c>
      <c r="AS17" s="3">
        <v>11.3</v>
      </c>
      <c r="AT17" s="3">
        <v>9</v>
      </c>
      <c r="AU17" s="3">
        <v>14</v>
      </c>
      <c r="AV17" s="3">
        <v>52.6</v>
      </c>
      <c r="AW17" s="3">
        <v>314.3</v>
      </c>
      <c r="AX17" s="3">
        <v>23.8</v>
      </c>
      <c r="AY17" s="3">
        <v>20.8</v>
      </c>
      <c r="AZ17" s="3">
        <v>30.4</v>
      </c>
      <c r="BA17" s="3">
        <v>144.1</v>
      </c>
      <c r="BB17" s="3">
        <v>313</v>
      </c>
    </row>
    <row r="18" spans="1:54" x14ac:dyDescent="0.25">
      <c r="A18" s="4">
        <v>38717</v>
      </c>
      <c r="B18" s="3">
        <f>B17+((B20-B17)/3)</f>
        <v>1.6333333333333333</v>
      </c>
      <c r="C18" s="3">
        <f t="shared" ref="C18:BB18" si="10">C17+((C20-C17)/3)</f>
        <v>1.5666666666666667</v>
      </c>
      <c r="D18" s="3">
        <f t="shared" si="10"/>
        <v>1.6</v>
      </c>
      <c r="E18" s="3">
        <f t="shared" si="10"/>
        <v>1.85</v>
      </c>
      <c r="F18" s="3">
        <f t="shared" si="10"/>
        <v>1.9000000000000001</v>
      </c>
      <c r="G18" s="3">
        <f t="shared" si="10"/>
        <v>2.5</v>
      </c>
      <c r="H18" s="3">
        <f t="shared" si="10"/>
        <v>2.3666666666666667</v>
      </c>
      <c r="I18" s="3">
        <f t="shared" si="10"/>
        <v>1.7333333333333334</v>
      </c>
      <c r="J18" s="3">
        <f t="shared" si="10"/>
        <v>1.5666666666666667</v>
      </c>
      <c r="K18" s="3">
        <f t="shared" si="10"/>
        <v>1.8</v>
      </c>
      <c r="L18" s="3">
        <f t="shared" si="10"/>
        <v>1.3666666666666667</v>
      </c>
      <c r="M18" s="3">
        <f t="shared" si="10"/>
        <v>1.5</v>
      </c>
      <c r="N18" s="3">
        <f t="shared" si="10"/>
        <v>2.166666666666667</v>
      </c>
      <c r="O18" s="3">
        <f t="shared" si="10"/>
        <v>1.7333333333333334</v>
      </c>
      <c r="P18" s="3">
        <f t="shared" si="10"/>
        <v>2.5666666666666664</v>
      </c>
      <c r="Q18" s="3">
        <f t="shared" si="10"/>
        <v>0.86666666666666659</v>
      </c>
      <c r="R18" s="3">
        <f t="shared" si="10"/>
        <v>0.76666666666666672</v>
      </c>
      <c r="S18" s="3"/>
      <c r="T18" s="3">
        <f t="shared" si="10"/>
        <v>3.9</v>
      </c>
      <c r="U18" s="3">
        <f t="shared" si="10"/>
        <v>0.93333333333333335</v>
      </c>
      <c r="V18" s="3">
        <f t="shared" si="10"/>
        <v>0.76666666666666672</v>
      </c>
      <c r="W18" s="3">
        <f t="shared" si="10"/>
        <v>1.9000000000000001</v>
      </c>
      <c r="X18" s="3">
        <f t="shared" si="10"/>
        <v>7.6666666666666661</v>
      </c>
      <c r="Y18" s="3">
        <f t="shared" si="10"/>
        <v>17</v>
      </c>
      <c r="Z18" s="3">
        <f t="shared" si="10"/>
        <v>39.366666666666667</v>
      </c>
      <c r="AA18" s="3">
        <f t="shared" si="10"/>
        <v>0.63333333333333341</v>
      </c>
      <c r="AB18" s="3">
        <f t="shared" si="10"/>
        <v>1.5333333333333334</v>
      </c>
      <c r="AC18" s="3">
        <f t="shared" si="10"/>
        <v>8.0333333333333332</v>
      </c>
      <c r="AD18" s="3">
        <f t="shared" si="10"/>
        <v>21.900000000000002</v>
      </c>
      <c r="AE18" s="3">
        <f t="shared" si="10"/>
        <v>57.233333333333334</v>
      </c>
      <c r="AF18" s="3">
        <f t="shared" si="10"/>
        <v>1.1666666666666667</v>
      </c>
      <c r="AG18" s="3">
        <f t="shared" si="10"/>
        <v>3.3333333333333335</v>
      </c>
      <c r="AH18" s="3">
        <f t="shared" si="10"/>
        <v>7.9666666666666668</v>
      </c>
      <c r="AI18" s="3">
        <f t="shared" si="10"/>
        <v>15.266666666666667</v>
      </c>
      <c r="AJ18" s="3">
        <f t="shared" si="10"/>
        <v>14.500000000000002</v>
      </c>
      <c r="AK18" s="3"/>
      <c r="AL18" s="3">
        <f t="shared" si="10"/>
        <v>39.366666666666667</v>
      </c>
      <c r="AM18" s="3">
        <f t="shared" si="10"/>
        <v>39.93333333333333</v>
      </c>
      <c r="AN18" s="3">
        <f t="shared" si="10"/>
        <v>7.4999999999999991</v>
      </c>
      <c r="AO18" s="3">
        <f t="shared" si="10"/>
        <v>5.416666666666667</v>
      </c>
      <c r="AP18" s="3">
        <f t="shared" si="10"/>
        <v>20.466666666666669</v>
      </c>
      <c r="AQ18" s="3">
        <f t="shared" si="10"/>
        <v>44.81666666666667</v>
      </c>
      <c r="AR18" s="3">
        <f t="shared" si="10"/>
        <v>162.63333333333333</v>
      </c>
      <c r="AS18" s="3">
        <f t="shared" si="10"/>
        <v>9.1333333333333329</v>
      </c>
      <c r="AT18" s="3">
        <f t="shared" si="10"/>
        <v>8.1999999999999993</v>
      </c>
      <c r="AU18" s="3">
        <f t="shared" si="10"/>
        <v>17.666666666666668</v>
      </c>
      <c r="AV18" s="3">
        <f t="shared" si="10"/>
        <v>46.866666666666667</v>
      </c>
      <c r="AW18" s="3">
        <f t="shared" si="10"/>
        <v>266.8</v>
      </c>
      <c r="AX18" s="3">
        <f t="shared" si="10"/>
        <v>17.8</v>
      </c>
      <c r="AY18" s="3">
        <f t="shared" si="10"/>
        <v>21.466666666666669</v>
      </c>
      <c r="AZ18" s="3">
        <f t="shared" si="10"/>
        <v>28.166666666666664</v>
      </c>
      <c r="BA18" s="3">
        <f t="shared" si="10"/>
        <v>104.83333333333333</v>
      </c>
      <c r="BB18" s="3">
        <f t="shared" si="10"/>
        <v>242.76666666666665</v>
      </c>
    </row>
    <row r="19" spans="1:54" x14ac:dyDescent="0.25">
      <c r="A19" s="4">
        <v>39082</v>
      </c>
      <c r="B19" s="3">
        <f>AVERAGE(B18,B20)</f>
        <v>1.6666666666666665</v>
      </c>
      <c r="C19" s="3">
        <f t="shared" ref="C19:BB19" si="11">AVERAGE(C18,C20)</f>
        <v>1.6333333333333333</v>
      </c>
      <c r="D19" s="3">
        <f t="shared" si="11"/>
        <v>1.7000000000000002</v>
      </c>
      <c r="E19" s="3">
        <f t="shared" si="11"/>
        <v>1.9000000000000001</v>
      </c>
      <c r="F19" s="3">
        <f t="shared" si="11"/>
        <v>2</v>
      </c>
      <c r="G19" s="3">
        <f t="shared" si="11"/>
        <v>2.4</v>
      </c>
      <c r="H19" s="3">
        <f t="shared" si="11"/>
        <v>2.2333333333333334</v>
      </c>
      <c r="I19" s="3">
        <f t="shared" si="11"/>
        <v>2.166666666666667</v>
      </c>
      <c r="J19" s="3">
        <f t="shared" si="11"/>
        <v>1.4333333333333333</v>
      </c>
      <c r="K19" s="3">
        <f t="shared" si="11"/>
        <v>1.7000000000000002</v>
      </c>
      <c r="L19" s="3">
        <f t="shared" si="11"/>
        <v>1.4333333333333333</v>
      </c>
      <c r="M19" s="3">
        <f t="shared" si="11"/>
        <v>1.5</v>
      </c>
      <c r="N19" s="3">
        <f t="shared" si="11"/>
        <v>2.1333333333333337</v>
      </c>
      <c r="O19" s="3">
        <f t="shared" si="11"/>
        <v>1.9666666666666668</v>
      </c>
      <c r="P19" s="3">
        <f t="shared" si="11"/>
        <v>2.2333333333333334</v>
      </c>
      <c r="Q19" s="3">
        <f t="shared" si="11"/>
        <v>1.0333333333333332</v>
      </c>
      <c r="R19" s="3">
        <f t="shared" si="11"/>
        <v>1.1333333333333333</v>
      </c>
      <c r="S19" s="3"/>
      <c r="T19" s="3">
        <f t="shared" si="11"/>
        <v>4.0999999999999996</v>
      </c>
      <c r="U19" s="3">
        <f t="shared" si="11"/>
        <v>0.96666666666666667</v>
      </c>
      <c r="V19" s="3">
        <f t="shared" si="11"/>
        <v>1.1333333333333333</v>
      </c>
      <c r="W19" s="3">
        <f t="shared" si="11"/>
        <v>2.6</v>
      </c>
      <c r="X19" s="3">
        <f t="shared" si="11"/>
        <v>6.7333333333333325</v>
      </c>
      <c r="Y19" s="3">
        <f t="shared" si="11"/>
        <v>16.7</v>
      </c>
      <c r="Z19" s="3">
        <f t="shared" si="11"/>
        <v>29.433333333333334</v>
      </c>
      <c r="AA19" s="3">
        <f t="shared" si="11"/>
        <v>0.8666666666666667</v>
      </c>
      <c r="AB19" s="3">
        <f t="shared" si="11"/>
        <v>1.8666666666666667</v>
      </c>
      <c r="AC19" s="3">
        <f t="shared" si="11"/>
        <v>6.3666666666666671</v>
      </c>
      <c r="AD19" s="3">
        <f t="shared" si="11"/>
        <v>16.700000000000003</v>
      </c>
      <c r="AE19" s="3">
        <f t="shared" si="11"/>
        <v>52.766666666666666</v>
      </c>
      <c r="AF19" s="3">
        <f t="shared" si="11"/>
        <v>1.1333333333333333</v>
      </c>
      <c r="AG19" s="3">
        <f t="shared" si="11"/>
        <v>4.2666666666666666</v>
      </c>
      <c r="AH19" s="3">
        <f t="shared" si="11"/>
        <v>7.3333333333333339</v>
      </c>
      <c r="AI19" s="3">
        <f t="shared" si="11"/>
        <v>13.233333333333334</v>
      </c>
      <c r="AJ19" s="3">
        <f t="shared" si="11"/>
        <v>24.1</v>
      </c>
      <c r="AK19" s="3"/>
      <c r="AL19" s="3">
        <f t="shared" si="11"/>
        <v>33.633333333333333</v>
      </c>
      <c r="AM19" s="3">
        <f t="shared" si="11"/>
        <v>47.466666666666669</v>
      </c>
      <c r="AN19" s="3">
        <f t="shared" si="11"/>
        <v>6.7999999999999989</v>
      </c>
      <c r="AO19" s="3">
        <f t="shared" si="11"/>
        <v>7.1333333333333329</v>
      </c>
      <c r="AP19" s="3">
        <f t="shared" si="11"/>
        <v>21.333333333333336</v>
      </c>
      <c r="AQ19" s="3">
        <f t="shared" si="11"/>
        <v>47.933333333333337</v>
      </c>
      <c r="AR19" s="3">
        <f t="shared" si="11"/>
        <v>136.26666666666665</v>
      </c>
      <c r="AS19" s="3">
        <f t="shared" si="11"/>
        <v>6.9666666666666668</v>
      </c>
      <c r="AT19" s="3">
        <f t="shared" si="11"/>
        <v>7.3999999999999995</v>
      </c>
      <c r="AU19" s="3">
        <f t="shared" si="11"/>
        <v>21.333333333333336</v>
      </c>
      <c r="AV19" s="3">
        <f t="shared" si="11"/>
        <v>41.133333333333333</v>
      </c>
      <c r="AW19" s="3">
        <f t="shared" si="11"/>
        <v>219.3</v>
      </c>
      <c r="AX19" s="3">
        <f t="shared" si="11"/>
        <v>11.8</v>
      </c>
      <c r="AY19" s="3">
        <f t="shared" si="11"/>
        <v>22.133333333333333</v>
      </c>
      <c r="AZ19" s="3">
        <f t="shared" si="11"/>
        <v>25.93333333333333</v>
      </c>
      <c r="BA19" s="3">
        <f t="shared" si="11"/>
        <v>65.566666666666663</v>
      </c>
      <c r="BB19" s="3">
        <f t="shared" si="11"/>
        <v>172.53333333333333</v>
      </c>
    </row>
    <row r="20" spans="1:54" x14ac:dyDescent="0.25">
      <c r="A20" s="4">
        <v>39447</v>
      </c>
      <c r="B20" s="3">
        <v>1.7</v>
      </c>
      <c r="C20" s="3">
        <v>1.7</v>
      </c>
      <c r="D20" s="3">
        <v>1.8</v>
      </c>
      <c r="E20" s="3">
        <f>AVERAGE(E17,E23)</f>
        <v>1.9500000000000002</v>
      </c>
      <c r="F20" s="3">
        <v>2.1</v>
      </c>
      <c r="G20" s="3">
        <f>AVERAGE(G17,G23)</f>
        <v>2.2999999999999998</v>
      </c>
      <c r="H20" s="3">
        <v>2.1</v>
      </c>
      <c r="I20" s="3">
        <v>2.6</v>
      </c>
      <c r="J20" s="3">
        <v>1.3</v>
      </c>
      <c r="K20" s="3">
        <v>1.6</v>
      </c>
      <c r="L20" s="3">
        <v>1.5</v>
      </c>
      <c r="M20" s="3">
        <v>1.5</v>
      </c>
      <c r="N20" s="3">
        <v>2.1</v>
      </c>
      <c r="O20" s="3">
        <v>2.2000000000000002</v>
      </c>
      <c r="P20" s="3">
        <v>1.9</v>
      </c>
      <c r="Q20" s="3">
        <v>1.2</v>
      </c>
      <c r="R20" s="3">
        <v>1.5</v>
      </c>
      <c r="S20" s="3"/>
      <c r="T20" s="3">
        <v>4.3</v>
      </c>
      <c r="U20" s="3">
        <f>AVERAGE(U17,U23)</f>
        <v>1</v>
      </c>
      <c r="V20" s="3">
        <v>1.5</v>
      </c>
      <c r="W20" s="3">
        <f>AVERAGE(W17,W23)</f>
        <v>3.3000000000000003</v>
      </c>
      <c r="X20" s="3">
        <v>5.8</v>
      </c>
      <c r="Y20" s="3">
        <f>AVERAGE(Y17,Y23)</f>
        <v>16.399999999999999</v>
      </c>
      <c r="Z20" s="3">
        <v>19.5</v>
      </c>
      <c r="AA20" s="3">
        <v>1.1000000000000001</v>
      </c>
      <c r="AB20" s="3">
        <v>2.2000000000000002</v>
      </c>
      <c r="AC20" s="3">
        <v>4.7</v>
      </c>
      <c r="AD20" s="3">
        <v>11.5</v>
      </c>
      <c r="AE20" s="3">
        <v>48.3</v>
      </c>
      <c r="AF20" s="3">
        <v>1.1000000000000001</v>
      </c>
      <c r="AG20" s="3">
        <v>5.2</v>
      </c>
      <c r="AH20" s="3">
        <v>6.7</v>
      </c>
      <c r="AI20" s="3">
        <v>11.2</v>
      </c>
      <c r="AJ20" s="3">
        <v>33.700000000000003</v>
      </c>
      <c r="AK20" s="3"/>
      <c r="AL20" s="3">
        <v>27.9</v>
      </c>
      <c r="AM20" s="3">
        <f>AVERAGE(AM17,AM23)</f>
        <v>55</v>
      </c>
      <c r="AN20" s="3">
        <v>6.1</v>
      </c>
      <c r="AO20" s="3">
        <f>AVERAGE(AO17,AO23)</f>
        <v>8.85</v>
      </c>
      <c r="AP20" s="3">
        <v>22.2</v>
      </c>
      <c r="AQ20" s="3">
        <f>AVERAGE(AQ17,AQ23)</f>
        <v>51.05</v>
      </c>
      <c r="AR20" s="3">
        <v>109.9</v>
      </c>
      <c r="AS20" s="3">
        <v>4.8</v>
      </c>
      <c r="AT20" s="3">
        <v>6.6</v>
      </c>
      <c r="AU20" s="3">
        <v>25</v>
      </c>
      <c r="AV20" s="3">
        <v>35.4</v>
      </c>
      <c r="AW20" s="3">
        <v>171.8</v>
      </c>
      <c r="AX20" s="3">
        <v>5.8</v>
      </c>
      <c r="AY20" s="3">
        <v>22.8</v>
      </c>
      <c r="AZ20" s="3">
        <v>23.7</v>
      </c>
      <c r="BA20" s="3">
        <v>26.3</v>
      </c>
      <c r="BB20" s="3">
        <v>102.3</v>
      </c>
    </row>
    <row r="21" spans="1:54" x14ac:dyDescent="0.25">
      <c r="A21" s="4">
        <v>39813</v>
      </c>
      <c r="B21" s="3">
        <f>B20+((B23-B20)/3)</f>
        <v>1.8333333333333333</v>
      </c>
      <c r="C21" s="3">
        <f t="shared" ref="C21:BB21" si="12">C20+((C23-C20)/3)</f>
        <v>1.5333333333333332</v>
      </c>
      <c r="D21" s="3">
        <f t="shared" si="12"/>
        <v>1.9333333333333333</v>
      </c>
      <c r="E21" s="3">
        <f t="shared" si="12"/>
        <v>2</v>
      </c>
      <c r="F21" s="3">
        <f t="shared" si="12"/>
        <v>2.0333333333333332</v>
      </c>
      <c r="G21" s="3">
        <f t="shared" si="12"/>
        <v>2.1999999999999997</v>
      </c>
      <c r="H21" s="3">
        <f t="shared" si="12"/>
        <v>2.6333333333333333</v>
      </c>
      <c r="I21" s="3">
        <f t="shared" si="12"/>
        <v>2.5</v>
      </c>
      <c r="J21" s="3">
        <f t="shared" si="12"/>
        <v>1.3666666666666667</v>
      </c>
      <c r="K21" s="3">
        <f t="shared" si="12"/>
        <v>1.8</v>
      </c>
      <c r="L21" s="3">
        <f t="shared" si="12"/>
        <v>1.6</v>
      </c>
      <c r="M21" s="3">
        <f t="shared" si="12"/>
        <v>2</v>
      </c>
      <c r="N21" s="3">
        <f t="shared" si="12"/>
        <v>2</v>
      </c>
      <c r="O21" s="3">
        <f t="shared" si="12"/>
        <v>2.2000000000000002</v>
      </c>
      <c r="P21" s="3">
        <f t="shared" si="12"/>
        <v>2.1666666666666665</v>
      </c>
      <c r="Q21" s="3">
        <f t="shared" si="12"/>
        <v>1.7999999999999998</v>
      </c>
      <c r="R21" s="3">
        <f t="shared" si="12"/>
        <v>1.4</v>
      </c>
      <c r="S21" s="3"/>
      <c r="T21" s="3">
        <f t="shared" si="12"/>
        <v>5</v>
      </c>
      <c r="U21" s="3">
        <f t="shared" si="12"/>
        <v>1.0333333333333334</v>
      </c>
      <c r="V21" s="3">
        <f t="shared" si="12"/>
        <v>1.9666666666666666</v>
      </c>
      <c r="W21" s="3">
        <f t="shared" si="12"/>
        <v>4</v>
      </c>
      <c r="X21" s="3">
        <f t="shared" si="12"/>
        <v>5</v>
      </c>
      <c r="Y21" s="3">
        <f t="shared" si="12"/>
        <v>16.099999999999998</v>
      </c>
      <c r="Z21" s="3">
        <f t="shared" si="12"/>
        <v>20.133333333333333</v>
      </c>
      <c r="AA21" s="3">
        <f t="shared" si="12"/>
        <v>1.4000000000000001</v>
      </c>
      <c r="AB21" s="3">
        <f t="shared" si="12"/>
        <v>1.9333333333333333</v>
      </c>
      <c r="AC21" s="3">
        <f t="shared" si="12"/>
        <v>4.9333333333333336</v>
      </c>
      <c r="AD21" s="3">
        <f t="shared" si="12"/>
        <v>11.6</v>
      </c>
      <c r="AE21" s="3">
        <f t="shared" si="12"/>
        <v>42.93333333333333</v>
      </c>
      <c r="AF21" s="3">
        <f t="shared" si="12"/>
        <v>1.4333333333333333</v>
      </c>
      <c r="AG21" s="3">
        <f t="shared" si="12"/>
        <v>4.3666666666666671</v>
      </c>
      <c r="AH21" s="3">
        <f t="shared" si="12"/>
        <v>6.6000000000000005</v>
      </c>
      <c r="AI21" s="3">
        <f t="shared" si="12"/>
        <v>11.4</v>
      </c>
      <c r="AJ21" s="3">
        <f t="shared" si="12"/>
        <v>25.366666666666667</v>
      </c>
      <c r="AK21" s="3"/>
      <c r="AL21" s="3">
        <f t="shared" si="12"/>
        <v>36.166666666666664</v>
      </c>
      <c r="AM21" s="3">
        <f t="shared" si="12"/>
        <v>62.533333333333331</v>
      </c>
      <c r="AN21" s="3">
        <f t="shared" si="12"/>
        <v>11.6</v>
      </c>
      <c r="AO21" s="3">
        <f t="shared" si="12"/>
        <v>10.566666666666666</v>
      </c>
      <c r="AP21" s="3">
        <f t="shared" si="12"/>
        <v>20.233333333333334</v>
      </c>
      <c r="AQ21" s="3">
        <f t="shared" si="12"/>
        <v>54.166666666666664</v>
      </c>
      <c r="AR21" s="3">
        <f t="shared" si="12"/>
        <v>111.53333333333333</v>
      </c>
      <c r="AS21" s="3">
        <f t="shared" si="12"/>
        <v>6</v>
      </c>
      <c r="AT21" s="3">
        <f t="shared" si="12"/>
        <v>8.0666666666666664</v>
      </c>
      <c r="AU21" s="3">
        <f t="shared" si="12"/>
        <v>23.033333333333335</v>
      </c>
      <c r="AV21" s="3">
        <f t="shared" si="12"/>
        <v>54.3</v>
      </c>
      <c r="AW21" s="3">
        <f t="shared" si="12"/>
        <v>186</v>
      </c>
      <c r="AX21" s="3">
        <f t="shared" si="12"/>
        <v>6.8999999999999995</v>
      </c>
      <c r="AY21" s="3">
        <f t="shared" si="12"/>
        <v>20.933333333333334</v>
      </c>
      <c r="AZ21" s="3">
        <f t="shared" si="12"/>
        <v>32.533333333333331</v>
      </c>
      <c r="BA21" s="3">
        <f t="shared" si="12"/>
        <v>42.4</v>
      </c>
      <c r="BB21" s="3">
        <f t="shared" si="12"/>
        <v>122.89999999999999</v>
      </c>
    </row>
    <row r="22" spans="1:54" x14ac:dyDescent="0.25">
      <c r="A22" s="4">
        <v>40178</v>
      </c>
      <c r="B22" s="3">
        <f>AVERAGE(B21,B23)</f>
        <v>1.9666666666666668</v>
      </c>
      <c r="C22" s="3">
        <f t="shared" ref="C22:BB22" si="13">AVERAGE(C21,C23)</f>
        <v>1.3666666666666667</v>
      </c>
      <c r="D22" s="3">
        <f t="shared" si="13"/>
        <v>2.0666666666666669</v>
      </c>
      <c r="E22" s="3">
        <f t="shared" si="13"/>
        <v>2.0499999999999998</v>
      </c>
      <c r="F22" s="3">
        <f t="shared" si="13"/>
        <v>1.9666666666666666</v>
      </c>
      <c r="G22" s="3">
        <f t="shared" si="13"/>
        <v>2.0999999999999996</v>
      </c>
      <c r="H22" s="3">
        <f t="shared" si="13"/>
        <v>3.166666666666667</v>
      </c>
      <c r="I22" s="3">
        <f t="shared" si="13"/>
        <v>2.4</v>
      </c>
      <c r="J22" s="3">
        <f t="shared" si="13"/>
        <v>1.4333333333333333</v>
      </c>
      <c r="K22" s="3">
        <f t="shared" si="13"/>
        <v>2</v>
      </c>
      <c r="L22" s="3">
        <f t="shared" si="13"/>
        <v>1.7000000000000002</v>
      </c>
      <c r="M22" s="3">
        <f t="shared" si="13"/>
        <v>2.5</v>
      </c>
      <c r="N22" s="3">
        <f t="shared" si="13"/>
        <v>1.9</v>
      </c>
      <c r="O22" s="3">
        <f t="shared" si="13"/>
        <v>2.2000000000000002</v>
      </c>
      <c r="P22" s="3">
        <f t="shared" si="13"/>
        <v>2.4333333333333336</v>
      </c>
      <c r="Q22" s="3">
        <f t="shared" si="13"/>
        <v>2.4</v>
      </c>
      <c r="R22" s="3">
        <f t="shared" si="13"/>
        <v>1.2999999999999998</v>
      </c>
      <c r="S22" s="3"/>
      <c r="T22" s="3">
        <f t="shared" si="13"/>
        <v>5.7</v>
      </c>
      <c r="U22" s="3">
        <f t="shared" si="13"/>
        <v>1.0666666666666669</v>
      </c>
      <c r="V22" s="3">
        <f t="shared" si="13"/>
        <v>2.4333333333333331</v>
      </c>
      <c r="W22" s="3">
        <f t="shared" si="13"/>
        <v>4.7</v>
      </c>
      <c r="X22" s="3">
        <f t="shared" si="13"/>
        <v>4.2</v>
      </c>
      <c r="Y22" s="3">
        <f t="shared" si="13"/>
        <v>15.799999999999999</v>
      </c>
      <c r="Z22" s="3">
        <f t="shared" si="13"/>
        <v>20.766666666666666</v>
      </c>
      <c r="AA22" s="3">
        <f t="shared" si="13"/>
        <v>1.7000000000000002</v>
      </c>
      <c r="AB22" s="3">
        <f t="shared" si="13"/>
        <v>1.6666666666666665</v>
      </c>
      <c r="AC22" s="3">
        <f t="shared" si="13"/>
        <v>5.166666666666667</v>
      </c>
      <c r="AD22" s="3">
        <f t="shared" si="13"/>
        <v>11.7</v>
      </c>
      <c r="AE22" s="3">
        <f t="shared" si="13"/>
        <v>37.566666666666663</v>
      </c>
      <c r="AF22" s="3">
        <f t="shared" si="13"/>
        <v>1.7666666666666666</v>
      </c>
      <c r="AG22" s="3">
        <f t="shared" si="13"/>
        <v>3.5333333333333337</v>
      </c>
      <c r="AH22" s="3">
        <f t="shared" si="13"/>
        <v>6.5</v>
      </c>
      <c r="AI22" s="3">
        <f t="shared" si="13"/>
        <v>11.600000000000001</v>
      </c>
      <c r="AJ22" s="3">
        <f t="shared" si="13"/>
        <v>17.033333333333331</v>
      </c>
      <c r="AK22" s="3"/>
      <c r="AL22" s="3">
        <f t="shared" si="13"/>
        <v>44.433333333333337</v>
      </c>
      <c r="AM22" s="3">
        <f t="shared" si="13"/>
        <v>70.066666666666663</v>
      </c>
      <c r="AN22" s="3">
        <f t="shared" si="13"/>
        <v>17.100000000000001</v>
      </c>
      <c r="AO22" s="3">
        <f t="shared" si="13"/>
        <v>12.283333333333333</v>
      </c>
      <c r="AP22" s="3">
        <f t="shared" si="13"/>
        <v>18.266666666666666</v>
      </c>
      <c r="AQ22" s="3">
        <f t="shared" si="13"/>
        <v>57.283333333333331</v>
      </c>
      <c r="AR22" s="3">
        <f t="shared" si="13"/>
        <v>113.16666666666666</v>
      </c>
      <c r="AS22" s="3">
        <f t="shared" si="13"/>
        <v>7.2</v>
      </c>
      <c r="AT22" s="3">
        <f t="shared" si="13"/>
        <v>9.5333333333333332</v>
      </c>
      <c r="AU22" s="3">
        <f t="shared" si="13"/>
        <v>21.06666666666667</v>
      </c>
      <c r="AV22" s="3">
        <f t="shared" si="13"/>
        <v>73.199999999999989</v>
      </c>
      <c r="AW22" s="3">
        <f t="shared" si="13"/>
        <v>200.2</v>
      </c>
      <c r="AX22" s="3">
        <f t="shared" si="13"/>
        <v>8</v>
      </c>
      <c r="AY22" s="3">
        <f t="shared" si="13"/>
        <v>19.066666666666666</v>
      </c>
      <c r="AZ22" s="3">
        <f t="shared" si="13"/>
        <v>41.366666666666667</v>
      </c>
      <c r="BA22" s="3">
        <f t="shared" si="13"/>
        <v>58.5</v>
      </c>
      <c r="BB22" s="3">
        <f t="shared" si="13"/>
        <v>143.5</v>
      </c>
    </row>
    <row r="23" spans="1:54" x14ac:dyDescent="0.25">
      <c r="A23" s="4">
        <v>40543</v>
      </c>
      <c r="B23" s="3">
        <v>2.1</v>
      </c>
      <c r="C23" s="3">
        <v>1.2</v>
      </c>
      <c r="D23" s="3">
        <v>2.2000000000000002</v>
      </c>
      <c r="E23" s="3">
        <v>2.1</v>
      </c>
      <c r="F23" s="3">
        <v>1.9</v>
      </c>
      <c r="G23" s="3">
        <v>2</v>
      </c>
      <c r="H23" s="3">
        <v>3.7</v>
      </c>
      <c r="I23" s="3">
        <v>2.2999999999999998</v>
      </c>
      <c r="J23" s="3">
        <v>1.5</v>
      </c>
      <c r="K23" s="3">
        <v>2.2000000000000002</v>
      </c>
      <c r="L23" s="3">
        <v>1.8</v>
      </c>
      <c r="M23" s="3">
        <v>3</v>
      </c>
      <c r="N23" s="3">
        <v>1.8</v>
      </c>
      <c r="O23" s="3">
        <v>2.2000000000000002</v>
      </c>
      <c r="P23" s="3">
        <v>2.7</v>
      </c>
      <c r="Q23" s="3">
        <v>3</v>
      </c>
      <c r="R23" s="3">
        <v>1.2</v>
      </c>
      <c r="S23" s="3"/>
      <c r="T23" s="3">
        <v>6.4</v>
      </c>
      <c r="U23" s="3">
        <v>1.1000000000000001</v>
      </c>
      <c r="V23" s="3">
        <v>2.9</v>
      </c>
      <c r="W23" s="3">
        <v>5.4</v>
      </c>
      <c r="X23" s="3">
        <v>3.4</v>
      </c>
      <c r="Y23" s="3">
        <v>15.5</v>
      </c>
      <c r="Z23" s="3">
        <v>21.4</v>
      </c>
      <c r="AA23" s="3">
        <v>2</v>
      </c>
      <c r="AB23" s="3">
        <v>1.4</v>
      </c>
      <c r="AC23" s="3">
        <v>5.4</v>
      </c>
      <c r="AD23" s="3">
        <v>11.8</v>
      </c>
      <c r="AE23" s="3">
        <v>32.200000000000003</v>
      </c>
      <c r="AF23" s="3">
        <v>2.1</v>
      </c>
      <c r="AG23" s="3">
        <v>2.7</v>
      </c>
      <c r="AH23" s="3">
        <v>6.4</v>
      </c>
      <c r="AI23" s="3">
        <v>11.8</v>
      </c>
      <c r="AJ23" s="3">
        <v>8.6999999999999993</v>
      </c>
      <c r="AK23" s="3"/>
      <c r="AL23" s="3">
        <v>52.7</v>
      </c>
      <c r="AM23" s="3">
        <v>77.599999999999994</v>
      </c>
      <c r="AN23" s="3">
        <v>22.6</v>
      </c>
      <c r="AO23" s="3">
        <v>14</v>
      </c>
      <c r="AP23" s="3">
        <v>16.3</v>
      </c>
      <c r="AQ23" s="3">
        <v>60.4</v>
      </c>
      <c r="AR23" s="3">
        <v>114.8</v>
      </c>
      <c r="AS23" s="3">
        <v>8.4</v>
      </c>
      <c r="AT23" s="3">
        <v>11</v>
      </c>
      <c r="AU23" s="3">
        <v>19.100000000000001</v>
      </c>
      <c r="AV23" s="3">
        <v>92.1</v>
      </c>
      <c r="AW23" s="3">
        <v>214.4</v>
      </c>
      <c r="AX23" s="3">
        <v>9.1</v>
      </c>
      <c r="AY23" s="3">
        <v>17.2</v>
      </c>
      <c r="AZ23" s="3">
        <v>50.2</v>
      </c>
      <c r="BA23" s="3">
        <v>74.599999999999994</v>
      </c>
      <c r="BB23" s="3">
        <v>164.1</v>
      </c>
    </row>
    <row r="24" spans="1:54" x14ac:dyDescent="0.25">
      <c r="A24" s="4">
        <v>40908</v>
      </c>
      <c r="B24" s="3">
        <f>B23+((B26-B23)/3)</f>
        <v>2.0333333333333332</v>
      </c>
      <c r="C24" s="3">
        <f t="shared" ref="C24:BB24" si="14">C23+((C26-C23)/3)</f>
        <v>1.0333333333333332</v>
      </c>
      <c r="D24" s="3">
        <f t="shared" si="14"/>
        <v>2</v>
      </c>
      <c r="E24" s="3">
        <f t="shared" si="14"/>
        <v>1.8666666666666667</v>
      </c>
      <c r="F24" s="3">
        <f t="shared" si="14"/>
        <v>2.0333333333333332</v>
      </c>
      <c r="G24" s="3">
        <f t="shared" si="14"/>
        <v>2.5333333333333332</v>
      </c>
      <c r="H24" s="3">
        <f t="shared" si="14"/>
        <v>3.5333333333333337</v>
      </c>
      <c r="I24" s="3">
        <f t="shared" si="14"/>
        <v>2.2333333333333334</v>
      </c>
      <c r="J24" s="3">
        <f t="shared" si="14"/>
        <v>1.6</v>
      </c>
      <c r="K24" s="3">
        <f t="shared" si="14"/>
        <v>2.0666666666666669</v>
      </c>
      <c r="L24" s="3">
        <f t="shared" si="14"/>
        <v>1.6333333333333333</v>
      </c>
      <c r="M24" s="3">
        <f t="shared" si="14"/>
        <v>2.8666666666666667</v>
      </c>
      <c r="N24" s="3">
        <f t="shared" si="14"/>
        <v>1.9000000000000001</v>
      </c>
      <c r="O24" s="3">
        <f t="shared" si="14"/>
        <v>2.3333333333333335</v>
      </c>
      <c r="P24" s="3">
        <f t="shared" si="14"/>
        <v>2.3666666666666667</v>
      </c>
      <c r="Q24" s="3">
        <f t="shared" si="14"/>
        <v>2.5666666666666664</v>
      </c>
      <c r="R24" s="3">
        <f t="shared" si="14"/>
        <v>1.5</v>
      </c>
      <c r="S24" s="3"/>
      <c r="T24" s="3">
        <f t="shared" si="14"/>
        <v>5.7333333333333334</v>
      </c>
      <c r="U24" s="3">
        <f t="shared" si="14"/>
        <v>1.1333333333333333</v>
      </c>
      <c r="V24" s="3">
        <f t="shared" si="14"/>
        <v>2.2666666666666666</v>
      </c>
      <c r="W24" s="3">
        <f t="shared" si="14"/>
        <v>3.9333333333333336</v>
      </c>
      <c r="X24" s="3">
        <f t="shared" si="14"/>
        <v>3.8333333333333335</v>
      </c>
      <c r="Y24" s="3">
        <f t="shared" si="14"/>
        <v>14.566666666666666</v>
      </c>
      <c r="Z24" s="3">
        <f t="shared" si="14"/>
        <v>29.266666666666666</v>
      </c>
      <c r="AA24" s="3">
        <f t="shared" si="14"/>
        <v>1.6333333333333333</v>
      </c>
      <c r="AB24" s="3">
        <f t="shared" si="14"/>
        <v>2.1666666666666665</v>
      </c>
      <c r="AC24" s="3">
        <f t="shared" si="14"/>
        <v>6.4333333333333336</v>
      </c>
      <c r="AD24" s="3">
        <f t="shared" si="14"/>
        <v>16.866666666666667</v>
      </c>
      <c r="AE24" s="3">
        <f t="shared" si="14"/>
        <v>31.466666666666669</v>
      </c>
      <c r="AF24" s="3">
        <f t="shared" si="14"/>
        <v>1.8</v>
      </c>
      <c r="AG24" s="3">
        <f t="shared" si="14"/>
        <v>3.1333333333333333</v>
      </c>
      <c r="AH24" s="3">
        <f t="shared" si="14"/>
        <v>7.6000000000000005</v>
      </c>
      <c r="AI24" s="3">
        <f t="shared" si="14"/>
        <v>11.866666666666667</v>
      </c>
      <c r="AJ24" s="3">
        <f t="shared" si="14"/>
        <v>10.799999999999999</v>
      </c>
      <c r="AK24" s="3"/>
      <c r="AL24" s="3">
        <f t="shared" si="14"/>
        <v>46.866666666666667</v>
      </c>
      <c r="AM24" s="3">
        <f t="shared" si="14"/>
        <v>56.066666666666663</v>
      </c>
      <c r="AN24" s="3">
        <f t="shared" si="14"/>
        <v>17.066666666666666</v>
      </c>
      <c r="AO24" s="3">
        <f t="shared" si="14"/>
        <v>11.466666666666667</v>
      </c>
      <c r="AP24" s="3">
        <f t="shared" si="14"/>
        <v>18.133333333333333</v>
      </c>
      <c r="AQ24" s="3">
        <f t="shared" si="14"/>
        <v>46.93333333333333</v>
      </c>
      <c r="AR24" s="3">
        <f t="shared" si="14"/>
        <v>121.96666666666667</v>
      </c>
      <c r="AS24" s="3">
        <f t="shared" si="14"/>
        <v>7.5333333333333332</v>
      </c>
      <c r="AT24" s="3">
        <f t="shared" si="14"/>
        <v>10.633333333333333</v>
      </c>
      <c r="AU24" s="3">
        <f t="shared" si="14"/>
        <v>18.633333333333333</v>
      </c>
      <c r="AV24" s="3">
        <f t="shared" si="14"/>
        <v>74.666666666666657</v>
      </c>
      <c r="AW24" s="3">
        <f t="shared" si="14"/>
        <v>197.33333333333334</v>
      </c>
      <c r="AX24" s="3">
        <f t="shared" si="14"/>
        <v>7.6333333333333329</v>
      </c>
      <c r="AY24" s="3">
        <f t="shared" si="14"/>
        <v>17.5</v>
      </c>
      <c r="AZ24" s="3">
        <f t="shared" si="14"/>
        <v>56.800000000000004</v>
      </c>
      <c r="BA24" s="3">
        <f t="shared" si="14"/>
        <v>65.5</v>
      </c>
      <c r="BB24" s="3">
        <f t="shared" si="14"/>
        <v>123.16666666666666</v>
      </c>
    </row>
    <row r="25" spans="1:54" x14ac:dyDescent="0.25">
      <c r="A25" s="4">
        <v>41274</v>
      </c>
      <c r="B25" s="3">
        <f>AVERAGE(B24,B26)</f>
        <v>1.9666666666666666</v>
      </c>
      <c r="C25" s="3">
        <f t="shared" ref="C25:BB25" si="15">AVERAGE(C24,C26)</f>
        <v>0.86666666666666659</v>
      </c>
      <c r="D25" s="3">
        <f t="shared" si="15"/>
        <v>1.8</v>
      </c>
      <c r="E25" s="3">
        <f t="shared" si="15"/>
        <v>1.6333333333333333</v>
      </c>
      <c r="F25" s="3">
        <f t="shared" si="15"/>
        <v>2.1666666666666665</v>
      </c>
      <c r="G25" s="3">
        <f t="shared" si="15"/>
        <v>3.0666666666666664</v>
      </c>
      <c r="H25" s="3">
        <f t="shared" si="15"/>
        <v>3.3666666666666671</v>
      </c>
      <c r="I25" s="3">
        <f t="shared" si="15"/>
        <v>2.166666666666667</v>
      </c>
      <c r="J25" s="3">
        <f t="shared" si="15"/>
        <v>1.7000000000000002</v>
      </c>
      <c r="K25" s="3">
        <f t="shared" si="15"/>
        <v>1.9333333333333336</v>
      </c>
      <c r="L25" s="3">
        <f t="shared" si="15"/>
        <v>1.4666666666666668</v>
      </c>
      <c r="M25" s="3">
        <f t="shared" si="15"/>
        <v>2.7333333333333334</v>
      </c>
      <c r="N25" s="3">
        <f t="shared" si="15"/>
        <v>2</v>
      </c>
      <c r="O25" s="3">
        <f t="shared" si="15"/>
        <v>2.4666666666666668</v>
      </c>
      <c r="P25" s="3">
        <f t="shared" si="15"/>
        <v>2.0333333333333332</v>
      </c>
      <c r="Q25" s="3">
        <f t="shared" si="15"/>
        <v>2.1333333333333333</v>
      </c>
      <c r="R25" s="3">
        <f t="shared" si="15"/>
        <v>1.8</v>
      </c>
      <c r="S25" s="3"/>
      <c r="T25" s="3">
        <f t="shared" si="15"/>
        <v>5.0666666666666664</v>
      </c>
      <c r="U25" s="3">
        <f t="shared" si="15"/>
        <v>1.1666666666666665</v>
      </c>
      <c r="V25" s="3">
        <f t="shared" si="15"/>
        <v>1.6333333333333333</v>
      </c>
      <c r="W25" s="3">
        <f t="shared" si="15"/>
        <v>2.4666666666666668</v>
      </c>
      <c r="X25" s="3">
        <f t="shared" si="15"/>
        <v>4.2666666666666666</v>
      </c>
      <c r="Y25" s="3">
        <f t="shared" si="15"/>
        <v>13.633333333333333</v>
      </c>
      <c r="Z25" s="3">
        <f t="shared" si="15"/>
        <v>37.133333333333333</v>
      </c>
      <c r="AA25" s="3">
        <f t="shared" si="15"/>
        <v>1.2666666666666666</v>
      </c>
      <c r="AB25" s="3">
        <f t="shared" si="15"/>
        <v>2.9333333333333336</v>
      </c>
      <c r="AC25" s="3">
        <f t="shared" si="15"/>
        <v>7.4666666666666668</v>
      </c>
      <c r="AD25" s="3">
        <f t="shared" si="15"/>
        <v>21.933333333333334</v>
      </c>
      <c r="AE25" s="3">
        <f t="shared" si="15"/>
        <v>30.733333333333334</v>
      </c>
      <c r="AF25" s="3">
        <f t="shared" si="15"/>
        <v>1.5</v>
      </c>
      <c r="AG25" s="3">
        <f t="shared" si="15"/>
        <v>3.5666666666666664</v>
      </c>
      <c r="AH25" s="3">
        <f t="shared" si="15"/>
        <v>8.8000000000000007</v>
      </c>
      <c r="AI25" s="3">
        <f t="shared" si="15"/>
        <v>11.933333333333334</v>
      </c>
      <c r="AJ25" s="3">
        <f t="shared" si="15"/>
        <v>12.899999999999999</v>
      </c>
      <c r="AK25" s="3"/>
      <c r="AL25" s="3">
        <f t="shared" si="15"/>
        <v>41.033333333333331</v>
      </c>
      <c r="AM25" s="3">
        <f t="shared" si="15"/>
        <v>34.533333333333331</v>
      </c>
      <c r="AN25" s="3">
        <f t="shared" si="15"/>
        <v>11.533333333333333</v>
      </c>
      <c r="AO25" s="3">
        <f t="shared" si="15"/>
        <v>8.9333333333333336</v>
      </c>
      <c r="AP25" s="3">
        <f t="shared" si="15"/>
        <v>19.966666666666669</v>
      </c>
      <c r="AQ25" s="3">
        <f t="shared" si="15"/>
        <v>33.466666666666669</v>
      </c>
      <c r="AR25" s="3">
        <f t="shared" si="15"/>
        <v>129.13333333333333</v>
      </c>
      <c r="AS25" s="3">
        <f t="shared" si="15"/>
        <v>6.6666666666666661</v>
      </c>
      <c r="AT25" s="3">
        <f t="shared" si="15"/>
        <v>10.266666666666666</v>
      </c>
      <c r="AU25" s="3">
        <f t="shared" si="15"/>
        <v>18.166666666666664</v>
      </c>
      <c r="AV25" s="3">
        <f t="shared" si="15"/>
        <v>57.233333333333327</v>
      </c>
      <c r="AW25" s="3">
        <f t="shared" si="15"/>
        <v>180.26666666666665</v>
      </c>
      <c r="AX25" s="3">
        <f t="shared" si="15"/>
        <v>6.1666666666666661</v>
      </c>
      <c r="AY25" s="3">
        <f t="shared" si="15"/>
        <v>17.8</v>
      </c>
      <c r="AZ25" s="3">
        <f t="shared" si="15"/>
        <v>63.400000000000006</v>
      </c>
      <c r="BA25" s="3">
        <f t="shared" si="15"/>
        <v>56.4</v>
      </c>
      <c r="BB25" s="3">
        <f t="shared" si="15"/>
        <v>82.23333333333332</v>
      </c>
    </row>
    <row r="26" spans="1:54" x14ac:dyDescent="0.25">
      <c r="A26" s="4">
        <v>41639</v>
      </c>
      <c r="B26" s="3">
        <v>1.9</v>
      </c>
      <c r="C26" s="3">
        <v>0.7</v>
      </c>
      <c r="D26" s="3">
        <v>1.6</v>
      </c>
      <c r="E26" s="3">
        <v>1.4</v>
      </c>
      <c r="F26" s="3">
        <v>2.2999999999999998</v>
      </c>
      <c r="G26" s="3">
        <v>3.6</v>
      </c>
      <c r="H26" s="3">
        <v>3.2</v>
      </c>
      <c r="I26" s="3">
        <v>2.1</v>
      </c>
      <c r="J26" s="3">
        <v>1.8</v>
      </c>
      <c r="K26" s="3">
        <v>1.8</v>
      </c>
      <c r="L26" s="3">
        <v>1.3</v>
      </c>
      <c r="M26" s="3">
        <v>2.6</v>
      </c>
      <c r="N26" s="3">
        <v>2.1</v>
      </c>
      <c r="O26" s="3">
        <v>2.6</v>
      </c>
      <c r="P26" s="3">
        <v>1.7</v>
      </c>
      <c r="Q26" s="3">
        <v>1.7</v>
      </c>
      <c r="R26" s="3">
        <v>2.1</v>
      </c>
      <c r="S26" s="3"/>
      <c r="T26" s="3">
        <v>4.4000000000000004</v>
      </c>
      <c r="U26" s="3">
        <v>1.2</v>
      </c>
      <c r="V26" s="3">
        <v>1</v>
      </c>
      <c r="W26" s="3">
        <v>1</v>
      </c>
      <c r="X26" s="3">
        <v>4.7</v>
      </c>
      <c r="Y26" s="3">
        <v>12.7</v>
      </c>
      <c r="Z26" s="3">
        <v>45</v>
      </c>
      <c r="AA26" s="3">
        <v>0.9</v>
      </c>
      <c r="AB26" s="3">
        <v>3.7</v>
      </c>
      <c r="AC26" s="3">
        <v>8.5</v>
      </c>
      <c r="AD26" s="3">
        <v>27</v>
      </c>
      <c r="AE26" s="3">
        <v>30</v>
      </c>
      <c r="AF26" s="3">
        <v>1.2</v>
      </c>
      <c r="AG26" s="3">
        <v>4</v>
      </c>
      <c r="AH26" s="3">
        <v>10</v>
      </c>
      <c r="AI26" s="3">
        <v>12</v>
      </c>
      <c r="AJ26" s="3">
        <v>15</v>
      </c>
      <c r="AK26" s="3"/>
      <c r="AL26" s="3">
        <v>35.200000000000003</v>
      </c>
      <c r="AM26" s="3">
        <v>13</v>
      </c>
      <c r="AN26" s="3">
        <v>6</v>
      </c>
      <c r="AO26" s="3">
        <v>6.4</v>
      </c>
      <c r="AP26" s="3">
        <v>21.8</v>
      </c>
      <c r="AQ26" s="3">
        <v>20</v>
      </c>
      <c r="AR26" s="3">
        <v>136.30000000000001</v>
      </c>
      <c r="AS26" s="3">
        <v>5.8</v>
      </c>
      <c r="AT26" s="3">
        <v>9.9</v>
      </c>
      <c r="AU26" s="3">
        <v>17.7</v>
      </c>
      <c r="AV26" s="3">
        <v>39.799999999999997</v>
      </c>
      <c r="AW26" s="3">
        <v>163.19999999999999</v>
      </c>
      <c r="AX26" s="3">
        <v>4.7</v>
      </c>
      <c r="AY26" s="3">
        <v>18.100000000000001</v>
      </c>
      <c r="AZ26" s="3">
        <v>70</v>
      </c>
      <c r="BA26" s="3">
        <v>47.3</v>
      </c>
      <c r="BB26" s="3">
        <v>41.3</v>
      </c>
    </row>
    <row r="27" spans="1:54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/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/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</row>
    <row r="28" spans="1:54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/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/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</row>
    <row r="29" spans="1:54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/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/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33" bestFit="1" customWidth="1"/>
    <col min="3" max="3" width="64.140625" bestFit="1" customWidth="1"/>
    <col min="4" max="7" width="59.42578125" bestFit="1" customWidth="1"/>
    <col min="8" max="8" width="58.85546875" bestFit="1" customWidth="1"/>
    <col min="9" max="9" width="67.140625" bestFit="1" customWidth="1"/>
    <col min="10" max="12" width="62.28515625" bestFit="1" customWidth="1"/>
    <col min="13" max="13" width="61.7109375" bestFit="1" customWidth="1"/>
    <col min="14" max="14" width="55.85546875" bestFit="1" customWidth="1"/>
    <col min="15" max="18" width="54.5703125" bestFit="1" customWidth="1"/>
    <col min="19" max="19" width="59.7109375" bestFit="1" customWidth="1"/>
    <col min="20" max="20" width="55.5703125" bestFit="1" customWidth="1"/>
    <col min="21" max="21" width="73.28515625" bestFit="1" customWidth="1"/>
    <col min="22" max="25" width="68.5703125" bestFit="1" customWidth="1"/>
    <col min="26" max="26" width="68" bestFit="1" customWidth="1"/>
    <col min="27" max="27" width="75.85546875" bestFit="1" customWidth="1"/>
    <col min="28" max="30" width="71.5703125" bestFit="1" customWidth="1"/>
    <col min="31" max="31" width="70.85546875" bestFit="1" customWidth="1"/>
    <col min="32" max="32" width="71.5703125" bestFit="1" customWidth="1"/>
    <col min="33" max="36" width="67.85546875" bestFit="1" customWidth="1"/>
    <col min="37" max="37" width="73" bestFit="1" customWidth="1"/>
    <col min="38" max="38" width="53.7109375" bestFit="1" customWidth="1"/>
    <col min="39" max="39" width="71.5703125" bestFit="1" customWidth="1"/>
    <col min="40" max="43" width="66.7109375" bestFit="1" customWidth="1"/>
    <col min="44" max="44" width="66.140625" bestFit="1" customWidth="1"/>
    <col min="45" max="45" width="74" bestFit="1" customWidth="1"/>
    <col min="46" max="48" width="69.7109375" bestFit="1" customWidth="1"/>
    <col min="49" max="49" width="69.140625" bestFit="1" customWidth="1"/>
    <col min="50" max="50" width="69.7109375" bestFit="1" customWidth="1"/>
    <col min="51" max="54" width="66" bestFit="1" customWidth="1"/>
    <col min="55" max="55" width="71.28515625" bestFit="1" customWidth="1"/>
  </cols>
  <sheetData>
    <row r="1" spans="1:55" x14ac:dyDescent="0.25">
      <c r="A1" s="5" t="s">
        <v>772</v>
      </c>
      <c r="B1" s="6" t="s">
        <v>209</v>
      </c>
      <c r="C1" s="6" t="s">
        <v>210</v>
      </c>
      <c r="D1" s="6" t="s">
        <v>211</v>
      </c>
      <c r="E1" s="6" t="s">
        <v>212</v>
      </c>
      <c r="F1" s="6" t="s">
        <v>213</v>
      </c>
      <c r="G1" s="6" t="s">
        <v>214</v>
      </c>
      <c r="H1" s="6" t="s">
        <v>215</v>
      </c>
      <c r="I1" s="6" t="s">
        <v>216</v>
      </c>
      <c r="J1" s="6" t="s">
        <v>217</v>
      </c>
      <c r="K1" s="6" t="s">
        <v>218</v>
      </c>
      <c r="L1" s="6" t="s">
        <v>219</v>
      </c>
      <c r="M1" s="6" t="s">
        <v>220</v>
      </c>
      <c r="N1" s="6" t="s">
        <v>221</v>
      </c>
      <c r="O1" s="6" t="s">
        <v>222</v>
      </c>
      <c r="P1" s="6" t="s">
        <v>223</v>
      </c>
      <c r="Q1" s="6" t="s">
        <v>224</v>
      </c>
      <c r="R1" s="6" t="s">
        <v>225</v>
      </c>
      <c r="S1" s="6" t="s">
        <v>226</v>
      </c>
      <c r="T1" s="6" t="s">
        <v>227</v>
      </c>
      <c r="U1" s="6" t="s">
        <v>228</v>
      </c>
      <c r="V1" s="6" t="s">
        <v>229</v>
      </c>
      <c r="W1" s="6" t="s">
        <v>230</v>
      </c>
      <c r="X1" s="6" t="s">
        <v>231</v>
      </c>
      <c r="Y1" s="6" t="s">
        <v>232</v>
      </c>
      <c r="Z1" s="6" t="s">
        <v>233</v>
      </c>
      <c r="AA1" s="6" t="s">
        <v>234</v>
      </c>
      <c r="AB1" s="6" t="s">
        <v>235</v>
      </c>
      <c r="AC1" s="6" t="s">
        <v>236</v>
      </c>
      <c r="AD1" s="6" t="s">
        <v>237</v>
      </c>
      <c r="AE1" s="6" t="s">
        <v>238</v>
      </c>
      <c r="AF1" s="6" t="s">
        <v>239</v>
      </c>
      <c r="AG1" s="6" t="s">
        <v>240</v>
      </c>
      <c r="AH1" s="6" t="s">
        <v>241</v>
      </c>
      <c r="AI1" s="6" t="s">
        <v>242</v>
      </c>
      <c r="AJ1" s="6" t="s">
        <v>243</v>
      </c>
      <c r="AK1" s="6" t="s">
        <v>244</v>
      </c>
      <c r="AL1" s="6" t="s">
        <v>245</v>
      </c>
      <c r="AM1" s="6" t="s">
        <v>246</v>
      </c>
      <c r="AN1" s="6" t="s">
        <v>247</v>
      </c>
      <c r="AO1" s="6" t="s">
        <v>248</v>
      </c>
      <c r="AP1" s="6" t="s">
        <v>249</v>
      </c>
      <c r="AQ1" s="6" t="s">
        <v>250</v>
      </c>
      <c r="AR1" s="6" t="s">
        <v>251</v>
      </c>
      <c r="AS1" s="6" t="s">
        <v>252</v>
      </c>
      <c r="AT1" s="6" t="s">
        <v>253</v>
      </c>
      <c r="AU1" s="6" t="s">
        <v>254</v>
      </c>
      <c r="AV1" s="6" t="s">
        <v>255</v>
      </c>
      <c r="AW1" s="6" t="s">
        <v>256</v>
      </c>
      <c r="AX1" s="6" t="s">
        <v>257</v>
      </c>
      <c r="AY1" s="6" t="s">
        <v>258</v>
      </c>
      <c r="AZ1" s="6" t="s">
        <v>259</v>
      </c>
      <c r="BA1" s="6" t="s">
        <v>260</v>
      </c>
      <c r="BB1" s="6" t="s">
        <v>261</v>
      </c>
      <c r="BC1" s="6" t="s">
        <v>262</v>
      </c>
    </row>
    <row r="2" spans="1:55" x14ac:dyDescent="0.25">
      <c r="A2" s="4">
        <v>32873</v>
      </c>
      <c r="B2" s="3">
        <v>49.5</v>
      </c>
      <c r="C2" s="3">
        <v>32.9</v>
      </c>
      <c r="D2" s="3">
        <v>40.4</v>
      </c>
      <c r="E2" s="3">
        <v>54.1</v>
      </c>
      <c r="F2" s="3">
        <v>63.8</v>
      </c>
      <c r="G2" s="3">
        <v>63.7</v>
      </c>
      <c r="H2" s="3">
        <v>48.6</v>
      </c>
      <c r="I2" s="3">
        <v>49.1</v>
      </c>
      <c r="J2" s="3">
        <v>58.2</v>
      </c>
      <c r="K2" s="3">
        <v>52.9</v>
      </c>
      <c r="L2" s="3">
        <v>41.2</v>
      </c>
      <c r="M2" s="3">
        <v>32.299999999999997</v>
      </c>
      <c r="N2" s="3">
        <v>60.8</v>
      </c>
      <c r="O2" s="3">
        <v>67.599999999999994</v>
      </c>
      <c r="P2" s="3">
        <v>59.3</v>
      </c>
      <c r="Q2" s="3">
        <v>38.5</v>
      </c>
      <c r="R2" s="3">
        <v>21.5</v>
      </c>
      <c r="S2" s="3">
        <v>9.8000000000000007</v>
      </c>
      <c r="T2" s="3">
        <v>9.3000000000000007</v>
      </c>
      <c r="U2" s="3">
        <v>2.6</v>
      </c>
      <c r="V2" s="3">
        <v>5.6</v>
      </c>
      <c r="W2" s="3">
        <v>10.6</v>
      </c>
      <c r="X2" s="3">
        <v>12.6</v>
      </c>
      <c r="Y2" s="3">
        <v>15.2</v>
      </c>
      <c r="Z2" s="3">
        <v>14.8</v>
      </c>
      <c r="AA2" s="3">
        <v>5.2</v>
      </c>
      <c r="AB2" s="3">
        <v>8.6</v>
      </c>
      <c r="AC2" s="3">
        <v>12.2</v>
      </c>
      <c r="AD2" s="3">
        <v>13.6</v>
      </c>
      <c r="AE2" s="3">
        <v>14.5</v>
      </c>
      <c r="AF2" s="3">
        <v>8.6</v>
      </c>
      <c r="AG2" s="3">
        <v>12.5</v>
      </c>
      <c r="AH2" s="3">
        <v>12.6</v>
      </c>
      <c r="AI2" s="3">
        <v>6.5</v>
      </c>
      <c r="AJ2" s="3">
        <v>5.9</v>
      </c>
      <c r="AK2" s="3">
        <v>5.4</v>
      </c>
      <c r="AL2" s="3">
        <v>15.9</v>
      </c>
      <c r="AM2" s="3">
        <v>5.9</v>
      </c>
      <c r="AN2" s="3">
        <v>9.1</v>
      </c>
      <c r="AO2" s="3">
        <v>15.8</v>
      </c>
      <c r="AP2" s="3">
        <v>19.100000000000001</v>
      </c>
      <c r="AQ2" s="3">
        <v>17.399999999999999</v>
      </c>
      <c r="AR2" s="3">
        <v>30.9</v>
      </c>
      <c r="AS2" s="3">
        <v>11.7</v>
      </c>
      <c r="AT2" s="3">
        <v>12.4</v>
      </c>
      <c r="AU2" s="3">
        <v>15.7</v>
      </c>
      <c r="AV2" s="3">
        <v>21.8</v>
      </c>
      <c r="AW2" s="3">
        <v>37.6</v>
      </c>
      <c r="AX2" s="3">
        <v>14.3</v>
      </c>
      <c r="AY2" s="3">
        <v>17.8</v>
      </c>
      <c r="AZ2" s="3">
        <v>18.399999999999999</v>
      </c>
      <c r="BA2" s="3">
        <v>15.5</v>
      </c>
      <c r="BB2" s="3">
        <v>9.5</v>
      </c>
      <c r="BC2" s="3">
        <v>14.4</v>
      </c>
    </row>
    <row r="3" spans="1:55" x14ac:dyDescent="0.25">
      <c r="A3" s="4">
        <v>33238</v>
      </c>
      <c r="B3" s="3">
        <f>B2+((B5-B2)/3)</f>
        <v>48.333333333333336</v>
      </c>
      <c r="C3" s="3">
        <f t="shared" ref="C3:BC3" si="0">C2+((C5-C2)/3)</f>
        <v>32.333333333333329</v>
      </c>
      <c r="D3" s="3">
        <f t="shared" si="0"/>
        <v>41</v>
      </c>
      <c r="E3" s="3">
        <f t="shared" si="0"/>
        <v>54.300000000000004</v>
      </c>
      <c r="F3" s="3">
        <f t="shared" si="0"/>
        <v>60.533333333333331</v>
      </c>
      <c r="G3" s="3">
        <f t="shared" si="0"/>
        <v>60.833333333333336</v>
      </c>
      <c r="H3" s="3">
        <f t="shared" si="0"/>
        <v>45.966666666666669</v>
      </c>
      <c r="I3" s="3">
        <f t="shared" si="0"/>
        <v>50.1</v>
      </c>
      <c r="J3" s="3">
        <f t="shared" si="0"/>
        <v>57.666666666666671</v>
      </c>
      <c r="K3" s="3">
        <f t="shared" si="0"/>
        <v>50.199999999999996</v>
      </c>
      <c r="L3" s="3">
        <f t="shared" si="0"/>
        <v>38.700000000000003</v>
      </c>
      <c r="M3" s="3">
        <f t="shared" si="0"/>
        <v>30.033333333333331</v>
      </c>
      <c r="N3" s="3">
        <f t="shared" si="0"/>
        <v>61.1</v>
      </c>
      <c r="O3" s="3">
        <f t="shared" si="0"/>
        <v>64.333333333333329</v>
      </c>
      <c r="P3" s="3">
        <f t="shared" si="0"/>
        <v>56.166666666666664</v>
      </c>
      <c r="Q3" s="3">
        <f t="shared" si="0"/>
        <v>38.6</v>
      </c>
      <c r="R3" s="3">
        <f t="shared" si="0"/>
        <v>21.966666666666665</v>
      </c>
      <c r="S3" s="3">
        <f t="shared" si="0"/>
        <v>9.3000000000000007</v>
      </c>
      <c r="T3" s="3">
        <f t="shared" si="0"/>
        <v>8.7000000000000011</v>
      </c>
      <c r="U3" s="3">
        <f t="shared" si="0"/>
        <v>2.8000000000000003</v>
      </c>
      <c r="V3" s="3">
        <f t="shared" si="0"/>
        <v>5.333333333333333</v>
      </c>
      <c r="W3" s="3">
        <f t="shared" si="0"/>
        <v>9.2666666666666657</v>
      </c>
      <c r="X3" s="3">
        <f t="shared" si="0"/>
        <v>11.933333333333334</v>
      </c>
      <c r="Y3" s="3">
        <f t="shared" si="0"/>
        <v>14.133333333333333</v>
      </c>
      <c r="Z3" s="3">
        <f t="shared" si="0"/>
        <v>15.433333333333334</v>
      </c>
      <c r="AA3" s="3">
        <f t="shared" si="0"/>
        <v>5.4666666666666668</v>
      </c>
      <c r="AB3" s="3">
        <f t="shared" si="0"/>
        <v>7.833333333333333</v>
      </c>
      <c r="AC3" s="3">
        <f t="shared" si="0"/>
        <v>11.233333333333333</v>
      </c>
      <c r="AD3" s="3">
        <f t="shared" si="0"/>
        <v>12.433333333333334</v>
      </c>
      <c r="AE3" s="3">
        <f t="shared" si="0"/>
        <v>14.066666666666666</v>
      </c>
      <c r="AF3" s="3">
        <f t="shared" si="0"/>
        <v>8.1999999999999993</v>
      </c>
      <c r="AG3" s="3">
        <f t="shared" si="0"/>
        <v>11.066666666666666</v>
      </c>
      <c r="AH3" s="3">
        <f t="shared" si="0"/>
        <v>10.933333333333334</v>
      </c>
      <c r="AI3" s="3">
        <f t="shared" si="0"/>
        <v>6.7333333333333334</v>
      </c>
      <c r="AJ3" s="3">
        <f t="shared" si="0"/>
        <v>6.1000000000000005</v>
      </c>
      <c r="AK3" s="3">
        <f t="shared" si="0"/>
        <v>5.3</v>
      </c>
      <c r="AL3" s="3">
        <f t="shared" si="0"/>
        <v>14.833333333333334</v>
      </c>
      <c r="AM3" s="3">
        <f t="shared" si="0"/>
        <v>6.2</v>
      </c>
      <c r="AN3" s="3">
        <f t="shared" si="0"/>
        <v>9.3666666666666671</v>
      </c>
      <c r="AO3" s="3">
        <f t="shared" si="0"/>
        <v>14.533333333333333</v>
      </c>
      <c r="AP3" s="3">
        <f t="shared" si="0"/>
        <v>17.133333333333333</v>
      </c>
      <c r="AQ3" s="3">
        <f t="shared" si="0"/>
        <v>16.466666666666665</v>
      </c>
      <c r="AR3" s="3">
        <f t="shared" si="0"/>
        <v>28.966666666666665</v>
      </c>
      <c r="AS3" s="3">
        <f t="shared" si="0"/>
        <v>12.1</v>
      </c>
      <c r="AT3" s="3">
        <f t="shared" si="0"/>
        <v>11.6</v>
      </c>
      <c r="AU3" s="3">
        <f t="shared" si="0"/>
        <v>14.666666666666666</v>
      </c>
      <c r="AV3" s="3">
        <f t="shared" si="0"/>
        <v>18.8</v>
      </c>
      <c r="AW3" s="3">
        <f t="shared" si="0"/>
        <v>33.833333333333336</v>
      </c>
      <c r="AX3" s="3">
        <f t="shared" si="0"/>
        <v>13.766666666666667</v>
      </c>
      <c r="AY3" s="3">
        <f t="shared" si="0"/>
        <v>16.433333333333334</v>
      </c>
      <c r="AZ3" s="3">
        <f t="shared" si="0"/>
        <v>16.099999999999998</v>
      </c>
      <c r="BA3" s="3">
        <f t="shared" si="0"/>
        <v>14.7</v>
      </c>
      <c r="BB3" s="3">
        <f t="shared" si="0"/>
        <v>10.033333333333333</v>
      </c>
      <c r="BC3" s="3">
        <f t="shared" si="0"/>
        <v>13</v>
      </c>
    </row>
    <row r="4" spans="1:55" x14ac:dyDescent="0.25">
      <c r="A4" s="4">
        <v>33603</v>
      </c>
      <c r="B4" s="3">
        <f>AVERAGE(B3,B5)</f>
        <v>47.166666666666671</v>
      </c>
      <c r="C4" s="3">
        <f t="shared" ref="C4:BC4" si="1">AVERAGE(C3,C5)</f>
        <v>31.766666666666666</v>
      </c>
      <c r="D4" s="3">
        <f t="shared" si="1"/>
        <v>41.6</v>
      </c>
      <c r="E4" s="3">
        <f t="shared" si="1"/>
        <v>54.5</v>
      </c>
      <c r="F4" s="3">
        <f t="shared" si="1"/>
        <v>57.266666666666666</v>
      </c>
      <c r="G4" s="3">
        <f t="shared" si="1"/>
        <v>57.966666666666669</v>
      </c>
      <c r="H4" s="3">
        <f t="shared" si="1"/>
        <v>43.333333333333336</v>
      </c>
      <c r="I4" s="3">
        <f t="shared" si="1"/>
        <v>51.1</v>
      </c>
      <c r="J4" s="3">
        <f t="shared" si="1"/>
        <v>57.13333333333334</v>
      </c>
      <c r="K4" s="3">
        <f t="shared" si="1"/>
        <v>47.5</v>
      </c>
      <c r="L4" s="3">
        <f t="shared" si="1"/>
        <v>36.200000000000003</v>
      </c>
      <c r="M4" s="3">
        <f t="shared" si="1"/>
        <v>27.766666666666666</v>
      </c>
      <c r="N4" s="3">
        <f t="shared" si="1"/>
        <v>61.400000000000006</v>
      </c>
      <c r="O4" s="3">
        <f t="shared" si="1"/>
        <v>61.066666666666663</v>
      </c>
      <c r="P4" s="3">
        <f t="shared" si="1"/>
        <v>53.033333333333331</v>
      </c>
      <c r="Q4" s="3">
        <f t="shared" si="1"/>
        <v>38.700000000000003</v>
      </c>
      <c r="R4" s="3">
        <f t="shared" si="1"/>
        <v>22.43333333333333</v>
      </c>
      <c r="S4" s="3">
        <f t="shared" si="1"/>
        <v>8.8000000000000007</v>
      </c>
      <c r="T4" s="3">
        <f t="shared" si="1"/>
        <v>8.1000000000000014</v>
      </c>
      <c r="U4" s="3">
        <f t="shared" si="1"/>
        <v>3</v>
      </c>
      <c r="V4" s="3">
        <f t="shared" si="1"/>
        <v>5.0666666666666664</v>
      </c>
      <c r="W4" s="3">
        <f t="shared" si="1"/>
        <v>7.9333333333333327</v>
      </c>
      <c r="X4" s="3">
        <f t="shared" si="1"/>
        <v>11.266666666666666</v>
      </c>
      <c r="Y4" s="3">
        <f t="shared" si="1"/>
        <v>13.066666666666666</v>
      </c>
      <c r="Z4" s="3">
        <f t="shared" si="1"/>
        <v>16.066666666666666</v>
      </c>
      <c r="AA4" s="3">
        <f t="shared" si="1"/>
        <v>5.7333333333333334</v>
      </c>
      <c r="AB4" s="3">
        <f t="shared" si="1"/>
        <v>7.0666666666666664</v>
      </c>
      <c r="AC4" s="3">
        <f t="shared" si="1"/>
        <v>10.266666666666666</v>
      </c>
      <c r="AD4" s="3">
        <f t="shared" si="1"/>
        <v>11.266666666666666</v>
      </c>
      <c r="AE4" s="3">
        <f t="shared" si="1"/>
        <v>13.633333333333333</v>
      </c>
      <c r="AF4" s="3">
        <f t="shared" si="1"/>
        <v>7.8</v>
      </c>
      <c r="AG4" s="3">
        <f t="shared" si="1"/>
        <v>9.6333333333333329</v>
      </c>
      <c r="AH4" s="3">
        <f t="shared" si="1"/>
        <v>9.2666666666666657</v>
      </c>
      <c r="AI4" s="3">
        <f t="shared" si="1"/>
        <v>6.9666666666666668</v>
      </c>
      <c r="AJ4" s="3">
        <f t="shared" si="1"/>
        <v>6.3000000000000007</v>
      </c>
      <c r="AK4" s="3">
        <f t="shared" si="1"/>
        <v>5.1999999999999993</v>
      </c>
      <c r="AL4" s="3">
        <f t="shared" si="1"/>
        <v>13.766666666666666</v>
      </c>
      <c r="AM4" s="3">
        <f t="shared" si="1"/>
        <v>6.5</v>
      </c>
      <c r="AN4" s="3">
        <f t="shared" si="1"/>
        <v>9.6333333333333329</v>
      </c>
      <c r="AO4" s="3">
        <f t="shared" si="1"/>
        <v>13.266666666666666</v>
      </c>
      <c r="AP4" s="3">
        <f t="shared" si="1"/>
        <v>15.166666666666666</v>
      </c>
      <c r="AQ4" s="3">
        <f t="shared" si="1"/>
        <v>15.533333333333331</v>
      </c>
      <c r="AR4" s="3">
        <f t="shared" si="1"/>
        <v>27.033333333333331</v>
      </c>
      <c r="AS4" s="3">
        <f t="shared" si="1"/>
        <v>12.5</v>
      </c>
      <c r="AT4" s="3">
        <f t="shared" si="1"/>
        <v>10.8</v>
      </c>
      <c r="AU4" s="3">
        <f t="shared" si="1"/>
        <v>13.633333333333333</v>
      </c>
      <c r="AV4" s="3">
        <f t="shared" si="1"/>
        <v>15.8</v>
      </c>
      <c r="AW4" s="3">
        <f t="shared" si="1"/>
        <v>30.06666666666667</v>
      </c>
      <c r="AX4" s="3">
        <f t="shared" si="1"/>
        <v>13.233333333333334</v>
      </c>
      <c r="AY4" s="3">
        <f t="shared" si="1"/>
        <v>15.066666666666666</v>
      </c>
      <c r="AZ4" s="3">
        <f t="shared" si="1"/>
        <v>13.799999999999999</v>
      </c>
      <c r="BA4" s="3">
        <f t="shared" si="1"/>
        <v>13.899999999999999</v>
      </c>
      <c r="BB4" s="3">
        <f t="shared" si="1"/>
        <v>10.566666666666666</v>
      </c>
      <c r="BC4" s="3">
        <f t="shared" si="1"/>
        <v>11.6</v>
      </c>
    </row>
    <row r="5" spans="1:55" x14ac:dyDescent="0.25">
      <c r="A5" s="4">
        <v>33969</v>
      </c>
      <c r="B5" s="3">
        <v>46</v>
      </c>
      <c r="C5" s="3">
        <v>31.2</v>
      </c>
      <c r="D5" s="3">
        <v>42.2</v>
      </c>
      <c r="E5" s="3">
        <v>54.7</v>
      </c>
      <c r="F5" s="3">
        <v>54</v>
      </c>
      <c r="G5" s="3">
        <v>55.1</v>
      </c>
      <c r="H5" s="3">
        <v>40.700000000000003</v>
      </c>
      <c r="I5" s="3">
        <v>52.1</v>
      </c>
      <c r="J5" s="3">
        <v>56.6</v>
      </c>
      <c r="K5" s="3">
        <v>44.8</v>
      </c>
      <c r="L5" s="3">
        <v>33.700000000000003</v>
      </c>
      <c r="M5" s="3">
        <v>25.5</v>
      </c>
      <c r="N5" s="3">
        <v>61.7</v>
      </c>
      <c r="O5" s="3">
        <v>57.8</v>
      </c>
      <c r="P5" s="3">
        <v>49.9</v>
      </c>
      <c r="Q5" s="3">
        <v>38.799999999999997</v>
      </c>
      <c r="R5" s="3">
        <v>22.9</v>
      </c>
      <c r="S5" s="3">
        <v>8.3000000000000007</v>
      </c>
      <c r="T5" s="3">
        <v>7.5</v>
      </c>
      <c r="U5" s="3">
        <v>3.2</v>
      </c>
      <c r="V5" s="3">
        <v>4.8</v>
      </c>
      <c r="W5" s="3">
        <v>6.6</v>
      </c>
      <c r="X5" s="3">
        <v>10.6</v>
      </c>
      <c r="Y5" s="3">
        <v>12</v>
      </c>
      <c r="Z5" s="3">
        <v>16.7</v>
      </c>
      <c r="AA5" s="3">
        <v>6</v>
      </c>
      <c r="AB5" s="3">
        <v>6.3</v>
      </c>
      <c r="AC5" s="3">
        <v>9.3000000000000007</v>
      </c>
      <c r="AD5" s="3">
        <v>10.1</v>
      </c>
      <c r="AE5" s="3">
        <v>13.2</v>
      </c>
      <c r="AF5" s="3">
        <v>7.4</v>
      </c>
      <c r="AG5" s="3">
        <v>8.1999999999999993</v>
      </c>
      <c r="AH5" s="3">
        <v>7.6</v>
      </c>
      <c r="AI5" s="3">
        <v>7.2</v>
      </c>
      <c r="AJ5" s="3">
        <v>6.5</v>
      </c>
      <c r="AK5" s="3">
        <v>5.0999999999999996</v>
      </c>
      <c r="AL5" s="3">
        <v>12.7</v>
      </c>
      <c r="AM5" s="3">
        <v>6.8</v>
      </c>
      <c r="AN5" s="3">
        <v>9.9</v>
      </c>
      <c r="AO5" s="3">
        <v>12</v>
      </c>
      <c r="AP5" s="3">
        <v>13.2</v>
      </c>
      <c r="AQ5" s="3">
        <v>14.6</v>
      </c>
      <c r="AR5" s="3">
        <v>25.1</v>
      </c>
      <c r="AS5" s="3">
        <v>12.9</v>
      </c>
      <c r="AT5" s="3">
        <v>10</v>
      </c>
      <c r="AU5" s="3">
        <v>12.6</v>
      </c>
      <c r="AV5" s="3">
        <v>12.8</v>
      </c>
      <c r="AW5" s="3">
        <v>26.3</v>
      </c>
      <c r="AX5" s="3">
        <v>12.7</v>
      </c>
      <c r="AY5" s="3">
        <v>13.7</v>
      </c>
      <c r="AZ5" s="3">
        <v>11.5</v>
      </c>
      <c r="BA5" s="3">
        <v>13.1</v>
      </c>
      <c r="BB5" s="3">
        <v>11.1</v>
      </c>
      <c r="BC5" s="3">
        <v>10.199999999999999</v>
      </c>
    </row>
    <row r="6" spans="1:55" x14ac:dyDescent="0.25">
      <c r="A6" s="4">
        <v>34334</v>
      </c>
      <c r="B6" s="3">
        <f>B5+((B8-B5)/3)</f>
        <v>46</v>
      </c>
      <c r="C6" s="3">
        <f t="shared" ref="C6:BC6" si="2">C5+((C8-C5)/3)</f>
        <v>29.933333333333334</v>
      </c>
      <c r="D6" s="3">
        <f t="shared" si="2"/>
        <v>41.56666666666667</v>
      </c>
      <c r="E6" s="3">
        <f t="shared" si="2"/>
        <v>52.966666666666669</v>
      </c>
      <c r="F6" s="3">
        <f t="shared" si="2"/>
        <v>56.06666666666667</v>
      </c>
      <c r="G6" s="3">
        <f t="shared" si="2"/>
        <v>56.866666666666667</v>
      </c>
      <c r="H6" s="3">
        <f t="shared" si="2"/>
        <v>41.966666666666669</v>
      </c>
      <c r="I6" s="3">
        <f t="shared" si="2"/>
        <v>51</v>
      </c>
      <c r="J6" s="3">
        <f t="shared" si="2"/>
        <v>56.033333333333331</v>
      </c>
      <c r="K6" s="3">
        <f t="shared" si="2"/>
        <v>45.633333333333333</v>
      </c>
      <c r="L6" s="3">
        <f t="shared" si="2"/>
        <v>34.533333333333339</v>
      </c>
      <c r="M6" s="3">
        <f t="shared" si="2"/>
        <v>26.3</v>
      </c>
      <c r="N6" s="3">
        <f t="shared" si="2"/>
        <v>61.966666666666669</v>
      </c>
      <c r="O6" s="3">
        <f t="shared" si="2"/>
        <v>58.466666666666661</v>
      </c>
      <c r="P6" s="3">
        <f t="shared" si="2"/>
        <v>51.033333333333331</v>
      </c>
      <c r="Q6" s="3">
        <f t="shared" si="2"/>
        <v>37.466666666666661</v>
      </c>
      <c r="R6" s="3">
        <f t="shared" si="2"/>
        <v>20.766666666666666</v>
      </c>
      <c r="S6" s="3">
        <f t="shared" si="2"/>
        <v>8.4666666666666668</v>
      </c>
      <c r="T6" s="3">
        <f t="shared" si="2"/>
        <v>8.0666666666666664</v>
      </c>
      <c r="U6" s="3">
        <f t="shared" si="2"/>
        <v>3.6666666666666665</v>
      </c>
      <c r="V6" s="3">
        <f t="shared" si="2"/>
        <v>5.0333333333333332</v>
      </c>
      <c r="W6" s="3">
        <f t="shared" si="2"/>
        <v>7.666666666666667</v>
      </c>
      <c r="X6" s="3">
        <f t="shared" si="2"/>
        <v>10.7</v>
      </c>
      <c r="Y6" s="3">
        <f t="shared" si="2"/>
        <v>12.9</v>
      </c>
      <c r="Z6" s="3">
        <f t="shared" si="2"/>
        <v>16.066666666666666</v>
      </c>
      <c r="AA6" s="3">
        <f t="shared" si="2"/>
        <v>6.7</v>
      </c>
      <c r="AB6" s="3">
        <f t="shared" si="2"/>
        <v>7.2333333333333334</v>
      </c>
      <c r="AC6" s="3">
        <f t="shared" si="2"/>
        <v>9.2000000000000011</v>
      </c>
      <c r="AD6" s="3">
        <f t="shared" si="2"/>
        <v>10.366666666666667</v>
      </c>
      <c r="AE6" s="3">
        <f t="shared" si="2"/>
        <v>12.733333333333333</v>
      </c>
      <c r="AF6" s="3">
        <f t="shared" si="2"/>
        <v>8.5</v>
      </c>
      <c r="AG6" s="3">
        <f t="shared" si="2"/>
        <v>8.2666666666666657</v>
      </c>
      <c r="AH6" s="3">
        <f t="shared" si="2"/>
        <v>8.6999999999999993</v>
      </c>
      <c r="AI6" s="3">
        <f t="shared" si="2"/>
        <v>7.333333333333333</v>
      </c>
      <c r="AJ6" s="3">
        <f t="shared" si="2"/>
        <v>6.8</v>
      </c>
      <c r="AK6" s="3">
        <f t="shared" si="2"/>
        <v>5.0999999999999996</v>
      </c>
      <c r="AL6" s="3">
        <f t="shared" si="2"/>
        <v>13.233333333333333</v>
      </c>
      <c r="AM6" s="3">
        <f t="shared" si="2"/>
        <v>7.3999999999999995</v>
      </c>
      <c r="AN6" s="3">
        <f t="shared" si="2"/>
        <v>9.9</v>
      </c>
      <c r="AO6" s="3">
        <f t="shared" si="2"/>
        <v>12.566666666666666</v>
      </c>
      <c r="AP6" s="3">
        <f t="shared" si="2"/>
        <v>13.799999999999999</v>
      </c>
      <c r="AQ6" s="3">
        <f t="shared" si="2"/>
        <v>16.166666666666668</v>
      </c>
      <c r="AR6" s="3">
        <f t="shared" si="2"/>
        <v>24.233333333333334</v>
      </c>
      <c r="AS6" s="3">
        <f t="shared" si="2"/>
        <v>13.666666666666666</v>
      </c>
      <c r="AT6" s="3">
        <f t="shared" si="2"/>
        <v>10.733333333333333</v>
      </c>
      <c r="AU6" s="3">
        <f t="shared" si="2"/>
        <v>12.799999999999999</v>
      </c>
      <c r="AV6" s="3">
        <f t="shared" si="2"/>
        <v>13.633333333333335</v>
      </c>
      <c r="AW6" s="3">
        <f t="shared" si="2"/>
        <v>25.466666666666669</v>
      </c>
      <c r="AX6" s="3">
        <f t="shared" si="2"/>
        <v>13.433333333333334</v>
      </c>
      <c r="AY6" s="3">
        <f t="shared" si="2"/>
        <v>13.433333333333334</v>
      </c>
      <c r="AZ6" s="3">
        <f t="shared" si="2"/>
        <v>13.6</v>
      </c>
      <c r="BA6" s="3">
        <f t="shared" si="2"/>
        <v>12.566666666666666</v>
      </c>
      <c r="BB6" s="3">
        <f t="shared" si="2"/>
        <v>11.366666666666667</v>
      </c>
      <c r="BC6" s="3">
        <f t="shared" si="2"/>
        <v>9.3999999999999986</v>
      </c>
    </row>
    <row r="7" spans="1:55" x14ac:dyDescent="0.25">
      <c r="A7" s="4">
        <v>34699</v>
      </c>
      <c r="B7" s="3">
        <f>AVERAGE(B6,B8)</f>
        <v>46</v>
      </c>
      <c r="C7" s="3">
        <f t="shared" ref="C7:BC7" si="3">AVERAGE(C6,C8)</f>
        <v>28.666666666666664</v>
      </c>
      <c r="D7" s="3">
        <f t="shared" si="3"/>
        <v>40.933333333333337</v>
      </c>
      <c r="E7" s="3">
        <f t="shared" si="3"/>
        <v>51.233333333333334</v>
      </c>
      <c r="F7" s="3">
        <f t="shared" si="3"/>
        <v>58.13333333333334</v>
      </c>
      <c r="G7" s="3">
        <f t="shared" si="3"/>
        <v>58.633333333333333</v>
      </c>
      <c r="H7" s="3">
        <f t="shared" si="3"/>
        <v>43.233333333333334</v>
      </c>
      <c r="I7" s="3">
        <f t="shared" si="3"/>
        <v>49.9</v>
      </c>
      <c r="J7" s="3">
        <f t="shared" si="3"/>
        <v>55.466666666666669</v>
      </c>
      <c r="K7" s="3">
        <f t="shared" si="3"/>
        <v>46.466666666666669</v>
      </c>
      <c r="L7" s="3">
        <f t="shared" si="3"/>
        <v>35.366666666666674</v>
      </c>
      <c r="M7" s="3">
        <f t="shared" si="3"/>
        <v>27.1</v>
      </c>
      <c r="N7" s="3">
        <f t="shared" si="3"/>
        <v>62.233333333333334</v>
      </c>
      <c r="O7" s="3">
        <f t="shared" si="3"/>
        <v>59.133333333333326</v>
      </c>
      <c r="P7" s="3">
        <f t="shared" si="3"/>
        <v>52.166666666666664</v>
      </c>
      <c r="Q7" s="3">
        <f t="shared" si="3"/>
        <v>36.133333333333326</v>
      </c>
      <c r="R7" s="3">
        <f t="shared" si="3"/>
        <v>18.633333333333333</v>
      </c>
      <c r="S7" s="3">
        <f t="shared" si="3"/>
        <v>8.6333333333333329</v>
      </c>
      <c r="T7" s="3">
        <f t="shared" si="3"/>
        <v>8.6333333333333329</v>
      </c>
      <c r="U7" s="3">
        <f t="shared" si="3"/>
        <v>4.1333333333333329</v>
      </c>
      <c r="V7" s="3">
        <f t="shared" si="3"/>
        <v>5.2666666666666666</v>
      </c>
      <c r="W7" s="3">
        <f t="shared" si="3"/>
        <v>8.7333333333333343</v>
      </c>
      <c r="X7" s="3">
        <f t="shared" si="3"/>
        <v>10.8</v>
      </c>
      <c r="Y7" s="3">
        <f t="shared" si="3"/>
        <v>13.8</v>
      </c>
      <c r="Z7" s="3">
        <f t="shared" si="3"/>
        <v>15.433333333333334</v>
      </c>
      <c r="AA7" s="3">
        <f t="shared" si="3"/>
        <v>7.4</v>
      </c>
      <c r="AB7" s="3">
        <f t="shared" si="3"/>
        <v>8.1666666666666661</v>
      </c>
      <c r="AC7" s="3">
        <f t="shared" si="3"/>
        <v>9.1000000000000014</v>
      </c>
      <c r="AD7" s="3">
        <f t="shared" si="3"/>
        <v>10.633333333333333</v>
      </c>
      <c r="AE7" s="3">
        <f t="shared" si="3"/>
        <v>12.266666666666666</v>
      </c>
      <c r="AF7" s="3">
        <f t="shared" si="3"/>
        <v>9.6</v>
      </c>
      <c r="AG7" s="3">
        <f t="shared" si="3"/>
        <v>8.3333333333333321</v>
      </c>
      <c r="AH7" s="3">
        <f t="shared" si="3"/>
        <v>9.8000000000000007</v>
      </c>
      <c r="AI7" s="3">
        <f t="shared" si="3"/>
        <v>7.4666666666666668</v>
      </c>
      <c r="AJ7" s="3">
        <f t="shared" si="3"/>
        <v>7.1</v>
      </c>
      <c r="AK7" s="3">
        <f t="shared" si="3"/>
        <v>5.0999999999999996</v>
      </c>
      <c r="AL7" s="3">
        <f t="shared" si="3"/>
        <v>13.766666666666666</v>
      </c>
      <c r="AM7" s="3">
        <f t="shared" si="3"/>
        <v>8</v>
      </c>
      <c r="AN7" s="3">
        <f t="shared" si="3"/>
        <v>9.9</v>
      </c>
      <c r="AO7" s="3">
        <f t="shared" si="3"/>
        <v>13.133333333333333</v>
      </c>
      <c r="AP7" s="3">
        <f t="shared" si="3"/>
        <v>14.399999999999999</v>
      </c>
      <c r="AQ7" s="3">
        <f t="shared" si="3"/>
        <v>17.733333333333334</v>
      </c>
      <c r="AR7" s="3">
        <f t="shared" si="3"/>
        <v>23.366666666666667</v>
      </c>
      <c r="AS7" s="3">
        <f t="shared" si="3"/>
        <v>14.433333333333334</v>
      </c>
      <c r="AT7" s="3">
        <f t="shared" si="3"/>
        <v>11.466666666666665</v>
      </c>
      <c r="AU7" s="3">
        <f t="shared" si="3"/>
        <v>13</v>
      </c>
      <c r="AV7" s="3">
        <f t="shared" si="3"/>
        <v>14.466666666666669</v>
      </c>
      <c r="AW7" s="3">
        <f t="shared" si="3"/>
        <v>24.633333333333333</v>
      </c>
      <c r="AX7" s="3">
        <f t="shared" si="3"/>
        <v>14.166666666666668</v>
      </c>
      <c r="AY7" s="3">
        <f t="shared" si="3"/>
        <v>13.166666666666668</v>
      </c>
      <c r="AZ7" s="3">
        <f t="shared" si="3"/>
        <v>15.7</v>
      </c>
      <c r="BA7" s="3">
        <f t="shared" si="3"/>
        <v>12.033333333333333</v>
      </c>
      <c r="BB7" s="3">
        <f t="shared" si="3"/>
        <v>11.633333333333333</v>
      </c>
      <c r="BC7" s="3">
        <f t="shared" si="3"/>
        <v>8.6</v>
      </c>
    </row>
    <row r="8" spans="1:55" x14ac:dyDescent="0.25">
      <c r="A8" s="4">
        <v>35064</v>
      </c>
      <c r="B8" s="3">
        <v>46</v>
      </c>
      <c r="C8" s="3">
        <v>27.4</v>
      </c>
      <c r="D8" s="3">
        <v>40.299999999999997</v>
      </c>
      <c r="E8" s="3">
        <v>49.5</v>
      </c>
      <c r="F8" s="3">
        <v>60.2</v>
      </c>
      <c r="G8" s="3">
        <v>60.4</v>
      </c>
      <c r="H8" s="3">
        <v>44.5</v>
      </c>
      <c r="I8" s="3">
        <v>48.8</v>
      </c>
      <c r="J8" s="3">
        <v>54.9</v>
      </c>
      <c r="K8" s="3">
        <v>47.3</v>
      </c>
      <c r="L8" s="3">
        <v>36.200000000000003</v>
      </c>
      <c r="M8" s="3">
        <v>27.9</v>
      </c>
      <c r="N8" s="3">
        <v>62.5</v>
      </c>
      <c r="O8" s="3">
        <v>59.8</v>
      </c>
      <c r="P8" s="3">
        <v>53.3</v>
      </c>
      <c r="Q8" s="3">
        <v>34.799999999999997</v>
      </c>
      <c r="R8" s="3">
        <v>16.5</v>
      </c>
      <c r="S8" s="3">
        <v>8.8000000000000007</v>
      </c>
      <c r="T8" s="3">
        <v>9.1999999999999993</v>
      </c>
      <c r="U8" s="3">
        <v>4.5999999999999996</v>
      </c>
      <c r="V8" s="3">
        <v>5.5</v>
      </c>
      <c r="W8" s="3">
        <v>9.8000000000000007</v>
      </c>
      <c r="X8" s="3">
        <v>10.9</v>
      </c>
      <c r="Y8" s="3">
        <v>14.7</v>
      </c>
      <c r="Z8" s="3">
        <v>14.8</v>
      </c>
      <c r="AA8" s="3">
        <v>8.1</v>
      </c>
      <c r="AB8" s="3">
        <v>9.1</v>
      </c>
      <c r="AC8" s="3">
        <v>9</v>
      </c>
      <c r="AD8" s="3">
        <v>10.9</v>
      </c>
      <c r="AE8" s="3">
        <v>11.8</v>
      </c>
      <c r="AF8" s="3">
        <v>10.7</v>
      </c>
      <c r="AG8" s="3">
        <v>8.4</v>
      </c>
      <c r="AH8" s="3">
        <v>10.9</v>
      </c>
      <c r="AI8" s="3">
        <v>7.6</v>
      </c>
      <c r="AJ8" s="3">
        <v>7.4</v>
      </c>
      <c r="AK8" s="3">
        <v>5.0999999999999996</v>
      </c>
      <c r="AL8" s="3">
        <v>14.3</v>
      </c>
      <c r="AM8" s="3">
        <v>8.6</v>
      </c>
      <c r="AN8" s="3">
        <v>9.9</v>
      </c>
      <c r="AO8" s="3">
        <v>13.7</v>
      </c>
      <c r="AP8" s="3">
        <v>15</v>
      </c>
      <c r="AQ8" s="3">
        <v>19.3</v>
      </c>
      <c r="AR8" s="3">
        <v>22.5</v>
      </c>
      <c r="AS8" s="3">
        <v>15.2</v>
      </c>
      <c r="AT8" s="3">
        <v>12.2</v>
      </c>
      <c r="AU8" s="3">
        <v>13.2</v>
      </c>
      <c r="AV8" s="3">
        <v>15.3</v>
      </c>
      <c r="AW8" s="3">
        <v>23.8</v>
      </c>
      <c r="AX8" s="3">
        <v>14.9</v>
      </c>
      <c r="AY8" s="3">
        <v>12.9</v>
      </c>
      <c r="AZ8" s="3">
        <v>17.8</v>
      </c>
      <c r="BA8" s="3">
        <v>11.5</v>
      </c>
      <c r="BB8" s="3">
        <v>11.9</v>
      </c>
      <c r="BC8" s="3">
        <v>7.8</v>
      </c>
    </row>
    <row r="9" spans="1:55" x14ac:dyDescent="0.25">
      <c r="A9" s="4">
        <v>35430</v>
      </c>
      <c r="B9" s="3">
        <f>B8+((B11-B8)/3)</f>
        <v>45.233333333333334</v>
      </c>
      <c r="C9" s="3">
        <f t="shared" ref="C9:BC9" si="4">C8+((C11-C8)/3)</f>
        <v>27.366666666666667</v>
      </c>
      <c r="D9" s="3">
        <f t="shared" si="4"/>
        <v>39.1</v>
      </c>
      <c r="E9" s="3">
        <f t="shared" si="4"/>
        <v>50.06666666666667</v>
      </c>
      <c r="F9" s="3">
        <f t="shared" si="4"/>
        <v>57.333333333333336</v>
      </c>
      <c r="G9" s="3">
        <f t="shared" si="4"/>
        <v>59.733333333333334</v>
      </c>
      <c r="H9" s="3">
        <f t="shared" si="4"/>
        <v>44.8</v>
      </c>
      <c r="I9" s="3">
        <f t="shared" si="4"/>
        <v>48.266666666666666</v>
      </c>
      <c r="J9" s="3">
        <f t="shared" si="4"/>
        <v>53.233333333333334</v>
      </c>
      <c r="K9" s="3">
        <f t="shared" si="4"/>
        <v>47</v>
      </c>
      <c r="L9" s="3">
        <f t="shared" si="4"/>
        <v>35.6</v>
      </c>
      <c r="M9" s="3">
        <f t="shared" si="4"/>
        <v>27.7</v>
      </c>
      <c r="N9" s="3">
        <f t="shared" si="4"/>
        <v>61.666666666666664</v>
      </c>
      <c r="O9" s="3">
        <f t="shared" si="4"/>
        <v>57.633333333333333</v>
      </c>
      <c r="P9" s="3">
        <f t="shared" si="4"/>
        <v>52.6</v>
      </c>
      <c r="Q9" s="3">
        <f t="shared" si="4"/>
        <v>35.833333333333329</v>
      </c>
      <c r="R9" s="3">
        <f t="shared" si="4"/>
        <v>17.733333333333334</v>
      </c>
      <c r="S9" s="3">
        <f t="shared" si="4"/>
        <v>7.2666666666666675</v>
      </c>
      <c r="T9" s="3">
        <f t="shared" si="4"/>
        <v>10.299999999999999</v>
      </c>
      <c r="U9" s="3">
        <f t="shared" si="4"/>
        <v>4.9666666666666668</v>
      </c>
      <c r="V9" s="3">
        <f t="shared" si="4"/>
        <v>6.6333333333333337</v>
      </c>
      <c r="W9" s="3">
        <f t="shared" si="4"/>
        <v>10.333333333333334</v>
      </c>
      <c r="X9" s="3">
        <f t="shared" si="4"/>
        <v>12.933333333333334</v>
      </c>
      <c r="Y9" s="3">
        <f t="shared" si="4"/>
        <v>15.266666666666666</v>
      </c>
      <c r="Z9" s="3">
        <f t="shared" si="4"/>
        <v>16.766666666666666</v>
      </c>
      <c r="AA9" s="3">
        <f t="shared" si="4"/>
        <v>9.1999999999999993</v>
      </c>
      <c r="AB9" s="3">
        <f t="shared" si="4"/>
        <v>9.7999999999999989</v>
      </c>
      <c r="AC9" s="3">
        <f t="shared" si="4"/>
        <v>10.233333333333333</v>
      </c>
      <c r="AD9" s="3">
        <f t="shared" si="4"/>
        <v>12.133333333333333</v>
      </c>
      <c r="AE9" s="3">
        <f t="shared" si="4"/>
        <v>14.866666666666667</v>
      </c>
      <c r="AF9" s="3">
        <f t="shared" si="4"/>
        <v>11.433333333333334</v>
      </c>
      <c r="AG9" s="3">
        <f t="shared" si="4"/>
        <v>9.2666666666666675</v>
      </c>
      <c r="AH9" s="3">
        <f t="shared" si="4"/>
        <v>12.033333333333333</v>
      </c>
      <c r="AI9" s="3">
        <f t="shared" si="4"/>
        <v>9</v>
      </c>
      <c r="AJ9" s="3">
        <f t="shared" si="4"/>
        <v>8</v>
      </c>
      <c r="AK9" s="3">
        <f t="shared" si="4"/>
        <v>7.6333333333333329</v>
      </c>
      <c r="AL9" s="3">
        <f t="shared" si="4"/>
        <v>16.233333333333334</v>
      </c>
      <c r="AM9" s="3">
        <f t="shared" si="4"/>
        <v>9.4333333333333336</v>
      </c>
      <c r="AN9" s="3">
        <f t="shared" si="4"/>
        <v>10.966666666666667</v>
      </c>
      <c r="AO9" s="3">
        <f t="shared" si="4"/>
        <v>14.733333333333333</v>
      </c>
      <c r="AP9" s="3">
        <f t="shared" si="4"/>
        <v>17.933333333333334</v>
      </c>
      <c r="AQ9" s="3">
        <f t="shared" si="4"/>
        <v>20.400000000000002</v>
      </c>
      <c r="AR9" s="3">
        <f t="shared" si="4"/>
        <v>27.666666666666668</v>
      </c>
      <c r="AS9" s="3">
        <f t="shared" si="4"/>
        <v>16.766666666666666</v>
      </c>
      <c r="AT9" s="3">
        <f t="shared" si="4"/>
        <v>13.233333333333333</v>
      </c>
      <c r="AU9" s="3">
        <f t="shared" si="4"/>
        <v>15.1</v>
      </c>
      <c r="AV9" s="3">
        <f t="shared" si="4"/>
        <v>16.766666666666666</v>
      </c>
      <c r="AW9" s="3">
        <f t="shared" si="4"/>
        <v>32.06666666666667</v>
      </c>
      <c r="AX9" s="3">
        <f t="shared" si="4"/>
        <v>16.899999999999999</v>
      </c>
      <c r="AY9" s="3">
        <f t="shared" si="4"/>
        <v>15.066666666666666</v>
      </c>
      <c r="AZ9" s="3">
        <f t="shared" si="4"/>
        <v>18.766666666666666</v>
      </c>
      <c r="BA9" s="3">
        <f t="shared" si="4"/>
        <v>14.833333333333334</v>
      </c>
      <c r="BB9" s="3">
        <f t="shared" si="4"/>
        <v>12.833333333333334</v>
      </c>
      <c r="BC9" s="3">
        <f t="shared" si="4"/>
        <v>9.4333333333333336</v>
      </c>
    </row>
    <row r="10" spans="1:55" x14ac:dyDescent="0.25">
      <c r="A10" s="4">
        <v>35795</v>
      </c>
      <c r="B10" s="3">
        <f>AVERAGE(B9,B11)</f>
        <v>44.466666666666669</v>
      </c>
      <c r="C10" s="3">
        <f t="shared" ref="C10:BC10" si="5">AVERAGE(C9,C11)</f>
        <v>27.333333333333336</v>
      </c>
      <c r="D10" s="3">
        <f t="shared" si="5"/>
        <v>37.900000000000006</v>
      </c>
      <c r="E10" s="3">
        <f t="shared" si="5"/>
        <v>50.63333333333334</v>
      </c>
      <c r="F10" s="3">
        <f t="shared" si="5"/>
        <v>54.466666666666669</v>
      </c>
      <c r="G10" s="3">
        <f t="shared" si="5"/>
        <v>59.066666666666663</v>
      </c>
      <c r="H10" s="3">
        <f t="shared" si="5"/>
        <v>45.099999999999994</v>
      </c>
      <c r="I10" s="3">
        <f t="shared" si="5"/>
        <v>47.733333333333334</v>
      </c>
      <c r="J10" s="3">
        <f t="shared" si="5"/>
        <v>51.566666666666663</v>
      </c>
      <c r="K10" s="3">
        <f t="shared" si="5"/>
        <v>46.7</v>
      </c>
      <c r="L10" s="3">
        <f t="shared" si="5"/>
        <v>35</v>
      </c>
      <c r="M10" s="3">
        <f t="shared" si="5"/>
        <v>27.5</v>
      </c>
      <c r="N10" s="3">
        <f t="shared" si="5"/>
        <v>60.833333333333329</v>
      </c>
      <c r="O10" s="3">
        <f t="shared" si="5"/>
        <v>55.466666666666669</v>
      </c>
      <c r="P10" s="3">
        <f t="shared" si="5"/>
        <v>51.900000000000006</v>
      </c>
      <c r="Q10" s="3">
        <f t="shared" si="5"/>
        <v>36.86666666666666</v>
      </c>
      <c r="R10" s="3">
        <f t="shared" si="5"/>
        <v>18.966666666666669</v>
      </c>
      <c r="S10" s="3">
        <f t="shared" si="5"/>
        <v>5.7333333333333343</v>
      </c>
      <c r="T10" s="3">
        <f t="shared" si="5"/>
        <v>11.399999999999999</v>
      </c>
      <c r="U10" s="3">
        <f t="shared" si="5"/>
        <v>5.3333333333333339</v>
      </c>
      <c r="V10" s="3">
        <f t="shared" si="5"/>
        <v>7.7666666666666675</v>
      </c>
      <c r="W10" s="3">
        <f t="shared" si="5"/>
        <v>10.866666666666667</v>
      </c>
      <c r="X10" s="3">
        <f t="shared" si="5"/>
        <v>14.966666666666667</v>
      </c>
      <c r="Y10" s="3">
        <f t="shared" si="5"/>
        <v>15.833333333333332</v>
      </c>
      <c r="Z10" s="3">
        <f t="shared" si="5"/>
        <v>18.733333333333334</v>
      </c>
      <c r="AA10" s="3">
        <f t="shared" si="5"/>
        <v>10.3</v>
      </c>
      <c r="AB10" s="3">
        <f t="shared" si="5"/>
        <v>10.5</v>
      </c>
      <c r="AC10" s="3">
        <f t="shared" si="5"/>
        <v>11.466666666666665</v>
      </c>
      <c r="AD10" s="3">
        <f t="shared" si="5"/>
        <v>13.366666666666667</v>
      </c>
      <c r="AE10" s="3">
        <f t="shared" si="5"/>
        <v>17.933333333333334</v>
      </c>
      <c r="AF10" s="3">
        <f t="shared" si="5"/>
        <v>12.166666666666668</v>
      </c>
      <c r="AG10" s="3">
        <f t="shared" si="5"/>
        <v>10.133333333333333</v>
      </c>
      <c r="AH10" s="3">
        <f t="shared" si="5"/>
        <v>13.166666666666668</v>
      </c>
      <c r="AI10" s="3">
        <f t="shared" si="5"/>
        <v>10.4</v>
      </c>
      <c r="AJ10" s="3">
        <f t="shared" si="5"/>
        <v>8.6</v>
      </c>
      <c r="AK10" s="3">
        <f t="shared" si="5"/>
        <v>10.166666666666666</v>
      </c>
      <c r="AL10" s="3">
        <f t="shared" si="5"/>
        <v>18.166666666666668</v>
      </c>
      <c r="AM10" s="3">
        <f t="shared" si="5"/>
        <v>10.266666666666666</v>
      </c>
      <c r="AN10" s="3">
        <f t="shared" si="5"/>
        <v>12.033333333333333</v>
      </c>
      <c r="AO10" s="3">
        <f t="shared" si="5"/>
        <v>15.766666666666666</v>
      </c>
      <c r="AP10" s="3">
        <f t="shared" si="5"/>
        <v>20.866666666666667</v>
      </c>
      <c r="AQ10" s="3">
        <f t="shared" si="5"/>
        <v>21.5</v>
      </c>
      <c r="AR10" s="3">
        <f t="shared" si="5"/>
        <v>32.833333333333336</v>
      </c>
      <c r="AS10" s="3">
        <f t="shared" si="5"/>
        <v>18.333333333333332</v>
      </c>
      <c r="AT10" s="3">
        <f t="shared" si="5"/>
        <v>14.266666666666666</v>
      </c>
      <c r="AU10" s="3">
        <f t="shared" si="5"/>
        <v>17</v>
      </c>
      <c r="AV10" s="3">
        <f t="shared" si="5"/>
        <v>18.233333333333334</v>
      </c>
      <c r="AW10" s="3">
        <f t="shared" si="5"/>
        <v>40.333333333333336</v>
      </c>
      <c r="AX10" s="3">
        <f t="shared" si="5"/>
        <v>18.899999999999999</v>
      </c>
      <c r="AY10" s="3">
        <f t="shared" si="5"/>
        <v>17.233333333333334</v>
      </c>
      <c r="AZ10" s="3">
        <f t="shared" si="5"/>
        <v>19.733333333333334</v>
      </c>
      <c r="BA10" s="3">
        <f t="shared" si="5"/>
        <v>18.166666666666668</v>
      </c>
      <c r="BB10" s="3">
        <f t="shared" si="5"/>
        <v>13.766666666666666</v>
      </c>
      <c r="BC10" s="3">
        <f t="shared" si="5"/>
        <v>11.066666666666666</v>
      </c>
    </row>
    <row r="11" spans="1:55" x14ac:dyDescent="0.25">
      <c r="A11" s="4">
        <v>36160</v>
      </c>
      <c r="B11" s="3">
        <v>43.7</v>
      </c>
      <c r="C11" s="3">
        <v>27.3</v>
      </c>
      <c r="D11" s="3">
        <v>36.700000000000003</v>
      </c>
      <c r="E11" s="3">
        <v>51.2</v>
      </c>
      <c r="F11" s="3">
        <v>51.6</v>
      </c>
      <c r="G11" s="3">
        <v>58.4</v>
      </c>
      <c r="H11" s="3">
        <v>45.4</v>
      </c>
      <c r="I11" s="3">
        <v>47.2</v>
      </c>
      <c r="J11" s="3">
        <v>49.9</v>
      </c>
      <c r="K11" s="3">
        <v>46.4</v>
      </c>
      <c r="L11" s="3">
        <v>34.4</v>
      </c>
      <c r="M11" s="3">
        <v>27.3</v>
      </c>
      <c r="N11" s="3">
        <v>60</v>
      </c>
      <c r="O11" s="3">
        <v>53.3</v>
      </c>
      <c r="P11" s="3">
        <v>51.2</v>
      </c>
      <c r="Q11" s="3">
        <v>37.9</v>
      </c>
      <c r="R11" s="3">
        <v>20.2</v>
      </c>
      <c r="S11" s="3">
        <v>4.2</v>
      </c>
      <c r="T11" s="3">
        <v>12.5</v>
      </c>
      <c r="U11" s="3">
        <v>5.7</v>
      </c>
      <c r="V11" s="3">
        <v>8.9</v>
      </c>
      <c r="W11" s="3">
        <v>11.4</v>
      </c>
      <c r="X11" s="3">
        <v>17</v>
      </c>
      <c r="Y11" s="3">
        <v>16.399999999999999</v>
      </c>
      <c r="Z11" s="3">
        <v>20.7</v>
      </c>
      <c r="AA11" s="3">
        <v>11.4</v>
      </c>
      <c r="AB11" s="3">
        <v>11.2</v>
      </c>
      <c r="AC11" s="3">
        <v>12.7</v>
      </c>
      <c r="AD11" s="3">
        <v>14.6</v>
      </c>
      <c r="AE11" s="3">
        <v>21</v>
      </c>
      <c r="AF11" s="3">
        <v>12.9</v>
      </c>
      <c r="AG11" s="3">
        <v>11</v>
      </c>
      <c r="AH11" s="3">
        <v>14.3</v>
      </c>
      <c r="AI11" s="3">
        <v>11.8</v>
      </c>
      <c r="AJ11" s="3">
        <v>9.1999999999999993</v>
      </c>
      <c r="AK11" s="3">
        <v>12.7</v>
      </c>
      <c r="AL11" s="3">
        <v>20.100000000000001</v>
      </c>
      <c r="AM11" s="3">
        <v>11.1</v>
      </c>
      <c r="AN11" s="3">
        <v>13.1</v>
      </c>
      <c r="AO11" s="3">
        <v>16.8</v>
      </c>
      <c r="AP11" s="3">
        <v>23.8</v>
      </c>
      <c r="AQ11" s="3">
        <v>22.6</v>
      </c>
      <c r="AR11" s="3">
        <v>38</v>
      </c>
      <c r="AS11" s="3">
        <v>19.899999999999999</v>
      </c>
      <c r="AT11" s="3">
        <v>15.3</v>
      </c>
      <c r="AU11" s="3">
        <v>18.899999999999999</v>
      </c>
      <c r="AV11" s="3">
        <v>19.7</v>
      </c>
      <c r="AW11" s="3">
        <v>48.6</v>
      </c>
      <c r="AX11" s="3">
        <v>20.9</v>
      </c>
      <c r="AY11" s="3">
        <v>19.399999999999999</v>
      </c>
      <c r="AZ11" s="3">
        <v>20.7</v>
      </c>
      <c r="BA11" s="3">
        <v>21.5</v>
      </c>
      <c r="BB11" s="3">
        <v>14.7</v>
      </c>
      <c r="BC11" s="3">
        <v>12.7</v>
      </c>
    </row>
    <row r="12" spans="1:55" x14ac:dyDescent="0.25">
      <c r="A12" s="4">
        <v>36525</v>
      </c>
      <c r="B12" s="3">
        <f>B11+((B14-B11)/3)</f>
        <v>44.2</v>
      </c>
      <c r="C12" s="3">
        <f t="shared" ref="C12:BC12" si="6">C11+((C14-C11)/3)</f>
        <v>26.7</v>
      </c>
      <c r="D12" s="3">
        <f t="shared" si="6"/>
        <v>38.866666666666667</v>
      </c>
      <c r="E12" s="3">
        <f t="shared" si="6"/>
        <v>51.433333333333337</v>
      </c>
      <c r="F12" s="3">
        <f t="shared" si="6"/>
        <v>53.300000000000004</v>
      </c>
      <c r="G12" s="3">
        <f t="shared" si="6"/>
        <v>57.5</v>
      </c>
      <c r="H12" s="3">
        <f t="shared" si="6"/>
        <v>44</v>
      </c>
      <c r="I12" s="3">
        <f t="shared" si="6"/>
        <v>47.766666666666666</v>
      </c>
      <c r="J12" s="3">
        <f t="shared" si="6"/>
        <v>50.3</v>
      </c>
      <c r="K12" s="3">
        <f t="shared" si="6"/>
        <v>47.033333333333331</v>
      </c>
      <c r="L12" s="3">
        <f t="shared" si="6"/>
        <v>35.333333333333336</v>
      </c>
      <c r="M12" s="3">
        <f t="shared" si="6"/>
        <v>26.566666666666666</v>
      </c>
      <c r="N12" s="3">
        <f t="shared" si="6"/>
        <v>61.266666666666666</v>
      </c>
      <c r="O12" s="3">
        <f t="shared" si="6"/>
        <v>54.566666666666663</v>
      </c>
      <c r="P12" s="3">
        <f t="shared" si="6"/>
        <v>49.433333333333337</v>
      </c>
      <c r="Q12" s="3">
        <f t="shared" si="6"/>
        <v>38.366666666666667</v>
      </c>
      <c r="R12" s="3">
        <f t="shared" si="6"/>
        <v>20.5</v>
      </c>
      <c r="S12" s="3">
        <f t="shared" si="6"/>
        <v>5.9666666666666668</v>
      </c>
      <c r="T12" s="3">
        <f t="shared" si="6"/>
        <v>12.566666666666666</v>
      </c>
      <c r="U12" s="3">
        <f t="shared" si="6"/>
        <v>5.8</v>
      </c>
      <c r="V12" s="3">
        <f t="shared" si="6"/>
        <v>8.8000000000000007</v>
      </c>
      <c r="W12" s="3">
        <f t="shared" si="6"/>
        <v>11.833333333333334</v>
      </c>
      <c r="X12" s="3">
        <f t="shared" si="6"/>
        <v>16.566666666666666</v>
      </c>
      <c r="Y12" s="3">
        <f t="shared" si="6"/>
        <v>17.266666666666666</v>
      </c>
      <c r="Z12" s="3">
        <f t="shared" si="6"/>
        <v>19.666666666666668</v>
      </c>
      <c r="AA12" s="3">
        <f t="shared" si="6"/>
        <v>11.233333333333334</v>
      </c>
      <c r="AB12" s="3">
        <f t="shared" si="6"/>
        <v>11.566666666666666</v>
      </c>
      <c r="AC12" s="3">
        <f t="shared" si="6"/>
        <v>12.833333333333332</v>
      </c>
      <c r="AD12" s="3">
        <f t="shared" si="6"/>
        <v>14.9</v>
      </c>
      <c r="AE12" s="3">
        <f t="shared" si="6"/>
        <v>18.966666666666669</v>
      </c>
      <c r="AF12" s="3">
        <f t="shared" si="6"/>
        <v>12.766666666666667</v>
      </c>
      <c r="AG12" s="3">
        <f t="shared" si="6"/>
        <v>12.166666666666666</v>
      </c>
      <c r="AH12" s="3">
        <f t="shared" si="6"/>
        <v>13.766666666666667</v>
      </c>
      <c r="AI12" s="3">
        <f t="shared" si="6"/>
        <v>11.8</v>
      </c>
      <c r="AJ12" s="3">
        <f t="shared" si="6"/>
        <v>9.1999999999999993</v>
      </c>
      <c r="AK12" s="3">
        <f t="shared" si="6"/>
        <v>11</v>
      </c>
      <c r="AL12" s="3">
        <f t="shared" si="6"/>
        <v>19.933333333333334</v>
      </c>
      <c r="AM12" s="3">
        <f t="shared" si="6"/>
        <v>11.233333333333333</v>
      </c>
      <c r="AN12" s="3">
        <f t="shared" si="6"/>
        <v>13.366666666666667</v>
      </c>
      <c r="AO12" s="3">
        <f t="shared" si="6"/>
        <v>16.8</v>
      </c>
      <c r="AP12" s="3">
        <f t="shared" si="6"/>
        <v>22.466666666666669</v>
      </c>
      <c r="AQ12" s="3">
        <f t="shared" si="6"/>
        <v>23.1</v>
      </c>
      <c r="AR12" s="3">
        <f t="shared" si="6"/>
        <v>39.166666666666664</v>
      </c>
      <c r="AS12" s="3">
        <f t="shared" si="6"/>
        <v>19.099999999999998</v>
      </c>
      <c r="AT12" s="3">
        <f t="shared" si="6"/>
        <v>15.633333333333335</v>
      </c>
      <c r="AU12" s="3">
        <f t="shared" si="6"/>
        <v>18.466666666666665</v>
      </c>
      <c r="AV12" s="3">
        <f t="shared" si="6"/>
        <v>20.266666666666666</v>
      </c>
      <c r="AW12" s="3">
        <f t="shared" si="6"/>
        <v>49.5</v>
      </c>
      <c r="AX12" s="3">
        <f t="shared" si="6"/>
        <v>20.033333333333331</v>
      </c>
      <c r="AY12" s="3">
        <f t="shared" si="6"/>
        <v>20.399999999999999</v>
      </c>
      <c r="AZ12" s="3">
        <f t="shared" si="6"/>
        <v>20.599999999999998</v>
      </c>
      <c r="BA12" s="3">
        <f t="shared" si="6"/>
        <v>20.366666666666667</v>
      </c>
      <c r="BB12" s="3">
        <f t="shared" si="6"/>
        <v>13.866666666666665</v>
      </c>
      <c r="BC12" s="3">
        <f t="shared" si="6"/>
        <v>14.433333333333332</v>
      </c>
    </row>
    <row r="13" spans="1:55" x14ac:dyDescent="0.25">
      <c r="A13" s="4">
        <v>36891</v>
      </c>
      <c r="B13" s="3">
        <f>AVERAGE(B12,B14)</f>
        <v>44.7</v>
      </c>
      <c r="C13" s="3">
        <f t="shared" ref="C13:BC13" si="7">AVERAGE(C12,C14)</f>
        <v>26.1</v>
      </c>
      <c r="D13" s="3">
        <f t="shared" si="7"/>
        <v>41.033333333333331</v>
      </c>
      <c r="E13" s="3">
        <f t="shared" si="7"/>
        <v>51.666666666666671</v>
      </c>
      <c r="F13" s="3">
        <f t="shared" si="7"/>
        <v>55</v>
      </c>
      <c r="G13" s="3">
        <f t="shared" si="7"/>
        <v>56.6</v>
      </c>
      <c r="H13" s="3">
        <f t="shared" si="7"/>
        <v>42.6</v>
      </c>
      <c r="I13" s="3">
        <f t="shared" si="7"/>
        <v>48.333333333333329</v>
      </c>
      <c r="J13" s="3">
        <f t="shared" si="7"/>
        <v>50.7</v>
      </c>
      <c r="K13" s="3">
        <f t="shared" si="7"/>
        <v>47.666666666666664</v>
      </c>
      <c r="L13" s="3">
        <f t="shared" si="7"/>
        <v>36.266666666666666</v>
      </c>
      <c r="M13" s="3">
        <f t="shared" si="7"/>
        <v>25.833333333333336</v>
      </c>
      <c r="N13" s="3">
        <f t="shared" si="7"/>
        <v>62.533333333333331</v>
      </c>
      <c r="O13" s="3">
        <f t="shared" si="7"/>
        <v>55.833333333333329</v>
      </c>
      <c r="P13" s="3">
        <f t="shared" si="7"/>
        <v>47.666666666666671</v>
      </c>
      <c r="Q13" s="3">
        <f t="shared" si="7"/>
        <v>38.833333333333329</v>
      </c>
      <c r="R13" s="3">
        <f t="shared" si="7"/>
        <v>20.8</v>
      </c>
      <c r="S13" s="3">
        <f t="shared" si="7"/>
        <v>7.7333333333333334</v>
      </c>
      <c r="T13" s="3">
        <f t="shared" si="7"/>
        <v>12.633333333333333</v>
      </c>
      <c r="U13" s="3">
        <f t="shared" si="7"/>
        <v>5.9</v>
      </c>
      <c r="V13" s="3">
        <f t="shared" si="7"/>
        <v>8.6999999999999993</v>
      </c>
      <c r="W13" s="3">
        <f t="shared" si="7"/>
        <v>12.266666666666666</v>
      </c>
      <c r="X13" s="3">
        <f t="shared" si="7"/>
        <v>16.133333333333333</v>
      </c>
      <c r="Y13" s="3">
        <f t="shared" si="7"/>
        <v>18.133333333333333</v>
      </c>
      <c r="Z13" s="3">
        <f t="shared" si="7"/>
        <v>18.633333333333333</v>
      </c>
      <c r="AA13" s="3">
        <f t="shared" si="7"/>
        <v>11.066666666666666</v>
      </c>
      <c r="AB13" s="3">
        <f t="shared" si="7"/>
        <v>11.933333333333334</v>
      </c>
      <c r="AC13" s="3">
        <f t="shared" si="7"/>
        <v>12.966666666666665</v>
      </c>
      <c r="AD13" s="3">
        <f t="shared" si="7"/>
        <v>15.2</v>
      </c>
      <c r="AE13" s="3">
        <f t="shared" si="7"/>
        <v>16.933333333333334</v>
      </c>
      <c r="AF13" s="3">
        <f t="shared" si="7"/>
        <v>12.633333333333333</v>
      </c>
      <c r="AG13" s="3">
        <f t="shared" si="7"/>
        <v>13.333333333333332</v>
      </c>
      <c r="AH13" s="3">
        <f t="shared" si="7"/>
        <v>13.233333333333334</v>
      </c>
      <c r="AI13" s="3">
        <f t="shared" si="7"/>
        <v>11.8</v>
      </c>
      <c r="AJ13" s="3">
        <f t="shared" si="7"/>
        <v>9.1999999999999993</v>
      </c>
      <c r="AK13" s="3">
        <f t="shared" si="7"/>
        <v>9.3000000000000007</v>
      </c>
      <c r="AL13" s="3">
        <f t="shared" si="7"/>
        <v>19.766666666666666</v>
      </c>
      <c r="AM13" s="3">
        <f t="shared" si="7"/>
        <v>11.366666666666667</v>
      </c>
      <c r="AN13" s="3">
        <f t="shared" si="7"/>
        <v>13.633333333333333</v>
      </c>
      <c r="AO13" s="3">
        <f t="shared" si="7"/>
        <v>16.8</v>
      </c>
      <c r="AP13" s="3">
        <f t="shared" si="7"/>
        <v>21.133333333333333</v>
      </c>
      <c r="AQ13" s="3">
        <f t="shared" si="7"/>
        <v>23.6</v>
      </c>
      <c r="AR13" s="3">
        <f t="shared" si="7"/>
        <v>40.333333333333329</v>
      </c>
      <c r="AS13" s="3">
        <f t="shared" si="7"/>
        <v>18.299999999999997</v>
      </c>
      <c r="AT13" s="3">
        <f t="shared" si="7"/>
        <v>15.966666666666669</v>
      </c>
      <c r="AU13" s="3">
        <f t="shared" si="7"/>
        <v>18.033333333333331</v>
      </c>
      <c r="AV13" s="3">
        <f t="shared" si="7"/>
        <v>20.833333333333332</v>
      </c>
      <c r="AW13" s="3">
        <f t="shared" si="7"/>
        <v>50.4</v>
      </c>
      <c r="AX13" s="3">
        <f t="shared" si="7"/>
        <v>19.166666666666664</v>
      </c>
      <c r="AY13" s="3">
        <f t="shared" si="7"/>
        <v>21.4</v>
      </c>
      <c r="AZ13" s="3">
        <f t="shared" si="7"/>
        <v>20.5</v>
      </c>
      <c r="BA13" s="3">
        <f t="shared" si="7"/>
        <v>19.233333333333334</v>
      </c>
      <c r="BB13" s="3">
        <f t="shared" si="7"/>
        <v>13.033333333333331</v>
      </c>
      <c r="BC13" s="3">
        <f t="shared" si="7"/>
        <v>16.166666666666664</v>
      </c>
    </row>
    <row r="14" spans="1:55" x14ac:dyDescent="0.25">
      <c r="A14" s="4">
        <v>37256</v>
      </c>
      <c r="B14" s="3">
        <v>45.2</v>
      </c>
      <c r="C14" s="3">
        <v>25.5</v>
      </c>
      <c r="D14" s="3">
        <v>43.2</v>
      </c>
      <c r="E14" s="3">
        <v>51.9</v>
      </c>
      <c r="F14" s="3">
        <v>56.7</v>
      </c>
      <c r="G14" s="3">
        <v>55.7</v>
      </c>
      <c r="H14" s="3">
        <v>41.2</v>
      </c>
      <c r="I14" s="3">
        <v>48.9</v>
      </c>
      <c r="J14" s="3">
        <v>51.1</v>
      </c>
      <c r="K14" s="3">
        <v>48.3</v>
      </c>
      <c r="L14" s="3">
        <v>37.200000000000003</v>
      </c>
      <c r="M14" s="3">
        <v>25.1</v>
      </c>
      <c r="N14" s="3">
        <v>63.8</v>
      </c>
      <c r="O14" s="3">
        <v>57.1</v>
      </c>
      <c r="P14" s="3">
        <v>45.9</v>
      </c>
      <c r="Q14" s="3">
        <v>39.299999999999997</v>
      </c>
      <c r="R14" s="3">
        <v>21.1</v>
      </c>
      <c r="S14" s="3">
        <v>9.5</v>
      </c>
      <c r="T14" s="3">
        <v>12.7</v>
      </c>
      <c r="U14" s="3">
        <v>6</v>
      </c>
      <c r="V14" s="3">
        <v>8.6</v>
      </c>
      <c r="W14" s="3">
        <v>12.7</v>
      </c>
      <c r="X14" s="3">
        <v>15.7</v>
      </c>
      <c r="Y14" s="3">
        <v>19</v>
      </c>
      <c r="Z14" s="3">
        <v>17.600000000000001</v>
      </c>
      <c r="AA14" s="3">
        <v>10.9</v>
      </c>
      <c r="AB14" s="3">
        <v>12.3</v>
      </c>
      <c r="AC14" s="3">
        <v>13.1</v>
      </c>
      <c r="AD14" s="3">
        <v>15.5</v>
      </c>
      <c r="AE14" s="3">
        <v>14.9</v>
      </c>
      <c r="AF14" s="3">
        <v>12.5</v>
      </c>
      <c r="AG14" s="3">
        <v>14.5</v>
      </c>
      <c r="AH14" s="3">
        <v>12.7</v>
      </c>
      <c r="AI14" s="3">
        <v>11.8</v>
      </c>
      <c r="AJ14" s="3">
        <v>9.1999999999999993</v>
      </c>
      <c r="AK14" s="3">
        <v>7.6</v>
      </c>
      <c r="AL14" s="3">
        <v>19.600000000000001</v>
      </c>
      <c r="AM14" s="3">
        <v>11.5</v>
      </c>
      <c r="AN14" s="3">
        <v>13.9</v>
      </c>
      <c r="AO14" s="3">
        <v>16.8</v>
      </c>
      <c r="AP14" s="3">
        <v>19.8</v>
      </c>
      <c r="AQ14" s="3">
        <v>24.1</v>
      </c>
      <c r="AR14" s="3">
        <v>41.5</v>
      </c>
      <c r="AS14" s="3">
        <v>17.5</v>
      </c>
      <c r="AT14" s="3">
        <v>16.3</v>
      </c>
      <c r="AU14" s="3">
        <v>17.600000000000001</v>
      </c>
      <c r="AV14" s="3">
        <v>21.4</v>
      </c>
      <c r="AW14" s="3">
        <v>51.3</v>
      </c>
      <c r="AX14" s="3">
        <v>18.3</v>
      </c>
      <c r="AY14" s="3">
        <v>22.4</v>
      </c>
      <c r="AZ14" s="3">
        <v>20.399999999999999</v>
      </c>
      <c r="BA14" s="3">
        <v>18.100000000000001</v>
      </c>
      <c r="BB14" s="3">
        <v>12.2</v>
      </c>
      <c r="BC14" s="3">
        <v>17.899999999999999</v>
      </c>
    </row>
    <row r="15" spans="1:55" x14ac:dyDescent="0.25">
      <c r="A15" s="4">
        <v>37621</v>
      </c>
      <c r="B15" s="3">
        <f>B14+((B17-B14)/3)</f>
        <v>45.466666666666669</v>
      </c>
      <c r="C15" s="3">
        <f t="shared" ref="C15:BC15" si="8">C14+((C17-C14)/3)</f>
        <v>25.966666666666665</v>
      </c>
      <c r="D15" s="3">
        <f t="shared" si="8"/>
        <v>42.06666666666667</v>
      </c>
      <c r="E15" s="3">
        <f t="shared" si="8"/>
        <v>52.1</v>
      </c>
      <c r="F15" s="3">
        <f t="shared" si="8"/>
        <v>57.1</v>
      </c>
      <c r="G15" s="3">
        <f t="shared" si="8"/>
        <v>57.133333333333333</v>
      </c>
      <c r="H15" s="3">
        <f t="shared" si="8"/>
        <v>42.7</v>
      </c>
      <c r="I15" s="3">
        <f t="shared" si="8"/>
        <v>48.43333333333333</v>
      </c>
      <c r="J15" s="3">
        <f t="shared" si="8"/>
        <v>51.533333333333331</v>
      </c>
      <c r="K15" s="3">
        <f t="shared" si="8"/>
        <v>48.533333333333331</v>
      </c>
      <c r="L15" s="3">
        <f t="shared" si="8"/>
        <v>38.266666666666666</v>
      </c>
      <c r="M15" s="3">
        <f t="shared" si="8"/>
        <v>25.8</v>
      </c>
      <c r="N15" s="3">
        <f t="shared" si="8"/>
        <v>62.333333333333329</v>
      </c>
      <c r="O15" s="3">
        <f t="shared" si="8"/>
        <v>56.633333333333333</v>
      </c>
      <c r="P15" s="3">
        <f t="shared" si="8"/>
        <v>47.333333333333336</v>
      </c>
      <c r="Q15" s="3">
        <f t="shared" si="8"/>
        <v>40.466666666666661</v>
      </c>
      <c r="R15" s="3">
        <f t="shared" si="8"/>
        <v>23.233333333333334</v>
      </c>
      <c r="S15" s="3">
        <f t="shared" si="8"/>
        <v>10.966666666666667</v>
      </c>
      <c r="T15" s="3">
        <f t="shared" si="8"/>
        <v>13.2</v>
      </c>
      <c r="U15" s="3">
        <f t="shared" si="8"/>
        <v>6.3</v>
      </c>
      <c r="V15" s="3">
        <f t="shared" si="8"/>
        <v>9.0333333333333332</v>
      </c>
      <c r="W15" s="3">
        <f t="shared" si="8"/>
        <v>12.9</v>
      </c>
      <c r="X15" s="3">
        <f t="shared" si="8"/>
        <v>16.166666666666668</v>
      </c>
      <c r="Y15" s="3">
        <f t="shared" si="8"/>
        <v>18.866666666666667</v>
      </c>
      <c r="Z15" s="3">
        <f t="shared" si="8"/>
        <v>19.133333333333333</v>
      </c>
      <c r="AA15" s="3">
        <f t="shared" si="8"/>
        <v>11.566666666666666</v>
      </c>
      <c r="AB15" s="3">
        <f t="shared" si="8"/>
        <v>12</v>
      </c>
      <c r="AC15" s="3">
        <f t="shared" si="8"/>
        <v>14.166666666666666</v>
      </c>
      <c r="AD15" s="3">
        <f t="shared" si="8"/>
        <v>15.799999999999999</v>
      </c>
      <c r="AE15" s="3">
        <f t="shared" si="8"/>
        <v>17.133333333333333</v>
      </c>
      <c r="AF15" s="3">
        <f t="shared" si="8"/>
        <v>13.233333333333333</v>
      </c>
      <c r="AG15" s="3">
        <f t="shared" si="8"/>
        <v>14.6</v>
      </c>
      <c r="AH15" s="3">
        <f t="shared" si="8"/>
        <v>13.366666666666665</v>
      </c>
      <c r="AI15" s="3">
        <f t="shared" si="8"/>
        <v>13.166666666666668</v>
      </c>
      <c r="AJ15" s="3">
        <f t="shared" si="8"/>
        <v>9.5333333333333332</v>
      </c>
      <c r="AK15" s="3">
        <f t="shared" si="8"/>
        <v>7.833333333333333</v>
      </c>
      <c r="AL15" s="3">
        <f t="shared" si="8"/>
        <v>20.8</v>
      </c>
      <c r="AM15" s="3">
        <f t="shared" si="8"/>
        <v>12.133333333333333</v>
      </c>
      <c r="AN15" s="3">
        <f t="shared" si="8"/>
        <v>15.166666666666666</v>
      </c>
      <c r="AO15" s="3">
        <f t="shared" si="8"/>
        <v>17.766666666666666</v>
      </c>
      <c r="AP15" s="3">
        <f t="shared" si="8"/>
        <v>21.6</v>
      </c>
      <c r="AQ15" s="3">
        <f t="shared" si="8"/>
        <v>25.5</v>
      </c>
      <c r="AR15" s="3">
        <f t="shared" si="8"/>
        <v>41.333333333333336</v>
      </c>
      <c r="AS15" s="3">
        <f t="shared" si="8"/>
        <v>19.600000000000001</v>
      </c>
      <c r="AT15" s="3">
        <f t="shared" si="8"/>
        <v>16.233333333333334</v>
      </c>
      <c r="AU15" s="3">
        <f t="shared" si="8"/>
        <v>19.566666666666666</v>
      </c>
      <c r="AV15" s="3">
        <f t="shared" si="8"/>
        <v>21.566666666666666</v>
      </c>
      <c r="AW15" s="3">
        <f t="shared" si="8"/>
        <v>53.199999999999996</v>
      </c>
      <c r="AX15" s="3">
        <f t="shared" si="8"/>
        <v>19.766666666666666</v>
      </c>
      <c r="AY15" s="3">
        <f t="shared" si="8"/>
        <v>22.599999999999998</v>
      </c>
      <c r="AZ15" s="3">
        <f t="shared" si="8"/>
        <v>20.599999999999998</v>
      </c>
      <c r="BA15" s="3">
        <f t="shared" si="8"/>
        <v>19.733333333333334</v>
      </c>
      <c r="BB15" s="3">
        <f t="shared" si="8"/>
        <v>13.866666666666665</v>
      </c>
      <c r="BC15" s="3">
        <f t="shared" si="8"/>
        <v>31.4</v>
      </c>
    </row>
    <row r="16" spans="1:55" x14ac:dyDescent="0.25">
      <c r="A16" s="4">
        <v>37986</v>
      </c>
      <c r="B16" s="3">
        <f>AVERAGE(B15,B17)</f>
        <v>45.733333333333334</v>
      </c>
      <c r="C16" s="3">
        <f t="shared" ref="C16:BC16" si="9">AVERAGE(C15,C17)</f>
        <v>26.43333333333333</v>
      </c>
      <c r="D16" s="3">
        <f t="shared" si="9"/>
        <v>40.933333333333337</v>
      </c>
      <c r="E16" s="3">
        <f t="shared" si="9"/>
        <v>52.3</v>
      </c>
      <c r="F16" s="3">
        <f t="shared" si="9"/>
        <v>57.5</v>
      </c>
      <c r="G16" s="3">
        <f t="shared" si="9"/>
        <v>58.566666666666663</v>
      </c>
      <c r="H16" s="3">
        <f t="shared" si="9"/>
        <v>44.2</v>
      </c>
      <c r="I16" s="3">
        <f t="shared" si="9"/>
        <v>47.966666666666669</v>
      </c>
      <c r="J16" s="3">
        <f t="shared" si="9"/>
        <v>51.966666666666669</v>
      </c>
      <c r="K16" s="3">
        <f t="shared" si="9"/>
        <v>48.766666666666666</v>
      </c>
      <c r="L16" s="3">
        <f t="shared" si="9"/>
        <v>39.333333333333329</v>
      </c>
      <c r="M16" s="3">
        <f t="shared" si="9"/>
        <v>26.5</v>
      </c>
      <c r="N16" s="3">
        <f t="shared" si="9"/>
        <v>60.86666666666666</v>
      </c>
      <c r="O16" s="3">
        <f t="shared" si="9"/>
        <v>56.166666666666671</v>
      </c>
      <c r="P16" s="3">
        <f t="shared" si="9"/>
        <v>48.766666666666666</v>
      </c>
      <c r="Q16" s="3">
        <f t="shared" si="9"/>
        <v>41.633333333333326</v>
      </c>
      <c r="R16" s="3">
        <f t="shared" si="9"/>
        <v>25.366666666666667</v>
      </c>
      <c r="S16" s="3">
        <f t="shared" si="9"/>
        <v>12.433333333333334</v>
      </c>
      <c r="T16" s="3">
        <f t="shared" si="9"/>
        <v>13.7</v>
      </c>
      <c r="U16" s="3">
        <f t="shared" si="9"/>
        <v>6.6</v>
      </c>
      <c r="V16" s="3">
        <f t="shared" si="9"/>
        <v>9.4666666666666668</v>
      </c>
      <c r="W16" s="3">
        <f t="shared" si="9"/>
        <v>13.100000000000001</v>
      </c>
      <c r="X16" s="3">
        <f t="shared" si="9"/>
        <v>16.633333333333333</v>
      </c>
      <c r="Y16" s="3">
        <f t="shared" si="9"/>
        <v>18.733333333333334</v>
      </c>
      <c r="Z16" s="3">
        <f t="shared" si="9"/>
        <v>20.666666666666664</v>
      </c>
      <c r="AA16" s="3">
        <f t="shared" si="9"/>
        <v>12.233333333333334</v>
      </c>
      <c r="AB16" s="3">
        <f t="shared" si="9"/>
        <v>11.7</v>
      </c>
      <c r="AC16" s="3">
        <f t="shared" si="9"/>
        <v>15.233333333333334</v>
      </c>
      <c r="AD16" s="3">
        <f t="shared" si="9"/>
        <v>16.099999999999998</v>
      </c>
      <c r="AE16" s="3">
        <f t="shared" si="9"/>
        <v>19.366666666666667</v>
      </c>
      <c r="AF16" s="3">
        <f t="shared" si="9"/>
        <v>13.966666666666665</v>
      </c>
      <c r="AG16" s="3">
        <f t="shared" si="9"/>
        <v>14.7</v>
      </c>
      <c r="AH16" s="3">
        <f t="shared" si="9"/>
        <v>14.033333333333331</v>
      </c>
      <c r="AI16" s="3">
        <f t="shared" si="9"/>
        <v>14.533333333333335</v>
      </c>
      <c r="AJ16" s="3">
        <f t="shared" si="9"/>
        <v>9.8666666666666671</v>
      </c>
      <c r="AK16" s="3">
        <f t="shared" si="9"/>
        <v>8.0666666666666664</v>
      </c>
      <c r="AL16" s="3">
        <f t="shared" si="9"/>
        <v>22</v>
      </c>
      <c r="AM16" s="3">
        <f t="shared" si="9"/>
        <v>12.766666666666666</v>
      </c>
      <c r="AN16" s="3">
        <f t="shared" si="9"/>
        <v>16.433333333333334</v>
      </c>
      <c r="AO16" s="3">
        <f t="shared" si="9"/>
        <v>18.733333333333334</v>
      </c>
      <c r="AP16" s="3">
        <f t="shared" si="9"/>
        <v>23.4</v>
      </c>
      <c r="AQ16" s="3">
        <f t="shared" si="9"/>
        <v>26.9</v>
      </c>
      <c r="AR16" s="3">
        <f t="shared" si="9"/>
        <v>41.166666666666671</v>
      </c>
      <c r="AS16" s="3">
        <f t="shared" si="9"/>
        <v>21.700000000000003</v>
      </c>
      <c r="AT16" s="3">
        <f t="shared" si="9"/>
        <v>16.166666666666668</v>
      </c>
      <c r="AU16" s="3">
        <f t="shared" si="9"/>
        <v>21.533333333333331</v>
      </c>
      <c r="AV16" s="3">
        <f t="shared" si="9"/>
        <v>21.733333333333334</v>
      </c>
      <c r="AW16" s="3">
        <f t="shared" si="9"/>
        <v>55.099999999999994</v>
      </c>
      <c r="AX16" s="3">
        <f t="shared" si="9"/>
        <v>21.233333333333334</v>
      </c>
      <c r="AY16" s="3">
        <f t="shared" si="9"/>
        <v>22.799999999999997</v>
      </c>
      <c r="AZ16" s="3">
        <f t="shared" si="9"/>
        <v>20.799999999999997</v>
      </c>
      <c r="BA16" s="3">
        <f t="shared" si="9"/>
        <v>21.366666666666667</v>
      </c>
      <c r="BB16" s="3">
        <f t="shared" si="9"/>
        <v>15.533333333333331</v>
      </c>
      <c r="BC16" s="3">
        <f t="shared" si="9"/>
        <v>44.9</v>
      </c>
    </row>
    <row r="17" spans="1:55" x14ac:dyDescent="0.25">
      <c r="A17" s="4">
        <v>38352</v>
      </c>
      <c r="B17" s="3">
        <v>46</v>
      </c>
      <c r="C17" s="3">
        <v>26.9</v>
      </c>
      <c r="D17" s="3">
        <v>39.799999999999997</v>
      </c>
      <c r="E17" s="3">
        <v>52.5</v>
      </c>
      <c r="F17" s="3">
        <v>57.9</v>
      </c>
      <c r="G17" s="3">
        <v>60</v>
      </c>
      <c r="H17" s="3">
        <v>45.7</v>
      </c>
      <c r="I17" s="3">
        <v>47.5</v>
      </c>
      <c r="J17" s="3">
        <v>52.4</v>
      </c>
      <c r="K17" s="3">
        <v>49</v>
      </c>
      <c r="L17" s="3">
        <v>40.4</v>
      </c>
      <c r="M17" s="3">
        <v>27.2</v>
      </c>
      <c r="N17" s="3">
        <v>59.4</v>
      </c>
      <c r="O17" s="3">
        <v>55.7</v>
      </c>
      <c r="P17" s="3">
        <v>50.2</v>
      </c>
      <c r="Q17" s="3">
        <v>42.8</v>
      </c>
      <c r="R17" s="3">
        <v>27.5</v>
      </c>
      <c r="S17" s="3">
        <v>13.9</v>
      </c>
      <c r="T17" s="3">
        <v>14.2</v>
      </c>
      <c r="U17" s="3">
        <v>6.9</v>
      </c>
      <c r="V17" s="3">
        <v>9.9</v>
      </c>
      <c r="W17" s="3">
        <v>13.3</v>
      </c>
      <c r="X17" s="3">
        <v>17.100000000000001</v>
      </c>
      <c r="Y17" s="3">
        <v>18.600000000000001</v>
      </c>
      <c r="Z17" s="3">
        <v>22.2</v>
      </c>
      <c r="AA17" s="3">
        <v>12.9</v>
      </c>
      <c r="AB17" s="3">
        <v>11.4</v>
      </c>
      <c r="AC17" s="3">
        <v>16.3</v>
      </c>
      <c r="AD17" s="3">
        <v>16.399999999999999</v>
      </c>
      <c r="AE17" s="3">
        <v>21.6</v>
      </c>
      <c r="AF17" s="3">
        <v>14.7</v>
      </c>
      <c r="AG17" s="3">
        <v>14.8</v>
      </c>
      <c r="AH17" s="3">
        <v>14.7</v>
      </c>
      <c r="AI17" s="3">
        <v>15.9</v>
      </c>
      <c r="AJ17" s="3">
        <v>10.199999999999999</v>
      </c>
      <c r="AK17" s="3">
        <v>8.3000000000000007</v>
      </c>
      <c r="AL17" s="3">
        <v>23.2</v>
      </c>
      <c r="AM17" s="3">
        <v>13.4</v>
      </c>
      <c r="AN17" s="3">
        <v>17.7</v>
      </c>
      <c r="AO17" s="3">
        <v>19.7</v>
      </c>
      <c r="AP17" s="3">
        <v>25.2</v>
      </c>
      <c r="AQ17" s="3">
        <v>28.3</v>
      </c>
      <c r="AR17" s="3">
        <v>41</v>
      </c>
      <c r="AS17" s="3">
        <v>23.8</v>
      </c>
      <c r="AT17" s="3">
        <v>16.100000000000001</v>
      </c>
      <c r="AU17" s="3">
        <v>23.5</v>
      </c>
      <c r="AV17" s="3">
        <v>21.9</v>
      </c>
      <c r="AW17" s="3">
        <v>57</v>
      </c>
      <c r="AX17" s="3">
        <v>22.7</v>
      </c>
      <c r="AY17" s="3">
        <v>23</v>
      </c>
      <c r="AZ17" s="3">
        <v>21</v>
      </c>
      <c r="BA17" s="3">
        <v>23</v>
      </c>
      <c r="BB17" s="3">
        <v>17.2</v>
      </c>
      <c r="BC17" s="3">
        <v>58.4</v>
      </c>
    </row>
    <row r="18" spans="1:55" x14ac:dyDescent="0.25">
      <c r="A18" s="4">
        <v>38717</v>
      </c>
      <c r="B18" s="3">
        <f>B17+((B20-B17)/3)</f>
        <v>46.3</v>
      </c>
      <c r="C18" s="3">
        <f t="shared" ref="C18:BC18" si="10">C17+((C20-C17)/3)</f>
        <v>27.2</v>
      </c>
      <c r="D18" s="3">
        <f t="shared" si="10"/>
        <v>40.666666666666664</v>
      </c>
      <c r="E18" s="3">
        <f t="shared" si="10"/>
        <v>52.966666666666669</v>
      </c>
      <c r="F18" s="3">
        <f t="shared" si="10"/>
        <v>58.333333333333336</v>
      </c>
      <c r="G18" s="3">
        <f t="shared" si="10"/>
        <v>59.133333333333333</v>
      </c>
      <c r="H18" s="3">
        <f t="shared" si="10"/>
        <v>45.466666666666669</v>
      </c>
      <c r="I18" s="3">
        <f t="shared" si="10"/>
        <v>49.733333333333334</v>
      </c>
      <c r="J18" s="3">
        <f t="shared" si="10"/>
        <v>52.333333333333336</v>
      </c>
      <c r="K18" s="3">
        <f t="shared" si="10"/>
        <v>48.06666666666667</v>
      </c>
      <c r="L18" s="3">
        <f t="shared" si="10"/>
        <v>40.166666666666664</v>
      </c>
      <c r="M18" s="3">
        <f t="shared" si="10"/>
        <v>27.533333333333331</v>
      </c>
      <c r="N18" s="3">
        <f t="shared" si="10"/>
        <v>61.333333333333336</v>
      </c>
      <c r="O18" s="3">
        <f t="shared" si="10"/>
        <v>55.866666666666667</v>
      </c>
      <c r="P18" s="3">
        <f t="shared" si="10"/>
        <v>50.766666666666666</v>
      </c>
      <c r="Q18" s="3">
        <f t="shared" si="10"/>
        <v>43.4</v>
      </c>
      <c r="R18" s="3">
        <f t="shared" si="10"/>
        <v>27.033333333333335</v>
      </c>
      <c r="S18" s="3">
        <f t="shared" si="10"/>
        <v>11.6</v>
      </c>
      <c r="T18" s="3">
        <f t="shared" si="10"/>
        <v>14.333333333333332</v>
      </c>
      <c r="U18" s="3">
        <f t="shared" si="10"/>
        <v>7.0333333333333332</v>
      </c>
      <c r="V18" s="3">
        <f t="shared" si="10"/>
        <v>10.266666666666667</v>
      </c>
      <c r="W18" s="3">
        <f t="shared" si="10"/>
        <v>13.666666666666668</v>
      </c>
      <c r="X18" s="3">
        <f t="shared" si="10"/>
        <v>17.5</v>
      </c>
      <c r="Y18" s="3">
        <f t="shared" si="10"/>
        <v>18.866666666666667</v>
      </c>
      <c r="Z18" s="3">
        <f t="shared" si="10"/>
        <v>21.666666666666668</v>
      </c>
      <c r="AA18" s="3">
        <f t="shared" si="10"/>
        <v>12.866666666666667</v>
      </c>
      <c r="AB18" s="3">
        <f t="shared" si="10"/>
        <v>12.466666666666667</v>
      </c>
      <c r="AC18" s="3">
        <f t="shared" si="10"/>
        <v>16.100000000000001</v>
      </c>
      <c r="AD18" s="3">
        <f t="shared" si="10"/>
        <v>15.433333333333332</v>
      </c>
      <c r="AE18" s="3">
        <f t="shared" si="10"/>
        <v>20.8</v>
      </c>
      <c r="AF18" s="3">
        <f t="shared" si="10"/>
        <v>15.433333333333332</v>
      </c>
      <c r="AG18" s="3">
        <f t="shared" si="10"/>
        <v>14.933333333333334</v>
      </c>
      <c r="AH18" s="3">
        <f t="shared" si="10"/>
        <v>14.6</v>
      </c>
      <c r="AI18" s="3">
        <f t="shared" si="10"/>
        <v>14.666666666666666</v>
      </c>
      <c r="AJ18" s="3">
        <f t="shared" si="10"/>
        <v>10.633333333333333</v>
      </c>
      <c r="AK18" s="3">
        <f t="shared" si="10"/>
        <v>8.5333333333333332</v>
      </c>
      <c r="AL18" s="3">
        <f t="shared" si="10"/>
        <v>23.333333333333332</v>
      </c>
      <c r="AM18" s="3">
        <f t="shared" si="10"/>
        <v>14.200000000000001</v>
      </c>
      <c r="AN18" s="3">
        <f t="shared" si="10"/>
        <v>17.866666666666667</v>
      </c>
      <c r="AO18" s="3">
        <f t="shared" si="10"/>
        <v>19.766666666666666</v>
      </c>
      <c r="AP18" s="3">
        <f t="shared" si="10"/>
        <v>25.599999999999998</v>
      </c>
      <c r="AQ18" s="3">
        <f t="shared" si="10"/>
        <v>27.733333333333334</v>
      </c>
      <c r="AR18" s="3">
        <f t="shared" si="10"/>
        <v>41.033333333333331</v>
      </c>
      <c r="AS18" s="3">
        <f t="shared" si="10"/>
        <v>23.7</v>
      </c>
      <c r="AT18" s="3">
        <f t="shared" si="10"/>
        <v>17.533333333333335</v>
      </c>
      <c r="AU18" s="3">
        <f t="shared" si="10"/>
        <v>23.233333333333334</v>
      </c>
      <c r="AV18" s="3">
        <f t="shared" si="10"/>
        <v>21.9</v>
      </c>
      <c r="AW18" s="3">
        <f t="shared" si="10"/>
        <v>53.43333333333333</v>
      </c>
      <c r="AX18" s="3">
        <f t="shared" si="10"/>
        <v>23.766666666666666</v>
      </c>
      <c r="AY18" s="3">
        <f t="shared" si="10"/>
        <v>22.933333333333334</v>
      </c>
      <c r="AZ18" s="3">
        <f t="shared" si="10"/>
        <v>21.966666666666665</v>
      </c>
      <c r="BA18" s="3">
        <f t="shared" si="10"/>
        <v>23</v>
      </c>
      <c r="BB18" s="3">
        <f t="shared" si="10"/>
        <v>17.7</v>
      </c>
      <c r="BC18" s="3">
        <f t="shared" si="10"/>
        <v>42.866666666666667</v>
      </c>
    </row>
    <row r="19" spans="1:55" x14ac:dyDescent="0.25">
      <c r="A19" s="4">
        <v>39082</v>
      </c>
      <c r="B19" s="3">
        <f>AVERAGE(B18,B20)</f>
        <v>46.599999999999994</v>
      </c>
      <c r="C19" s="3">
        <f t="shared" ref="C19:BC19" si="11">AVERAGE(C18,C20)</f>
        <v>27.5</v>
      </c>
      <c r="D19" s="3">
        <f t="shared" si="11"/>
        <v>41.533333333333331</v>
      </c>
      <c r="E19" s="3">
        <f t="shared" si="11"/>
        <v>53.433333333333337</v>
      </c>
      <c r="F19" s="3">
        <f t="shared" si="11"/>
        <v>58.766666666666666</v>
      </c>
      <c r="G19" s="3">
        <f t="shared" si="11"/>
        <v>58.266666666666666</v>
      </c>
      <c r="H19" s="3">
        <f t="shared" si="11"/>
        <v>45.233333333333334</v>
      </c>
      <c r="I19" s="3">
        <f t="shared" si="11"/>
        <v>51.966666666666669</v>
      </c>
      <c r="J19" s="3">
        <f t="shared" si="11"/>
        <v>52.266666666666666</v>
      </c>
      <c r="K19" s="3">
        <f t="shared" si="11"/>
        <v>47.13333333333334</v>
      </c>
      <c r="L19" s="3">
        <f t="shared" si="11"/>
        <v>39.933333333333337</v>
      </c>
      <c r="M19" s="3">
        <f t="shared" si="11"/>
        <v>27.866666666666667</v>
      </c>
      <c r="N19" s="3">
        <f t="shared" si="11"/>
        <v>63.266666666666666</v>
      </c>
      <c r="O19" s="3">
        <f t="shared" si="11"/>
        <v>56.033333333333331</v>
      </c>
      <c r="P19" s="3">
        <f t="shared" si="11"/>
        <v>51.333333333333329</v>
      </c>
      <c r="Q19" s="3">
        <f t="shared" si="11"/>
        <v>44</v>
      </c>
      <c r="R19" s="3">
        <f t="shared" si="11"/>
        <v>26.56666666666667</v>
      </c>
      <c r="S19" s="3">
        <f t="shared" si="11"/>
        <v>9.3000000000000007</v>
      </c>
      <c r="T19" s="3">
        <f t="shared" si="11"/>
        <v>14.466666666666665</v>
      </c>
      <c r="U19" s="3">
        <f t="shared" si="11"/>
        <v>7.1666666666666661</v>
      </c>
      <c r="V19" s="3">
        <f t="shared" si="11"/>
        <v>10.633333333333333</v>
      </c>
      <c r="W19" s="3">
        <f t="shared" si="11"/>
        <v>14.033333333333335</v>
      </c>
      <c r="X19" s="3">
        <f t="shared" si="11"/>
        <v>17.899999999999999</v>
      </c>
      <c r="Y19" s="3">
        <f t="shared" si="11"/>
        <v>19.133333333333333</v>
      </c>
      <c r="Z19" s="3">
        <f t="shared" si="11"/>
        <v>21.133333333333333</v>
      </c>
      <c r="AA19" s="3">
        <f t="shared" si="11"/>
        <v>12.833333333333334</v>
      </c>
      <c r="AB19" s="3">
        <f t="shared" si="11"/>
        <v>13.533333333333333</v>
      </c>
      <c r="AC19" s="3">
        <f t="shared" si="11"/>
        <v>15.9</v>
      </c>
      <c r="AD19" s="3">
        <f t="shared" si="11"/>
        <v>14.466666666666665</v>
      </c>
      <c r="AE19" s="3">
        <f t="shared" si="11"/>
        <v>20</v>
      </c>
      <c r="AF19" s="3">
        <f t="shared" si="11"/>
        <v>16.166666666666664</v>
      </c>
      <c r="AG19" s="3">
        <f t="shared" si="11"/>
        <v>15.066666666666666</v>
      </c>
      <c r="AH19" s="3">
        <f t="shared" si="11"/>
        <v>14.5</v>
      </c>
      <c r="AI19" s="3">
        <f t="shared" si="11"/>
        <v>13.433333333333334</v>
      </c>
      <c r="AJ19" s="3">
        <f t="shared" si="11"/>
        <v>11.066666666666666</v>
      </c>
      <c r="AK19" s="3">
        <f t="shared" si="11"/>
        <v>8.7666666666666657</v>
      </c>
      <c r="AL19" s="3">
        <f t="shared" si="11"/>
        <v>23.466666666666669</v>
      </c>
      <c r="AM19" s="3">
        <f t="shared" si="11"/>
        <v>15</v>
      </c>
      <c r="AN19" s="3">
        <f t="shared" si="11"/>
        <v>18.033333333333331</v>
      </c>
      <c r="AO19" s="3">
        <f t="shared" si="11"/>
        <v>19.833333333333332</v>
      </c>
      <c r="AP19" s="3">
        <f t="shared" si="11"/>
        <v>26</v>
      </c>
      <c r="AQ19" s="3">
        <f t="shared" si="11"/>
        <v>27.166666666666668</v>
      </c>
      <c r="AR19" s="3">
        <f t="shared" si="11"/>
        <v>41.066666666666663</v>
      </c>
      <c r="AS19" s="3">
        <f t="shared" si="11"/>
        <v>23.6</v>
      </c>
      <c r="AT19" s="3">
        <f t="shared" si="11"/>
        <v>18.966666666666669</v>
      </c>
      <c r="AU19" s="3">
        <f t="shared" si="11"/>
        <v>22.966666666666669</v>
      </c>
      <c r="AV19" s="3">
        <f t="shared" si="11"/>
        <v>21.9</v>
      </c>
      <c r="AW19" s="3">
        <f t="shared" si="11"/>
        <v>49.86666666666666</v>
      </c>
      <c r="AX19" s="3">
        <f t="shared" si="11"/>
        <v>24.833333333333332</v>
      </c>
      <c r="AY19" s="3">
        <f t="shared" si="11"/>
        <v>22.866666666666667</v>
      </c>
      <c r="AZ19" s="3">
        <f t="shared" si="11"/>
        <v>22.93333333333333</v>
      </c>
      <c r="BA19" s="3">
        <f t="shared" si="11"/>
        <v>23</v>
      </c>
      <c r="BB19" s="3">
        <f t="shared" si="11"/>
        <v>18.2</v>
      </c>
      <c r="BC19" s="3">
        <f t="shared" si="11"/>
        <v>27.333333333333336</v>
      </c>
    </row>
    <row r="20" spans="1:55" x14ac:dyDescent="0.25">
      <c r="A20" s="4">
        <v>39447</v>
      </c>
      <c r="B20" s="3">
        <v>46.9</v>
      </c>
      <c r="C20" s="3">
        <v>27.8</v>
      </c>
      <c r="D20" s="3">
        <v>42.4</v>
      </c>
      <c r="E20" s="3">
        <v>53.9</v>
      </c>
      <c r="F20" s="3">
        <v>59.2</v>
      </c>
      <c r="G20" s="3">
        <v>57.4</v>
      </c>
      <c r="H20" s="3">
        <v>45</v>
      </c>
      <c r="I20" s="3">
        <v>54.2</v>
      </c>
      <c r="J20" s="3">
        <v>52.2</v>
      </c>
      <c r="K20" s="3">
        <v>46.2</v>
      </c>
      <c r="L20" s="3">
        <v>39.700000000000003</v>
      </c>
      <c r="M20" s="3">
        <v>28.2</v>
      </c>
      <c r="N20" s="3">
        <v>65.2</v>
      </c>
      <c r="O20" s="3">
        <v>56.2</v>
      </c>
      <c r="P20" s="3">
        <v>51.9</v>
      </c>
      <c r="Q20" s="3">
        <v>44.6</v>
      </c>
      <c r="R20" s="3">
        <v>26.1</v>
      </c>
      <c r="S20" s="3">
        <v>7</v>
      </c>
      <c r="T20" s="3">
        <v>14.6</v>
      </c>
      <c r="U20" s="3">
        <v>7.3</v>
      </c>
      <c r="V20" s="3">
        <v>11</v>
      </c>
      <c r="W20" s="3">
        <v>14.4</v>
      </c>
      <c r="X20" s="3">
        <v>18.3</v>
      </c>
      <c r="Y20" s="3">
        <v>19.399999999999999</v>
      </c>
      <c r="Z20" s="3">
        <v>20.6</v>
      </c>
      <c r="AA20" s="3">
        <v>12.8</v>
      </c>
      <c r="AB20" s="3">
        <v>14.6</v>
      </c>
      <c r="AC20" s="3">
        <v>15.7</v>
      </c>
      <c r="AD20" s="3">
        <v>13.5</v>
      </c>
      <c r="AE20" s="3">
        <v>19.2</v>
      </c>
      <c r="AF20" s="3">
        <v>16.899999999999999</v>
      </c>
      <c r="AG20" s="3">
        <v>15.2</v>
      </c>
      <c r="AH20" s="3">
        <v>14.4</v>
      </c>
      <c r="AI20" s="3">
        <v>12.2</v>
      </c>
      <c r="AJ20" s="3">
        <v>11.5</v>
      </c>
      <c r="AK20" s="3">
        <v>9</v>
      </c>
      <c r="AL20" s="3">
        <v>23.6</v>
      </c>
      <c r="AM20" s="3">
        <v>15.8</v>
      </c>
      <c r="AN20" s="3">
        <v>18.2</v>
      </c>
      <c r="AO20" s="3">
        <v>19.899999999999999</v>
      </c>
      <c r="AP20" s="3">
        <v>26.4</v>
      </c>
      <c r="AQ20" s="3">
        <v>26.6</v>
      </c>
      <c r="AR20" s="3">
        <v>41.1</v>
      </c>
      <c r="AS20" s="3">
        <v>23.5</v>
      </c>
      <c r="AT20" s="3">
        <v>20.399999999999999</v>
      </c>
      <c r="AU20" s="3">
        <v>22.7</v>
      </c>
      <c r="AV20" s="3">
        <v>21.9</v>
      </c>
      <c r="AW20" s="3">
        <v>46.3</v>
      </c>
      <c r="AX20" s="3">
        <v>25.9</v>
      </c>
      <c r="AY20" s="3">
        <v>22.8</v>
      </c>
      <c r="AZ20" s="3">
        <v>23.9</v>
      </c>
      <c r="BA20" s="3">
        <v>23</v>
      </c>
      <c r="BB20" s="3">
        <v>18.7</v>
      </c>
      <c r="BC20" s="3">
        <v>11.8</v>
      </c>
    </row>
    <row r="21" spans="1:55" x14ac:dyDescent="0.25">
      <c r="A21" s="4">
        <v>39813</v>
      </c>
      <c r="B21" s="3">
        <f>B20+((B23-B20)/3)</f>
        <v>46.699999999999996</v>
      </c>
      <c r="C21" s="3">
        <f t="shared" ref="C21:BC21" si="12">C20+((C23-C20)/3)</f>
        <v>29.900000000000002</v>
      </c>
      <c r="D21" s="3">
        <f t="shared" si="12"/>
        <v>41.866666666666667</v>
      </c>
      <c r="E21" s="3">
        <f t="shared" si="12"/>
        <v>52.566666666666663</v>
      </c>
      <c r="F21" s="3">
        <f t="shared" si="12"/>
        <v>58.333333333333336</v>
      </c>
      <c r="G21" s="3">
        <f t="shared" si="12"/>
        <v>57.866666666666667</v>
      </c>
      <c r="H21" s="3">
        <f t="shared" si="12"/>
        <v>43.93333333333333</v>
      </c>
      <c r="I21" s="3">
        <f t="shared" si="12"/>
        <v>55.166666666666671</v>
      </c>
      <c r="J21" s="3">
        <f t="shared" si="12"/>
        <v>51.833333333333336</v>
      </c>
      <c r="K21" s="3">
        <f t="shared" si="12"/>
        <v>46.7</v>
      </c>
      <c r="L21" s="3">
        <f t="shared" si="12"/>
        <v>37.933333333333337</v>
      </c>
      <c r="M21" s="3">
        <f t="shared" si="12"/>
        <v>26.099999999999998</v>
      </c>
      <c r="N21" s="3">
        <f t="shared" si="12"/>
        <v>64.099999999999994</v>
      </c>
      <c r="O21" s="3">
        <f t="shared" si="12"/>
        <v>57.466666666666669</v>
      </c>
      <c r="P21" s="3">
        <f t="shared" si="12"/>
        <v>51.199999999999996</v>
      </c>
      <c r="Q21" s="3">
        <f t="shared" si="12"/>
        <v>43.300000000000004</v>
      </c>
      <c r="R21" s="3">
        <f t="shared" si="12"/>
        <v>27.5</v>
      </c>
      <c r="S21" s="3">
        <f t="shared" si="12"/>
        <v>8.7666666666666675</v>
      </c>
      <c r="T21" s="3">
        <f t="shared" si="12"/>
        <v>14.233333333333333</v>
      </c>
      <c r="U21" s="3">
        <f t="shared" si="12"/>
        <v>7.6</v>
      </c>
      <c r="V21" s="3">
        <f t="shared" si="12"/>
        <v>10.333333333333334</v>
      </c>
      <c r="W21" s="3">
        <f t="shared" si="12"/>
        <v>13.9</v>
      </c>
      <c r="X21" s="3">
        <f t="shared" si="12"/>
        <v>17.566666666666666</v>
      </c>
      <c r="Y21" s="3">
        <f t="shared" si="12"/>
        <v>19.733333333333331</v>
      </c>
      <c r="Z21" s="3">
        <f t="shared" si="12"/>
        <v>21.733333333333334</v>
      </c>
      <c r="AA21" s="3">
        <f t="shared" si="12"/>
        <v>13.333333333333334</v>
      </c>
      <c r="AB21" s="3">
        <f t="shared" si="12"/>
        <v>13.466666666666667</v>
      </c>
      <c r="AC21" s="3">
        <f t="shared" si="12"/>
        <v>15</v>
      </c>
      <c r="AD21" s="3">
        <f t="shared" si="12"/>
        <v>13.833333333333334</v>
      </c>
      <c r="AE21" s="3">
        <f t="shared" si="12"/>
        <v>19.133333333333333</v>
      </c>
      <c r="AF21" s="3">
        <f t="shared" si="12"/>
        <v>16.266666666666666</v>
      </c>
      <c r="AG21" s="3">
        <f t="shared" si="12"/>
        <v>15.366666666666665</v>
      </c>
      <c r="AH21" s="3">
        <f t="shared" si="12"/>
        <v>13.9</v>
      </c>
      <c r="AI21" s="3">
        <f t="shared" si="12"/>
        <v>12.166666666666666</v>
      </c>
      <c r="AJ21" s="3">
        <f t="shared" si="12"/>
        <v>11.233333333333333</v>
      </c>
      <c r="AK21" s="3">
        <f t="shared" si="12"/>
        <v>8.8000000000000007</v>
      </c>
      <c r="AL21" s="3">
        <f t="shared" si="12"/>
        <v>24.133333333333333</v>
      </c>
      <c r="AM21" s="3">
        <f t="shared" si="12"/>
        <v>18.7</v>
      </c>
      <c r="AN21" s="3">
        <f t="shared" si="12"/>
        <v>17.533333333333331</v>
      </c>
      <c r="AO21" s="3">
        <f t="shared" si="12"/>
        <v>21</v>
      </c>
      <c r="AP21" s="3">
        <f t="shared" si="12"/>
        <v>25.566666666666666</v>
      </c>
      <c r="AQ21" s="3">
        <f t="shared" si="12"/>
        <v>27.633333333333333</v>
      </c>
      <c r="AR21" s="3">
        <f t="shared" si="12"/>
        <v>42.7</v>
      </c>
      <c r="AS21" s="3">
        <f t="shared" si="12"/>
        <v>26.533333333333335</v>
      </c>
      <c r="AT21" s="3">
        <f t="shared" si="12"/>
        <v>19.466666666666665</v>
      </c>
      <c r="AU21" s="3">
        <f t="shared" si="12"/>
        <v>21.833333333333332</v>
      </c>
      <c r="AV21" s="3">
        <f t="shared" si="12"/>
        <v>21.766666666666666</v>
      </c>
      <c r="AW21" s="3">
        <f t="shared" si="12"/>
        <v>50.199999999999996</v>
      </c>
      <c r="AX21" s="3">
        <f t="shared" si="12"/>
        <v>26.4</v>
      </c>
      <c r="AY21" s="3">
        <f t="shared" si="12"/>
        <v>23.866666666666667</v>
      </c>
      <c r="AZ21" s="3">
        <f t="shared" si="12"/>
        <v>24.4</v>
      </c>
      <c r="BA21" s="3">
        <f t="shared" si="12"/>
        <v>23.1</v>
      </c>
      <c r="BB21" s="3">
        <f t="shared" si="12"/>
        <v>18.333333333333332</v>
      </c>
      <c r="BC21" s="3">
        <f t="shared" si="12"/>
        <v>16.433333333333334</v>
      </c>
    </row>
    <row r="22" spans="1:55" x14ac:dyDescent="0.25">
      <c r="A22" s="4">
        <v>40178</v>
      </c>
      <c r="B22" s="3">
        <f>AVERAGE(B21,B23)</f>
        <v>46.5</v>
      </c>
      <c r="C22" s="3">
        <f t="shared" ref="C22:BC22" si="13">AVERAGE(C21,C23)</f>
        <v>32</v>
      </c>
      <c r="D22" s="3">
        <f t="shared" si="13"/>
        <v>41.333333333333329</v>
      </c>
      <c r="E22" s="3">
        <f t="shared" si="13"/>
        <v>51.233333333333334</v>
      </c>
      <c r="F22" s="3">
        <f t="shared" si="13"/>
        <v>57.466666666666669</v>
      </c>
      <c r="G22" s="3">
        <f t="shared" si="13"/>
        <v>58.333333333333329</v>
      </c>
      <c r="H22" s="3">
        <f t="shared" si="13"/>
        <v>42.86666666666666</v>
      </c>
      <c r="I22" s="3">
        <f t="shared" si="13"/>
        <v>56.13333333333334</v>
      </c>
      <c r="J22" s="3">
        <f t="shared" si="13"/>
        <v>51.466666666666669</v>
      </c>
      <c r="K22" s="3">
        <f t="shared" si="13"/>
        <v>47.2</v>
      </c>
      <c r="L22" s="3">
        <f t="shared" si="13"/>
        <v>36.166666666666671</v>
      </c>
      <c r="M22" s="3">
        <f t="shared" si="13"/>
        <v>24</v>
      </c>
      <c r="N22" s="3">
        <f t="shared" si="13"/>
        <v>63</v>
      </c>
      <c r="O22" s="3">
        <f t="shared" si="13"/>
        <v>58.733333333333334</v>
      </c>
      <c r="P22" s="3">
        <f t="shared" si="13"/>
        <v>50.5</v>
      </c>
      <c r="Q22" s="3">
        <f t="shared" si="13"/>
        <v>42</v>
      </c>
      <c r="R22" s="3">
        <f t="shared" si="13"/>
        <v>28.9</v>
      </c>
      <c r="S22" s="3">
        <f t="shared" si="13"/>
        <v>10.533333333333335</v>
      </c>
      <c r="T22" s="3">
        <f t="shared" si="13"/>
        <v>13.866666666666667</v>
      </c>
      <c r="U22" s="3">
        <f t="shared" si="13"/>
        <v>7.8999999999999995</v>
      </c>
      <c r="V22" s="3">
        <f t="shared" si="13"/>
        <v>9.6666666666666679</v>
      </c>
      <c r="W22" s="3">
        <f t="shared" si="13"/>
        <v>13.4</v>
      </c>
      <c r="X22" s="3">
        <f t="shared" si="13"/>
        <v>16.833333333333336</v>
      </c>
      <c r="Y22" s="3">
        <f t="shared" si="13"/>
        <v>20.066666666666663</v>
      </c>
      <c r="Z22" s="3">
        <f t="shared" si="13"/>
        <v>22.866666666666667</v>
      </c>
      <c r="AA22" s="3">
        <f t="shared" si="13"/>
        <v>13.866666666666667</v>
      </c>
      <c r="AB22" s="3">
        <f t="shared" si="13"/>
        <v>12.333333333333332</v>
      </c>
      <c r="AC22" s="3">
        <f t="shared" si="13"/>
        <v>14.3</v>
      </c>
      <c r="AD22" s="3">
        <f t="shared" si="13"/>
        <v>14.166666666666668</v>
      </c>
      <c r="AE22" s="3">
        <f t="shared" si="13"/>
        <v>19.066666666666666</v>
      </c>
      <c r="AF22" s="3">
        <f t="shared" si="13"/>
        <v>15.633333333333333</v>
      </c>
      <c r="AG22" s="3">
        <f t="shared" si="13"/>
        <v>15.533333333333331</v>
      </c>
      <c r="AH22" s="3">
        <f t="shared" si="13"/>
        <v>13.4</v>
      </c>
      <c r="AI22" s="3">
        <f t="shared" si="13"/>
        <v>12.133333333333333</v>
      </c>
      <c r="AJ22" s="3">
        <f t="shared" si="13"/>
        <v>10.966666666666665</v>
      </c>
      <c r="AK22" s="3">
        <f t="shared" si="13"/>
        <v>8.6000000000000014</v>
      </c>
      <c r="AL22" s="3">
        <f t="shared" si="13"/>
        <v>24.666666666666664</v>
      </c>
      <c r="AM22" s="3">
        <f t="shared" si="13"/>
        <v>21.6</v>
      </c>
      <c r="AN22" s="3">
        <f t="shared" si="13"/>
        <v>16.866666666666667</v>
      </c>
      <c r="AO22" s="3">
        <f t="shared" si="13"/>
        <v>22.1</v>
      </c>
      <c r="AP22" s="3">
        <f t="shared" si="13"/>
        <v>24.733333333333334</v>
      </c>
      <c r="AQ22" s="3">
        <f t="shared" si="13"/>
        <v>28.666666666666664</v>
      </c>
      <c r="AR22" s="3">
        <f t="shared" si="13"/>
        <v>44.3</v>
      </c>
      <c r="AS22" s="3">
        <f t="shared" si="13"/>
        <v>29.56666666666667</v>
      </c>
      <c r="AT22" s="3">
        <f t="shared" si="13"/>
        <v>18.533333333333331</v>
      </c>
      <c r="AU22" s="3">
        <f t="shared" si="13"/>
        <v>20.966666666666669</v>
      </c>
      <c r="AV22" s="3">
        <f t="shared" si="13"/>
        <v>21.633333333333333</v>
      </c>
      <c r="AW22" s="3">
        <f t="shared" si="13"/>
        <v>54.099999999999994</v>
      </c>
      <c r="AX22" s="3">
        <f t="shared" si="13"/>
        <v>26.9</v>
      </c>
      <c r="AY22" s="3">
        <f t="shared" si="13"/>
        <v>24.933333333333334</v>
      </c>
      <c r="AZ22" s="3">
        <f t="shared" si="13"/>
        <v>24.9</v>
      </c>
      <c r="BA22" s="3">
        <f t="shared" si="13"/>
        <v>23.200000000000003</v>
      </c>
      <c r="BB22" s="3">
        <f t="shared" si="13"/>
        <v>17.966666666666669</v>
      </c>
      <c r="BC22" s="3">
        <f t="shared" si="13"/>
        <v>21.066666666666666</v>
      </c>
    </row>
    <row r="23" spans="1:55" x14ac:dyDescent="0.25">
      <c r="A23" s="4">
        <v>40543</v>
      </c>
      <c r="B23" s="3">
        <v>46.3</v>
      </c>
      <c r="C23" s="3">
        <v>34.1</v>
      </c>
      <c r="D23" s="3">
        <v>40.799999999999997</v>
      </c>
      <c r="E23" s="3">
        <v>49.9</v>
      </c>
      <c r="F23" s="3">
        <v>56.6</v>
      </c>
      <c r="G23" s="3">
        <v>58.8</v>
      </c>
      <c r="H23" s="3">
        <v>41.8</v>
      </c>
      <c r="I23" s="3">
        <v>57.1</v>
      </c>
      <c r="J23" s="3">
        <v>51.1</v>
      </c>
      <c r="K23" s="3">
        <v>47.7</v>
      </c>
      <c r="L23" s="3">
        <v>34.4</v>
      </c>
      <c r="M23" s="3">
        <v>21.9</v>
      </c>
      <c r="N23" s="3">
        <v>61.9</v>
      </c>
      <c r="O23" s="3">
        <v>60</v>
      </c>
      <c r="P23" s="3">
        <v>49.8</v>
      </c>
      <c r="Q23" s="3">
        <v>40.700000000000003</v>
      </c>
      <c r="R23" s="3">
        <v>30.3</v>
      </c>
      <c r="S23" s="3">
        <v>12.3</v>
      </c>
      <c r="T23" s="3">
        <v>13.5</v>
      </c>
      <c r="U23" s="3">
        <v>8.1999999999999993</v>
      </c>
      <c r="V23" s="3">
        <v>9</v>
      </c>
      <c r="W23" s="3">
        <v>12.9</v>
      </c>
      <c r="X23" s="3">
        <v>16.100000000000001</v>
      </c>
      <c r="Y23" s="3">
        <v>20.399999999999999</v>
      </c>
      <c r="Z23" s="3">
        <v>24</v>
      </c>
      <c r="AA23" s="3">
        <v>14.4</v>
      </c>
      <c r="AB23" s="3">
        <v>11.2</v>
      </c>
      <c r="AC23" s="3">
        <v>13.6</v>
      </c>
      <c r="AD23" s="3">
        <v>14.5</v>
      </c>
      <c r="AE23" s="3">
        <v>19</v>
      </c>
      <c r="AF23" s="3">
        <v>15</v>
      </c>
      <c r="AG23" s="3">
        <v>15.7</v>
      </c>
      <c r="AH23" s="3">
        <v>12.9</v>
      </c>
      <c r="AI23" s="3">
        <v>12.1</v>
      </c>
      <c r="AJ23" s="3">
        <v>10.7</v>
      </c>
      <c r="AK23" s="3">
        <v>8.4</v>
      </c>
      <c r="AL23" s="3">
        <v>25.2</v>
      </c>
      <c r="AM23" s="3">
        <v>24.5</v>
      </c>
      <c r="AN23" s="3">
        <v>16.2</v>
      </c>
      <c r="AO23" s="3">
        <v>23.2</v>
      </c>
      <c r="AP23" s="3">
        <v>23.9</v>
      </c>
      <c r="AQ23" s="3">
        <v>29.7</v>
      </c>
      <c r="AR23" s="3">
        <v>45.9</v>
      </c>
      <c r="AS23" s="3">
        <v>32.6</v>
      </c>
      <c r="AT23" s="3">
        <v>17.600000000000001</v>
      </c>
      <c r="AU23" s="3">
        <v>20.100000000000001</v>
      </c>
      <c r="AV23" s="3">
        <v>21.5</v>
      </c>
      <c r="AW23" s="3">
        <v>58</v>
      </c>
      <c r="AX23" s="3">
        <v>27.4</v>
      </c>
      <c r="AY23" s="3">
        <v>26</v>
      </c>
      <c r="AZ23" s="3">
        <v>25.4</v>
      </c>
      <c r="BA23" s="3">
        <v>23.3</v>
      </c>
      <c r="BB23" s="3">
        <v>17.600000000000001</v>
      </c>
      <c r="BC23" s="3">
        <v>25.7</v>
      </c>
    </row>
    <row r="24" spans="1:55" x14ac:dyDescent="0.25">
      <c r="A24" s="4">
        <v>40908</v>
      </c>
      <c r="B24" s="3">
        <f>B23+((B26-B23)/3)</f>
        <v>46.6</v>
      </c>
      <c r="C24" s="3">
        <f t="shared" ref="C24:BC24" si="14">C23+((C26-C23)/3)</f>
        <v>33.633333333333333</v>
      </c>
      <c r="D24" s="3">
        <f t="shared" si="14"/>
        <v>40.833333333333329</v>
      </c>
      <c r="E24" s="3">
        <f t="shared" si="14"/>
        <v>50.866666666666667</v>
      </c>
      <c r="F24" s="3">
        <f t="shared" si="14"/>
        <v>56.533333333333331</v>
      </c>
      <c r="G24" s="3">
        <f t="shared" si="14"/>
        <v>59.533333333333331</v>
      </c>
      <c r="H24" s="3">
        <f t="shared" si="14"/>
        <v>42.833333333333329</v>
      </c>
      <c r="I24" s="3">
        <f t="shared" si="14"/>
        <v>56.9</v>
      </c>
      <c r="J24" s="3">
        <f t="shared" si="14"/>
        <v>51.366666666666667</v>
      </c>
      <c r="K24" s="3">
        <f t="shared" si="14"/>
        <v>46.933333333333337</v>
      </c>
      <c r="L24" s="3">
        <f t="shared" si="14"/>
        <v>35.966666666666669</v>
      </c>
      <c r="M24" s="3">
        <f t="shared" si="14"/>
        <v>24.033333333333331</v>
      </c>
      <c r="N24" s="3">
        <f t="shared" si="14"/>
        <v>62.43333333333333</v>
      </c>
      <c r="O24" s="3">
        <f t="shared" si="14"/>
        <v>59.366666666666667</v>
      </c>
      <c r="P24" s="3">
        <f t="shared" si="14"/>
        <v>50.8</v>
      </c>
      <c r="Q24" s="3">
        <f t="shared" si="14"/>
        <v>41.56666666666667</v>
      </c>
      <c r="R24" s="3">
        <f t="shared" si="14"/>
        <v>29.966666666666669</v>
      </c>
      <c r="S24" s="3">
        <f t="shared" si="14"/>
        <v>13.433333333333334</v>
      </c>
      <c r="T24" s="3">
        <f t="shared" si="14"/>
        <v>13.866666666666667</v>
      </c>
      <c r="U24" s="3">
        <f t="shared" si="14"/>
        <v>8.1333333333333329</v>
      </c>
      <c r="V24" s="3">
        <f t="shared" si="14"/>
        <v>9.4333333333333336</v>
      </c>
      <c r="W24" s="3">
        <f t="shared" si="14"/>
        <v>12.666666666666666</v>
      </c>
      <c r="X24" s="3">
        <f t="shared" si="14"/>
        <v>16.466666666666669</v>
      </c>
      <c r="Y24" s="3">
        <f t="shared" si="14"/>
        <v>20.466666666666665</v>
      </c>
      <c r="Z24" s="3">
        <f t="shared" si="14"/>
        <v>23.4</v>
      </c>
      <c r="AA24" s="3">
        <f t="shared" si="14"/>
        <v>15</v>
      </c>
      <c r="AB24" s="3">
        <f t="shared" si="14"/>
        <v>11.466666666666667</v>
      </c>
      <c r="AC24" s="3">
        <f t="shared" si="14"/>
        <v>13.7</v>
      </c>
      <c r="AD24" s="3">
        <f t="shared" si="14"/>
        <v>15.333333333333334</v>
      </c>
      <c r="AE24" s="3">
        <f t="shared" si="14"/>
        <v>18.533333333333335</v>
      </c>
      <c r="AF24" s="3">
        <f t="shared" si="14"/>
        <v>16</v>
      </c>
      <c r="AG24" s="3">
        <f t="shared" si="14"/>
        <v>15.933333333333332</v>
      </c>
      <c r="AH24" s="3">
        <f t="shared" si="14"/>
        <v>13.4</v>
      </c>
      <c r="AI24" s="3">
        <f t="shared" si="14"/>
        <v>12.233333333333333</v>
      </c>
      <c r="AJ24" s="3">
        <f t="shared" si="14"/>
        <v>10.533333333333333</v>
      </c>
      <c r="AK24" s="3">
        <f t="shared" si="14"/>
        <v>9.1333333333333329</v>
      </c>
      <c r="AL24" s="3">
        <f t="shared" si="14"/>
        <v>25.2</v>
      </c>
      <c r="AM24" s="3">
        <f t="shared" si="14"/>
        <v>25.033333333333335</v>
      </c>
      <c r="AN24" s="3">
        <f t="shared" si="14"/>
        <v>16.733333333333334</v>
      </c>
      <c r="AO24" s="3">
        <f t="shared" si="14"/>
        <v>22.233333333333334</v>
      </c>
      <c r="AP24" s="3">
        <f t="shared" si="14"/>
        <v>24.4</v>
      </c>
      <c r="AQ24" s="3">
        <f t="shared" si="14"/>
        <v>30.866666666666667</v>
      </c>
      <c r="AR24" s="3">
        <f t="shared" si="14"/>
        <v>43.3</v>
      </c>
      <c r="AS24" s="3">
        <f t="shared" si="14"/>
        <v>33.200000000000003</v>
      </c>
      <c r="AT24" s="3">
        <f t="shared" si="14"/>
        <v>17.833333333333336</v>
      </c>
      <c r="AU24" s="3">
        <f t="shared" si="14"/>
        <v>20.033333333333335</v>
      </c>
      <c r="AV24" s="3">
        <f t="shared" si="14"/>
        <v>23.033333333333335</v>
      </c>
      <c r="AW24" s="3">
        <f t="shared" si="14"/>
        <v>48.933333333333337</v>
      </c>
      <c r="AX24" s="3">
        <f t="shared" si="14"/>
        <v>27.833333333333332</v>
      </c>
      <c r="AY24" s="3">
        <f t="shared" si="14"/>
        <v>26.766666666666666</v>
      </c>
      <c r="AZ24" s="3">
        <f t="shared" si="14"/>
        <v>24.333333333333332</v>
      </c>
      <c r="BA24" s="3">
        <f t="shared" si="14"/>
        <v>24.400000000000002</v>
      </c>
      <c r="BB24" s="3">
        <f t="shared" si="14"/>
        <v>16.8</v>
      </c>
      <c r="BC24" s="3">
        <f t="shared" si="14"/>
        <v>22.166666666666664</v>
      </c>
    </row>
    <row r="25" spans="1:55" x14ac:dyDescent="0.25">
      <c r="A25" s="4">
        <v>41274</v>
      </c>
      <c r="B25" s="3">
        <f>AVERAGE(B24,B26)</f>
        <v>46.900000000000006</v>
      </c>
      <c r="C25" s="3">
        <f t="shared" ref="C25:BC25" si="15">AVERAGE(C24,C26)</f>
        <v>33.166666666666671</v>
      </c>
      <c r="D25" s="3">
        <f t="shared" si="15"/>
        <v>40.86666666666666</v>
      </c>
      <c r="E25" s="3">
        <f t="shared" si="15"/>
        <v>51.833333333333329</v>
      </c>
      <c r="F25" s="3">
        <f t="shared" si="15"/>
        <v>56.466666666666669</v>
      </c>
      <c r="G25" s="3">
        <f t="shared" si="15"/>
        <v>60.266666666666666</v>
      </c>
      <c r="H25" s="3">
        <f t="shared" si="15"/>
        <v>43.86666666666666</v>
      </c>
      <c r="I25" s="3">
        <f t="shared" si="15"/>
        <v>56.7</v>
      </c>
      <c r="J25" s="3">
        <f t="shared" si="15"/>
        <v>51.633333333333333</v>
      </c>
      <c r="K25" s="3">
        <f t="shared" si="15"/>
        <v>46.166666666666671</v>
      </c>
      <c r="L25" s="3">
        <f t="shared" si="15"/>
        <v>37.533333333333331</v>
      </c>
      <c r="M25" s="3">
        <f t="shared" si="15"/>
        <v>26.166666666666664</v>
      </c>
      <c r="N25" s="3">
        <f t="shared" si="15"/>
        <v>62.966666666666669</v>
      </c>
      <c r="O25" s="3">
        <f t="shared" si="15"/>
        <v>58.733333333333334</v>
      </c>
      <c r="P25" s="3">
        <f t="shared" si="15"/>
        <v>51.8</v>
      </c>
      <c r="Q25" s="3">
        <f t="shared" si="15"/>
        <v>42.433333333333337</v>
      </c>
      <c r="R25" s="3">
        <f t="shared" si="15"/>
        <v>29.633333333333333</v>
      </c>
      <c r="S25" s="3">
        <f t="shared" si="15"/>
        <v>14.566666666666666</v>
      </c>
      <c r="T25" s="3">
        <f t="shared" si="15"/>
        <v>14.233333333333334</v>
      </c>
      <c r="U25" s="3">
        <f t="shared" si="15"/>
        <v>8.0666666666666664</v>
      </c>
      <c r="V25" s="3">
        <f t="shared" si="15"/>
        <v>9.8666666666666671</v>
      </c>
      <c r="W25" s="3">
        <f t="shared" si="15"/>
        <v>12.433333333333334</v>
      </c>
      <c r="X25" s="3">
        <f t="shared" si="15"/>
        <v>16.833333333333336</v>
      </c>
      <c r="Y25" s="3">
        <f t="shared" si="15"/>
        <v>20.533333333333331</v>
      </c>
      <c r="Z25" s="3">
        <f t="shared" si="15"/>
        <v>22.799999999999997</v>
      </c>
      <c r="AA25" s="3">
        <f t="shared" si="15"/>
        <v>15.6</v>
      </c>
      <c r="AB25" s="3">
        <f t="shared" si="15"/>
        <v>11.733333333333334</v>
      </c>
      <c r="AC25" s="3">
        <f t="shared" si="15"/>
        <v>13.8</v>
      </c>
      <c r="AD25" s="3">
        <f t="shared" si="15"/>
        <v>16.166666666666668</v>
      </c>
      <c r="AE25" s="3">
        <f t="shared" si="15"/>
        <v>18.06666666666667</v>
      </c>
      <c r="AF25" s="3">
        <f t="shared" si="15"/>
        <v>17</v>
      </c>
      <c r="AG25" s="3">
        <f t="shared" si="15"/>
        <v>16.166666666666664</v>
      </c>
      <c r="AH25" s="3">
        <f t="shared" si="15"/>
        <v>13.9</v>
      </c>
      <c r="AI25" s="3">
        <f t="shared" si="15"/>
        <v>12.366666666666667</v>
      </c>
      <c r="AJ25" s="3">
        <f t="shared" si="15"/>
        <v>10.366666666666667</v>
      </c>
      <c r="AK25" s="3">
        <f t="shared" si="15"/>
        <v>9.8666666666666671</v>
      </c>
      <c r="AL25" s="3">
        <f t="shared" si="15"/>
        <v>25.2</v>
      </c>
      <c r="AM25" s="3">
        <f t="shared" si="15"/>
        <v>25.56666666666667</v>
      </c>
      <c r="AN25" s="3">
        <f t="shared" si="15"/>
        <v>17.266666666666666</v>
      </c>
      <c r="AO25" s="3">
        <f t="shared" si="15"/>
        <v>21.266666666666666</v>
      </c>
      <c r="AP25" s="3">
        <f t="shared" si="15"/>
        <v>24.9</v>
      </c>
      <c r="AQ25" s="3">
        <f t="shared" si="15"/>
        <v>32.033333333333331</v>
      </c>
      <c r="AR25" s="3">
        <f t="shared" si="15"/>
        <v>40.700000000000003</v>
      </c>
      <c r="AS25" s="3">
        <f t="shared" si="15"/>
        <v>33.799999999999997</v>
      </c>
      <c r="AT25" s="3">
        <f t="shared" si="15"/>
        <v>18.06666666666667</v>
      </c>
      <c r="AU25" s="3">
        <f t="shared" si="15"/>
        <v>19.966666666666669</v>
      </c>
      <c r="AV25" s="3">
        <f t="shared" si="15"/>
        <v>24.56666666666667</v>
      </c>
      <c r="AW25" s="3">
        <f t="shared" si="15"/>
        <v>39.866666666666667</v>
      </c>
      <c r="AX25" s="3">
        <f t="shared" si="15"/>
        <v>28.266666666666666</v>
      </c>
      <c r="AY25" s="3">
        <f t="shared" si="15"/>
        <v>27.533333333333331</v>
      </c>
      <c r="AZ25" s="3">
        <f t="shared" si="15"/>
        <v>23.266666666666666</v>
      </c>
      <c r="BA25" s="3">
        <f t="shared" si="15"/>
        <v>25.5</v>
      </c>
      <c r="BB25" s="3">
        <f t="shared" si="15"/>
        <v>16</v>
      </c>
      <c r="BC25" s="3">
        <f t="shared" si="15"/>
        <v>18.633333333333333</v>
      </c>
    </row>
    <row r="26" spans="1:55" x14ac:dyDescent="0.25">
      <c r="A26" s="4">
        <v>41639</v>
      </c>
      <c r="B26" s="3">
        <v>47.2</v>
      </c>
      <c r="C26" s="3">
        <v>32.700000000000003</v>
      </c>
      <c r="D26" s="3">
        <v>40.9</v>
      </c>
      <c r="E26" s="3">
        <v>52.8</v>
      </c>
      <c r="F26" s="3">
        <v>56.4</v>
      </c>
      <c r="G26" s="3">
        <v>61</v>
      </c>
      <c r="H26" s="3">
        <v>44.9</v>
      </c>
      <c r="I26" s="3">
        <v>56.5</v>
      </c>
      <c r="J26" s="3">
        <v>51.9</v>
      </c>
      <c r="K26" s="3">
        <v>45.4</v>
      </c>
      <c r="L26" s="3">
        <v>39.1</v>
      </c>
      <c r="M26" s="3">
        <v>28.3</v>
      </c>
      <c r="N26" s="3">
        <v>63.5</v>
      </c>
      <c r="O26" s="3">
        <v>58.1</v>
      </c>
      <c r="P26" s="3">
        <v>52.8</v>
      </c>
      <c r="Q26" s="3">
        <v>43.3</v>
      </c>
      <c r="R26" s="3">
        <v>29.3</v>
      </c>
      <c r="S26" s="3">
        <v>15.7</v>
      </c>
      <c r="T26" s="3">
        <v>14.6</v>
      </c>
      <c r="U26" s="3">
        <v>8</v>
      </c>
      <c r="V26" s="3">
        <v>10.3</v>
      </c>
      <c r="W26" s="3">
        <v>12.2</v>
      </c>
      <c r="X26" s="3">
        <v>17.2</v>
      </c>
      <c r="Y26" s="3">
        <v>20.6</v>
      </c>
      <c r="Z26" s="3">
        <v>22.2</v>
      </c>
      <c r="AA26" s="3">
        <v>16.2</v>
      </c>
      <c r="AB26" s="3">
        <v>12</v>
      </c>
      <c r="AC26" s="3">
        <v>13.9</v>
      </c>
      <c r="AD26" s="3">
        <v>17</v>
      </c>
      <c r="AE26" s="3">
        <v>17.600000000000001</v>
      </c>
      <c r="AF26" s="3">
        <v>18</v>
      </c>
      <c r="AG26" s="3">
        <v>16.399999999999999</v>
      </c>
      <c r="AH26" s="3">
        <v>14.4</v>
      </c>
      <c r="AI26" s="3">
        <v>12.5</v>
      </c>
      <c r="AJ26" s="3">
        <v>10.199999999999999</v>
      </c>
      <c r="AK26" s="3">
        <v>10.6</v>
      </c>
      <c r="AL26" s="3">
        <v>25.2</v>
      </c>
      <c r="AM26" s="3">
        <v>26.1</v>
      </c>
      <c r="AN26" s="3">
        <v>17.8</v>
      </c>
      <c r="AO26" s="3">
        <v>20.3</v>
      </c>
      <c r="AP26" s="3">
        <v>25.4</v>
      </c>
      <c r="AQ26" s="3">
        <v>33.200000000000003</v>
      </c>
      <c r="AR26" s="3">
        <v>38.1</v>
      </c>
      <c r="AS26" s="3">
        <v>34.4</v>
      </c>
      <c r="AT26" s="3">
        <v>18.3</v>
      </c>
      <c r="AU26" s="3">
        <v>19.899999999999999</v>
      </c>
      <c r="AV26" s="3">
        <v>26.1</v>
      </c>
      <c r="AW26" s="3">
        <v>30.8</v>
      </c>
      <c r="AX26" s="3">
        <v>28.7</v>
      </c>
      <c r="AY26" s="3">
        <v>28.3</v>
      </c>
      <c r="AZ26" s="3">
        <v>22.2</v>
      </c>
      <c r="BA26" s="3">
        <v>26.6</v>
      </c>
      <c r="BB26" s="3">
        <v>15.2</v>
      </c>
      <c r="BC26" s="3">
        <v>15.1</v>
      </c>
    </row>
    <row r="27" spans="1:55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 t="e">
        <v>#N/A</v>
      </c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 t="e">
        <v>#N/A</v>
      </c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  <c r="BC27" s="3" t="e">
        <v>#N/A</v>
      </c>
    </row>
    <row r="28" spans="1:55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 t="e">
        <v>#N/A</v>
      </c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  <c r="BC28" s="3" t="e">
        <v>#N/A</v>
      </c>
    </row>
    <row r="29" spans="1:55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 t="e">
        <v>#N/A</v>
      </c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 t="e">
        <v>#N/A</v>
      </c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  <c r="BC29" s="3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140625" bestFit="1" customWidth="1"/>
    <col min="2" max="2" width="42.5703125" bestFit="1" customWidth="1"/>
    <col min="3" max="3" width="73.5703125" bestFit="1" customWidth="1"/>
    <col min="4" max="7" width="68.85546875" bestFit="1" customWidth="1"/>
    <col min="8" max="8" width="68.28515625" bestFit="1" customWidth="1"/>
    <col min="9" max="9" width="68.42578125" bestFit="1" customWidth="1"/>
    <col min="10" max="12" width="71.85546875" bestFit="1" customWidth="1"/>
    <col min="13" max="13" width="71.28515625" bestFit="1" customWidth="1"/>
    <col min="14" max="14" width="65.28515625" bestFit="1" customWidth="1"/>
    <col min="15" max="18" width="64" bestFit="1" customWidth="1"/>
    <col min="19" max="19" width="69.140625" bestFit="1" customWidth="1"/>
    <col min="20" max="20" width="65" bestFit="1" customWidth="1"/>
    <col min="21" max="21" width="74.5703125" bestFit="1" customWidth="1"/>
    <col min="22" max="25" width="76.42578125" bestFit="1" customWidth="1"/>
    <col min="26" max="26" width="77" bestFit="1" customWidth="1"/>
    <col min="27" max="27" width="76.42578125" bestFit="1" customWidth="1"/>
    <col min="28" max="30" width="76.140625" bestFit="1" customWidth="1"/>
    <col min="31" max="31" width="77.28515625" bestFit="1" customWidth="1"/>
    <col min="32" max="32" width="77" bestFit="1" customWidth="1"/>
    <col min="33" max="36" width="76.85546875" bestFit="1" customWidth="1"/>
    <col min="37" max="37" width="82" bestFit="1" customWidth="1"/>
    <col min="38" max="38" width="63.28515625" bestFit="1" customWidth="1"/>
    <col min="39" max="39" width="72.85546875" bestFit="1" customWidth="1"/>
    <col min="40" max="43" width="76.28515625" bestFit="1" customWidth="1"/>
    <col min="44" max="44" width="75.7109375" bestFit="1" customWidth="1"/>
    <col min="45" max="45" width="75.85546875" bestFit="1" customWidth="1"/>
    <col min="46" max="49" width="77" bestFit="1" customWidth="1"/>
    <col min="50" max="50" width="76.42578125" bestFit="1" customWidth="1"/>
    <col min="51" max="54" width="75.5703125" bestFit="1" customWidth="1"/>
    <col min="55" max="55" width="80.7109375" bestFit="1" customWidth="1"/>
  </cols>
  <sheetData>
    <row r="1" spans="1:55" x14ac:dyDescent="0.25">
      <c r="A1" s="5" t="s">
        <v>772</v>
      </c>
      <c r="B1" s="6" t="s">
        <v>263</v>
      </c>
      <c r="C1" s="6" t="s">
        <v>264</v>
      </c>
      <c r="D1" s="6" t="s">
        <v>265</v>
      </c>
      <c r="E1" s="6" t="s">
        <v>266</v>
      </c>
      <c r="F1" s="6" t="s">
        <v>267</v>
      </c>
      <c r="G1" s="6" t="s">
        <v>268</v>
      </c>
      <c r="H1" s="6" t="s">
        <v>269</v>
      </c>
      <c r="I1" s="6" t="s">
        <v>270</v>
      </c>
      <c r="J1" s="6" t="s">
        <v>271</v>
      </c>
      <c r="K1" s="6" t="s">
        <v>272</v>
      </c>
      <c r="L1" s="6" t="s">
        <v>273</v>
      </c>
      <c r="M1" s="6" t="s">
        <v>274</v>
      </c>
      <c r="N1" s="6" t="s">
        <v>275</v>
      </c>
      <c r="O1" s="6" t="s">
        <v>276</v>
      </c>
      <c r="P1" s="6" t="s">
        <v>277</v>
      </c>
      <c r="Q1" s="6" t="s">
        <v>278</v>
      </c>
      <c r="R1" s="6" t="s">
        <v>279</v>
      </c>
      <c r="S1" s="6" t="s">
        <v>807</v>
      </c>
      <c r="T1" s="6" t="s">
        <v>280</v>
      </c>
      <c r="U1" s="6" t="s">
        <v>281</v>
      </c>
      <c r="V1" s="6" t="s">
        <v>282</v>
      </c>
      <c r="W1" s="6" t="s">
        <v>283</v>
      </c>
      <c r="X1" s="6" t="s">
        <v>284</v>
      </c>
      <c r="Y1" s="6" t="s">
        <v>285</v>
      </c>
      <c r="Z1" s="6" t="s">
        <v>286</v>
      </c>
      <c r="AA1" s="6" t="s">
        <v>287</v>
      </c>
      <c r="AB1" s="6" t="s">
        <v>288</v>
      </c>
      <c r="AC1" s="6" t="s">
        <v>289</v>
      </c>
      <c r="AD1" s="6" t="s">
        <v>290</v>
      </c>
      <c r="AE1" s="6" t="s">
        <v>291</v>
      </c>
      <c r="AF1" s="6" t="s">
        <v>292</v>
      </c>
      <c r="AG1" s="6" t="s">
        <v>293</v>
      </c>
      <c r="AH1" s="6" t="s">
        <v>294</v>
      </c>
      <c r="AI1" s="6" t="s">
        <v>295</v>
      </c>
      <c r="AJ1" s="6" t="s">
        <v>296</v>
      </c>
      <c r="AK1" s="6" t="s">
        <v>806</v>
      </c>
      <c r="AL1" s="6" t="s">
        <v>297</v>
      </c>
      <c r="AM1" s="6" t="s">
        <v>298</v>
      </c>
      <c r="AN1" s="6" t="s">
        <v>299</v>
      </c>
      <c r="AO1" s="6" t="s">
        <v>300</v>
      </c>
      <c r="AP1" s="6" t="s">
        <v>301</v>
      </c>
      <c r="AQ1" s="6" t="s">
        <v>302</v>
      </c>
      <c r="AR1" s="6" t="s">
        <v>303</v>
      </c>
      <c r="AS1" s="6" t="s">
        <v>304</v>
      </c>
      <c r="AT1" s="6" t="s">
        <v>305</v>
      </c>
      <c r="AU1" s="6" t="s">
        <v>306</v>
      </c>
      <c r="AV1" s="6" t="s">
        <v>307</v>
      </c>
      <c r="AW1" s="6" t="s">
        <v>308</v>
      </c>
      <c r="AX1" s="6" t="s">
        <v>309</v>
      </c>
      <c r="AY1" s="6" t="s">
        <v>310</v>
      </c>
      <c r="AZ1" s="6" t="s">
        <v>311</v>
      </c>
      <c r="BA1" s="6" t="s">
        <v>312</v>
      </c>
      <c r="BB1" s="6" t="s">
        <v>313</v>
      </c>
      <c r="BC1" s="6" t="s">
        <v>805</v>
      </c>
    </row>
    <row r="2" spans="1:55" x14ac:dyDescent="0.25">
      <c r="A2" s="4">
        <v>32873</v>
      </c>
      <c r="B2" s="3">
        <v>8.9</v>
      </c>
      <c r="C2" s="3">
        <v>8.4</v>
      </c>
      <c r="D2" s="3">
        <v>8.4</v>
      </c>
      <c r="E2" s="3">
        <v>7.7</v>
      </c>
      <c r="F2" s="3">
        <v>12.1</v>
      </c>
      <c r="G2" s="3">
        <v>8</v>
      </c>
      <c r="H2" s="3">
        <v>8.3000000000000007</v>
      </c>
      <c r="I2" s="3">
        <v>14.4</v>
      </c>
      <c r="J2" s="3">
        <v>9.3000000000000007</v>
      </c>
      <c r="K2" s="3">
        <v>6.8</v>
      </c>
      <c r="L2" s="3">
        <v>6.4</v>
      </c>
      <c r="M2" s="3">
        <v>3.3</v>
      </c>
      <c r="N2" s="3">
        <v>17.100000000000001</v>
      </c>
      <c r="O2" s="3">
        <v>10.9</v>
      </c>
      <c r="P2" s="3">
        <v>7.3</v>
      </c>
      <c r="Q2" s="3">
        <v>4.0999999999999996</v>
      </c>
      <c r="R2" s="3"/>
      <c r="S2" s="3"/>
      <c r="T2" s="3">
        <v>5.4</v>
      </c>
      <c r="U2" s="3">
        <v>4.5</v>
      </c>
      <c r="V2" s="3">
        <v>5.2</v>
      </c>
      <c r="W2" s="3">
        <v>7.2</v>
      </c>
      <c r="X2" s="3">
        <v>6</v>
      </c>
      <c r="Y2" s="3">
        <v>4.2</v>
      </c>
      <c r="Z2" s="3">
        <v>5</v>
      </c>
      <c r="AA2" s="3">
        <v>5.4</v>
      </c>
      <c r="AB2" s="3">
        <v>4.5</v>
      </c>
      <c r="AC2" s="3">
        <v>6.1</v>
      </c>
      <c r="AD2" s="3">
        <v>6.3</v>
      </c>
      <c r="AE2" s="3">
        <v>3.6</v>
      </c>
      <c r="AF2" s="3">
        <v>5.4</v>
      </c>
      <c r="AG2" s="3">
        <v>3.6</v>
      </c>
      <c r="AH2" s="3">
        <v>6.1</v>
      </c>
      <c r="AI2" s="3">
        <v>4.5</v>
      </c>
      <c r="AJ2" s="3"/>
      <c r="AK2" s="3"/>
      <c r="AL2" s="3">
        <v>9.8000000000000007</v>
      </c>
      <c r="AM2" s="3">
        <v>9.1999999999999993</v>
      </c>
      <c r="AN2" s="3">
        <v>6.1</v>
      </c>
      <c r="AO2" s="3">
        <v>12.7</v>
      </c>
      <c r="AP2" s="3">
        <v>11.5</v>
      </c>
      <c r="AQ2" s="3">
        <v>6.5</v>
      </c>
      <c r="AR2" s="3">
        <v>11.5</v>
      </c>
      <c r="AS2" s="3">
        <v>11.8</v>
      </c>
      <c r="AT2" s="3">
        <v>6.2</v>
      </c>
      <c r="AU2" s="3">
        <v>7.9</v>
      </c>
      <c r="AV2" s="3">
        <v>15.6</v>
      </c>
      <c r="AW2" s="3">
        <v>6.5</v>
      </c>
      <c r="AX2" s="3">
        <v>10.5</v>
      </c>
      <c r="AY2" s="3">
        <v>8.8000000000000007</v>
      </c>
      <c r="AZ2" s="3">
        <v>11.2</v>
      </c>
      <c r="BA2" s="3">
        <v>5.6</v>
      </c>
      <c r="BB2" s="3"/>
    </row>
    <row r="3" spans="1:55" x14ac:dyDescent="0.25">
      <c r="A3" s="4">
        <v>33238</v>
      </c>
      <c r="B3" s="3">
        <f>B2+((B5-B2)/3)</f>
        <v>9.5</v>
      </c>
      <c r="C3" s="3">
        <f t="shared" ref="C3:BA3" si="0">C2+((C5-C2)/3)</f>
        <v>9.1333333333333329</v>
      </c>
      <c r="D3" s="3">
        <f t="shared" si="0"/>
        <v>8.2333333333333343</v>
      </c>
      <c r="E3" s="3">
        <f t="shared" si="0"/>
        <v>9.8333333333333339</v>
      </c>
      <c r="F3" s="3">
        <f t="shared" si="0"/>
        <v>11.833333333333334</v>
      </c>
      <c r="G3" s="3">
        <f t="shared" si="0"/>
        <v>9.5</v>
      </c>
      <c r="H3" s="3">
        <f t="shared" si="0"/>
        <v>7.666666666666667</v>
      </c>
      <c r="I3" s="3">
        <f t="shared" si="0"/>
        <v>16.333333333333332</v>
      </c>
      <c r="J3" s="3">
        <f t="shared" si="0"/>
        <v>9.7000000000000011</v>
      </c>
      <c r="K3" s="3">
        <f t="shared" si="0"/>
        <v>6.833333333333333</v>
      </c>
      <c r="L3" s="3">
        <f t="shared" si="0"/>
        <v>6.166666666666667</v>
      </c>
      <c r="M3" s="3">
        <f t="shared" si="0"/>
        <v>3.5333333333333332</v>
      </c>
      <c r="N3" s="3">
        <f t="shared" si="0"/>
        <v>19.5</v>
      </c>
      <c r="O3" s="3">
        <f t="shared" si="0"/>
        <v>11.5</v>
      </c>
      <c r="P3" s="3">
        <f t="shared" si="0"/>
        <v>6.666666666666667</v>
      </c>
      <c r="Q3" s="3">
        <f t="shared" si="0"/>
        <v>3.7333333333333329</v>
      </c>
      <c r="R3" s="3"/>
      <c r="S3" s="3"/>
      <c r="T3" s="3">
        <f t="shared" si="0"/>
        <v>5.4</v>
      </c>
      <c r="U3" s="3">
        <f t="shared" si="0"/>
        <v>4.5666666666666664</v>
      </c>
      <c r="V3" s="3">
        <f t="shared" si="0"/>
        <v>5.0666666666666664</v>
      </c>
      <c r="W3" s="3">
        <f t="shared" si="0"/>
        <v>6.6000000000000005</v>
      </c>
      <c r="X3" s="3">
        <f t="shared" si="0"/>
        <v>6.1333333333333337</v>
      </c>
      <c r="Y3" s="3">
        <f t="shared" si="0"/>
        <v>4.3</v>
      </c>
      <c r="Z3" s="3">
        <f t="shared" si="0"/>
        <v>6.7333333333333334</v>
      </c>
      <c r="AA3" s="3">
        <f t="shared" si="0"/>
        <v>5.5333333333333332</v>
      </c>
      <c r="AB3" s="3">
        <f t="shared" si="0"/>
        <v>4.4333333333333336</v>
      </c>
      <c r="AC3" s="3">
        <f t="shared" si="0"/>
        <v>5.4666666666666668</v>
      </c>
      <c r="AD3" s="3">
        <f t="shared" si="0"/>
        <v>5.5666666666666664</v>
      </c>
      <c r="AE3" s="3">
        <f t="shared" si="0"/>
        <v>5.5</v>
      </c>
      <c r="AF3" s="3">
        <f t="shared" si="0"/>
        <v>5.3666666666666671</v>
      </c>
      <c r="AG3" s="3">
        <f t="shared" si="0"/>
        <v>3.8666666666666667</v>
      </c>
      <c r="AH3" s="3">
        <f t="shared" si="0"/>
        <v>6.0333333333333332</v>
      </c>
      <c r="AI3" s="3">
        <f t="shared" si="0"/>
        <v>6.9666666666666668</v>
      </c>
      <c r="AJ3" s="3"/>
      <c r="AK3" s="3"/>
      <c r="AL3" s="3">
        <f t="shared" si="0"/>
        <v>10.366666666666667</v>
      </c>
      <c r="AM3" s="3">
        <f t="shared" si="0"/>
        <v>8.5</v>
      </c>
      <c r="AN3" s="3">
        <f t="shared" si="0"/>
        <v>7.9333333333333327</v>
      </c>
      <c r="AO3" s="3">
        <f t="shared" si="0"/>
        <v>13.666666666666666</v>
      </c>
      <c r="AP3" s="3">
        <f t="shared" si="0"/>
        <v>10.666666666666666</v>
      </c>
      <c r="AQ3" s="3">
        <f t="shared" si="0"/>
        <v>7.8999999999999995</v>
      </c>
      <c r="AR3" s="3">
        <f t="shared" si="0"/>
        <v>13.533333333333333</v>
      </c>
      <c r="AS3" s="3">
        <f t="shared" si="0"/>
        <v>12.633333333333335</v>
      </c>
      <c r="AT3" s="3">
        <f t="shared" si="0"/>
        <v>6.7666666666666666</v>
      </c>
      <c r="AU3" s="3">
        <f t="shared" si="0"/>
        <v>8.2333333333333343</v>
      </c>
      <c r="AV3" s="3">
        <f t="shared" si="0"/>
        <v>13.066666666666666</v>
      </c>
      <c r="AW3" s="3">
        <f t="shared" si="0"/>
        <v>10.533333333333335</v>
      </c>
      <c r="AX3" s="3">
        <f t="shared" si="0"/>
        <v>10.6</v>
      </c>
      <c r="AY3" s="3">
        <f t="shared" si="0"/>
        <v>10.266666666666667</v>
      </c>
      <c r="AZ3" s="3">
        <f t="shared" si="0"/>
        <v>10.133333333333333</v>
      </c>
      <c r="BA3" s="3">
        <f t="shared" si="0"/>
        <v>9.5</v>
      </c>
      <c r="BB3" s="3"/>
    </row>
    <row r="4" spans="1:55" x14ac:dyDescent="0.25">
      <c r="A4" s="4">
        <v>33603</v>
      </c>
      <c r="B4" s="3">
        <f>AVERAGE(B3,B5)</f>
        <v>10.1</v>
      </c>
      <c r="C4" s="3">
        <f t="shared" ref="C4:BA4" si="1">AVERAGE(C3,C5)</f>
        <v>9.8666666666666671</v>
      </c>
      <c r="D4" s="3">
        <f t="shared" si="1"/>
        <v>8.0666666666666664</v>
      </c>
      <c r="E4" s="3">
        <f t="shared" si="1"/>
        <v>11.966666666666667</v>
      </c>
      <c r="F4" s="3">
        <f t="shared" si="1"/>
        <v>11.566666666666666</v>
      </c>
      <c r="G4" s="3">
        <f t="shared" si="1"/>
        <v>11</v>
      </c>
      <c r="H4" s="3">
        <f t="shared" si="1"/>
        <v>7.0333333333333332</v>
      </c>
      <c r="I4" s="3">
        <f t="shared" si="1"/>
        <v>18.266666666666666</v>
      </c>
      <c r="J4" s="3">
        <f t="shared" si="1"/>
        <v>10.100000000000001</v>
      </c>
      <c r="K4" s="3">
        <f t="shared" si="1"/>
        <v>6.8666666666666671</v>
      </c>
      <c r="L4" s="3">
        <f t="shared" si="1"/>
        <v>5.9333333333333336</v>
      </c>
      <c r="M4" s="3">
        <f t="shared" si="1"/>
        <v>3.7666666666666666</v>
      </c>
      <c r="N4" s="3">
        <f t="shared" si="1"/>
        <v>21.9</v>
      </c>
      <c r="O4" s="3">
        <f t="shared" si="1"/>
        <v>12.1</v>
      </c>
      <c r="P4" s="3">
        <f t="shared" si="1"/>
        <v>6.0333333333333332</v>
      </c>
      <c r="Q4" s="3">
        <f t="shared" si="1"/>
        <v>3.3666666666666663</v>
      </c>
      <c r="R4" s="3"/>
      <c r="S4" s="3"/>
      <c r="T4" s="3">
        <f t="shared" si="1"/>
        <v>5.4</v>
      </c>
      <c r="U4" s="3">
        <f t="shared" si="1"/>
        <v>4.6333333333333329</v>
      </c>
      <c r="V4" s="3">
        <f t="shared" si="1"/>
        <v>4.9333333333333336</v>
      </c>
      <c r="W4" s="3">
        <f t="shared" si="1"/>
        <v>6</v>
      </c>
      <c r="X4" s="3">
        <f t="shared" si="1"/>
        <v>6.2666666666666675</v>
      </c>
      <c r="Y4" s="3">
        <f t="shared" si="1"/>
        <v>4.4000000000000004</v>
      </c>
      <c r="Z4" s="3">
        <f t="shared" si="1"/>
        <v>8.4666666666666668</v>
      </c>
      <c r="AA4" s="3">
        <f t="shared" si="1"/>
        <v>5.6666666666666661</v>
      </c>
      <c r="AB4" s="3">
        <f t="shared" si="1"/>
        <v>4.3666666666666671</v>
      </c>
      <c r="AC4" s="3">
        <f t="shared" si="1"/>
        <v>4.8333333333333339</v>
      </c>
      <c r="AD4" s="3">
        <f t="shared" si="1"/>
        <v>4.833333333333333</v>
      </c>
      <c r="AE4" s="3">
        <f t="shared" si="1"/>
        <v>7.4</v>
      </c>
      <c r="AF4" s="3">
        <f t="shared" si="1"/>
        <v>5.3333333333333339</v>
      </c>
      <c r="AG4" s="3">
        <f t="shared" si="1"/>
        <v>4.1333333333333337</v>
      </c>
      <c r="AH4" s="3">
        <f t="shared" si="1"/>
        <v>5.9666666666666668</v>
      </c>
      <c r="AI4" s="3">
        <f t="shared" si="1"/>
        <v>9.4333333333333336</v>
      </c>
      <c r="AJ4" s="3"/>
      <c r="AK4" s="3"/>
      <c r="AL4" s="3">
        <f t="shared" si="1"/>
        <v>10.933333333333334</v>
      </c>
      <c r="AM4" s="3">
        <f t="shared" si="1"/>
        <v>7.8</v>
      </c>
      <c r="AN4" s="3">
        <f t="shared" si="1"/>
        <v>9.7666666666666657</v>
      </c>
      <c r="AO4" s="3">
        <f t="shared" si="1"/>
        <v>14.633333333333333</v>
      </c>
      <c r="AP4" s="3">
        <f t="shared" si="1"/>
        <v>9.8333333333333321</v>
      </c>
      <c r="AQ4" s="3">
        <f t="shared" si="1"/>
        <v>9.2999999999999989</v>
      </c>
      <c r="AR4" s="3">
        <f t="shared" si="1"/>
        <v>15.566666666666666</v>
      </c>
      <c r="AS4" s="3">
        <f t="shared" si="1"/>
        <v>13.466666666666669</v>
      </c>
      <c r="AT4" s="3">
        <f t="shared" si="1"/>
        <v>7.3333333333333339</v>
      </c>
      <c r="AU4" s="3">
        <f t="shared" si="1"/>
        <v>8.5666666666666664</v>
      </c>
      <c r="AV4" s="3">
        <f t="shared" si="1"/>
        <v>10.533333333333333</v>
      </c>
      <c r="AW4" s="3">
        <f t="shared" si="1"/>
        <v>14.566666666666668</v>
      </c>
      <c r="AX4" s="3">
        <f t="shared" si="1"/>
        <v>10.7</v>
      </c>
      <c r="AY4" s="3">
        <f t="shared" si="1"/>
        <v>11.733333333333334</v>
      </c>
      <c r="AZ4" s="3">
        <f t="shared" si="1"/>
        <v>9.0666666666666664</v>
      </c>
      <c r="BA4" s="3">
        <f t="shared" si="1"/>
        <v>13.4</v>
      </c>
      <c r="BB4" s="3"/>
    </row>
    <row r="5" spans="1:55" x14ac:dyDescent="0.25">
      <c r="A5" s="4">
        <v>33969</v>
      </c>
      <c r="B5" s="3">
        <v>10.7</v>
      </c>
      <c r="C5" s="3">
        <v>10.6</v>
      </c>
      <c r="D5" s="3">
        <v>7.9</v>
      </c>
      <c r="E5" s="3">
        <v>14.1</v>
      </c>
      <c r="F5" s="3">
        <v>11.3</v>
      </c>
      <c r="G5" s="3">
        <v>12.5</v>
      </c>
      <c r="H5" s="3">
        <v>6.4</v>
      </c>
      <c r="I5" s="3">
        <v>20.2</v>
      </c>
      <c r="J5" s="3">
        <v>10.5</v>
      </c>
      <c r="K5" s="3">
        <v>6.9</v>
      </c>
      <c r="L5" s="3">
        <v>5.7</v>
      </c>
      <c r="M5" s="3">
        <v>4</v>
      </c>
      <c r="N5" s="3">
        <v>24.3</v>
      </c>
      <c r="O5" s="3">
        <v>12.7</v>
      </c>
      <c r="P5" s="3">
        <v>5.4</v>
      </c>
      <c r="Q5" s="3">
        <v>3</v>
      </c>
      <c r="R5" s="3"/>
      <c r="S5" s="3"/>
      <c r="T5" s="3">
        <v>5.4</v>
      </c>
      <c r="U5" s="3">
        <v>4.7</v>
      </c>
      <c r="V5" s="3">
        <v>4.8</v>
      </c>
      <c r="W5" s="3">
        <v>5.4</v>
      </c>
      <c r="X5" s="3">
        <v>6.4</v>
      </c>
      <c r="Y5" s="3">
        <v>4.5</v>
      </c>
      <c r="Z5" s="3">
        <v>10.199999999999999</v>
      </c>
      <c r="AA5" s="3">
        <v>5.8</v>
      </c>
      <c r="AB5" s="3">
        <v>4.3</v>
      </c>
      <c r="AC5" s="3">
        <v>4.2</v>
      </c>
      <c r="AD5" s="3">
        <v>4.0999999999999996</v>
      </c>
      <c r="AE5" s="3">
        <v>9.3000000000000007</v>
      </c>
      <c r="AF5" s="3">
        <v>5.3</v>
      </c>
      <c r="AG5" s="3">
        <v>4.4000000000000004</v>
      </c>
      <c r="AH5" s="3">
        <v>5.9</v>
      </c>
      <c r="AI5" s="3">
        <v>11.9</v>
      </c>
      <c r="AJ5" s="3"/>
      <c r="AK5" s="3"/>
      <c r="AL5" s="3">
        <v>11.5</v>
      </c>
      <c r="AM5" s="3">
        <v>7.1</v>
      </c>
      <c r="AN5" s="3">
        <v>11.6</v>
      </c>
      <c r="AO5" s="3">
        <v>15.6</v>
      </c>
      <c r="AP5" s="3">
        <v>9</v>
      </c>
      <c r="AQ5" s="3">
        <v>10.7</v>
      </c>
      <c r="AR5" s="3">
        <v>17.600000000000001</v>
      </c>
      <c r="AS5" s="3">
        <v>14.3</v>
      </c>
      <c r="AT5" s="3">
        <v>7.9</v>
      </c>
      <c r="AU5" s="3">
        <v>8.9</v>
      </c>
      <c r="AV5" s="3">
        <v>8</v>
      </c>
      <c r="AW5" s="3">
        <v>18.600000000000001</v>
      </c>
      <c r="AX5" s="3">
        <v>10.8</v>
      </c>
      <c r="AY5" s="3">
        <v>13.2</v>
      </c>
      <c r="AZ5" s="3">
        <v>8</v>
      </c>
      <c r="BA5" s="3">
        <v>17.3</v>
      </c>
      <c r="BB5" s="3"/>
    </row>
    <row r="6" spans="1:55" x14ac:dyDescent="0.25">
      <c r="A6" s="4">
        <v>34334</v>
      </c>
      <c r="B6" s="3">
        <f>B5+((B8-B5)/3)</f>
        <v>11.1</v>
      </c>
      <c r="C6" s="3">
        <f t="shared" ref="C6:BA6" si="2">C5+((C8-C5)/3)</f>
        <v>10.233333333333333</v>
      </c>
      <c r="D6" s="3">
        <f t="shared" si="2"/>
        <v>9.1</v>
      </c>
      <c r="E6" s="3">
        <f t="shared" si="2"/>
        <v>13.2</v>
      </c>
      <c r="F6" s="3">
        <f t="shared" si="2"/>
        <v>12.533333333333333</v>
      </c>
      <c r="G6" s="3">
        <f t="shared" si="2"/>
        <v>13.1</v>
      </c>
      <c r="H6" s="3">
        <f t="shared" si="2"/>
        <v>7.4333333333333336</v>
      </c>
      <c r="I6" s="3">
        <f t="shared" si="2"/>
        <v>20.033333333333331</v>
      </c>
      <c r="J6" s="3">
        <f t="shared" si="2"/>
        <v>11.233333333333333</v>
      </c>
      <c r="K6" s="3">
        <f t="shared" si="2"/>
        <v>7.7666666666666666</v>
      </c>
      <c r="L6" s="3">
        <f t="shared" si="2"/>
        <v>5.9</v>
      </c>
      <c r="M6" s="3">
        <f t="shared" si="2"/>
        <v>4.2</v>
      </c>
      <c r="N6" s="3">
        <f t="shared" si="2"/>
        <v>24.333333333333332</v>
      </c>
      <c r="O6" s="3">
        <f t="shared" si="2"/>
        <v>12.799999999999999</v>
      </c>
      <c r="P6" s="3">
        <f t="shared" si="2"/>
        <v>7.3666666666666671</v>
      </c>
      <c r="Q6" s="3">
        <f t="shared" si="2"/>
        <v>3.3666666666666667</v>
      </c>
      <c r="R6" s="3"/>
      <c r="S6" s="3"/>
      <c r="T6" s="3">
        <f t="shared" si="2"/>
        <v>5.5666666666666673</v>
      </c>
      <c r="U6" s="3">
        <f t="shared" si="2"/>
        <v>5.166666666666667</v>
      </c>
      <c r="V6" s="3">
        <f t="shared" si="2"/>
        <v>5.2333333333333334</v>
      </c>
      <c r="W6" s="3">
        <f t="shared" si="2"/>
        <v>5.3666666666666671</v>
      </c>
      <c r="X6" s="3">
        <f t="shared" si="2"/>
        <v>5.8</v>
      </c>
      <c r="Y6" s="3">
        <f t="shared" si="2"/>
        <v>5.4666666666666668</v>
      </c>
      <c r="Z6" s="3">
        <f t="shared" si="2"/>
        <v>10.533333333333333</v>
      </c>
      <c r="AA6" s="3">
        <f t="shared" si="2"/>
        <v>6.3999999999999995</v>
      </c>
      <c r="AB6" s="3">
        <f t="shared" si="2"/>
        <v>4.666666666666667</v>
      </c>
      <c r="AC6" s="3">
        <f t="shared" si="2"/>
        <v>4.2666666666666666</v>
      </c>
      <c r="AD6" s="3">
        <f t="shared" si="2"/>
        <v>5.1666666666666661</v>
      </c>
      <c r="AE6" s="3">
        <f t="shared" si="2"/>
        <v>7.9666666666666668</v>
      </c>
      <c r="AF6" s="3">
        <f t="shared" si="2"/>
        <v>5.5666666666666664</v>
      </c>
      <c r="AG6" s="3">
        <f t="shared" si="2"/>
        <v>4.5333333333333332</v>
      </c>
      <c r="AH6" s="3">
        <f t="shared" si="2"/>
        <v>6.5666666666666673</v>
      </c>
      <c r="AI6" s="3">
        <f t="shared" si="2"/>
        <v>9.9666666666666668</v>
      </c>
      <c r="AJ6" s="3"/>
      <c r="AK6" s="3"/>
      <c r="AL6" s="3">
        <f t="shared" si="2"/>
        <v>11.7</v>
      </c>
      <c r="AM6" s="3">
        <f t="shared" si="2"/>
        <v>7.9666666666666659</v>
      </c>
      <c r="AN6" s="3">
        <f t="shared" si="2"/>
        <v>11.266666666666666</v>
      </c>
      <c r="AO6" s="3">
        <f t="shared" si="2"/>
        <v>15.166666666666666</v>
      </c>
      <c r="AP6" s="3">
        <f t="shared" si="2"/>
        <v>9.3666666666666671</v>
      </c>
      <c r="AQ6" s="3">
        <f t="shared" si="2"/>
        <v>12.533333333333333</v>
      </c>
      <c r="AR6" s="3">
        <f t="shared" si="2"/>
        <v>16.866666666666667</v>
      </c>
      <c r="AS6" s="3">
        <f t="shared" si="2"/>
        <v>14.666666666666668</v>
      </c>
      <c r="AT6" s="3">
        <f t="shared" si="2"/>
        <v>8.1333333333333329</v>
      </c>
      <c r="AU6" s="3">
        <f t="shared" si="2"/>
        <v>8.8333333333333339</v>
      </c>
      <c r="AV6" s="3">
        <f t="shared" si="2"/>
        <v>10.5</v>
      </c>
      <c r="AW6" s="3">
        <f t="shared" si="2"/>
        <v>16.400000000000002</v>
      </c>
      <c r="AX6" s="3">
        <f t="shared" si="2"/>
        <v>11.3</v>
      </c>
      <c r="AY6" s="3">
        <f t="shared" si="2"/>
        <v>12.266666666666666</v>
      </c>
      <c r="AZ6" s="3">
        <f t="shared" si="2"/>
        <v>10.466666666666667</v>
      </c>
      <c r="BA6" s="3">
        <f t="shared" si="2"/>
        <v>15.433333333333334</v>
      </c>
      <c r="BB6" s="3"/>
    </row>
    <row r="7" spans="1:55" x14ac:dyDescent="0.25">
      <c r="A7" s="4">
        <v>34699</v>
      </c>
      <c r="B7" s="3">
        <f>AVERAGE(B6,B8)</f>
        <v>11.5</v>
      </c>
      <c r="C7" s="3">
        <f t="shared" ref="C7:BA7" si="3">AVERAGE(C6,C8)</f>
        <v>9.8666666666666671</v>
      </c>
      <c r="D7" s="3">
        <f t="shared" si="3"/>
        <v>10.3</v>
      </c>
      <c r="E7" s="3">
        <f t="shared" si="3"/>
        <v>12.3</v>
      </c>
      <c r="F7" s="3">
        <f t="shared" si="3"/>
        <v>13.766666666666666</v>
      </c>
      <c r="G7" s="3">
        <f t="shared" si="3"/>
        <v>13.7</v>
      </c>
      <c r="H7" s="3">
        <f t="shared" si="3"/>
        <v>8.4666666666666668</v>
      </c>
      <c r="I7" s="3">
        <f t="shared" si="3"/>
        <v>19.866666666666667</v>
      </c>
      <c r="J7" s="3">
        <f t="shared" si="3"/>
        <v>11.966666666666665</v>
      </c>
      <c r="K7" s="3">
        <f t="shared" si="3"/>
        <v>8.6333333333333329</v>
      </c>
      <c r="L7" s="3">
        <f t="shared" si="3"/>
        <v>6.1</v>
      </c>
      <c r="M7" s="3">
        <f t="shared" si="3"/>
        <v>4.4000000000000004</v>
      </c>
      <c r="N7" s="3">
        <f t="shared" si="3"/>
        <v>24.366666666666667</v>
      </c>
      <c r="O7" s="3">
        <f t="shared" si="3"/>
        <v>12.899999999999999</v>
      </c>
      <c r="P7" s="3">
        <f t="shared" si="3"/>
        <v>9.3333333333333339</v>
      </c>
      <c r="Q7" s="3">
        <f t="shared" si="3"/>
        <v>3.7333333333333334</v>
      </c>
      <c r="R7" s="3"/>
      <c r="S7" s="3"/>
      <c r="T7" s="3">
        <f t="shared" si="3"/>
        <v>5.7333333333333343</v>
      </c>
      <c r="U7" s="3">
        <f t="shared" si="3"/>
        <v>5.6333333333333329</v>
      </c>
      <c r="V7" s="3">
        <f t="shared" si="3"/>
        <v>5.6666666666666661</v>
      </c>
      <c r="W7" s="3">
        <f t="shared" si="3"/>
        <v>5.3333333333333339</v>
      </c>
      <c r="X7" s="3">
        <f t="shared" si="3"/>
        <v>5.1999999999999993</v>
      </c>
      <c r="Y7" s="3">
        <f t="shared" si="3"/>
        <v>6.4333333333333336</v>
      </c>
      <c r="Z7" s="3">
        <f t="shared" si="3"/>
        <v>10.866666666666667</v>
      </c>
      <c r="AA7" s="3">
        <f t="shared" si="3"/>
        <v>7</v>
      </c>
      <c r="AB7" s="3">
        <f t="shared" si="3"/>
        <v>5.0333333333333332</v>
      </c>
      <c r="AC7" s="3">
        <f t="shared" si="3"/>
        <v>4.3333333333333339</v>
      </c>
      <c r="AD7" s="3">
        <f t="shared" si="3"/>
        <v>6.2333333333333325</v>
      </c>
      <c r="AE7" s="3">
        <f t="shared" si="3"/>
        <v>6.6333333333333329</v>
      </c>
      <c r="AF7" s="3">
        <f t="shared" si="3"/>
        <v>5.833333333333333</v>
      </c>
      <c r="AG7" s="3">
        <f t="shared" si="3"/>
        <v>4.6666666666666661</v>
      </c>
      <c r="AH7" s="3">
        <f t="shared" si="3"/>
        <v>7.2333333333333343</v>
      </c>
      <c r="AI7" s="3">
        <f t="shared" si="3"/>
        <v>8.0333333333333332</v>
      </c>
      <c r="AJ7" s="3"/>
      <c r="AK7" s="3"/>
      <c r="AL7" s="3">
        <f t="shared" si="3"/>
        <v>11.899999999999999</v>
      </c>
      <c r="AM7" s="3">
        <f t="shared" si="3"/>
        <v>8.8333333333333321</v>
      </c>
      <c r="AN7" s="3">
        <f t="shared" si="3"/>
        <v>10.933333333333334</v>
      </c>
      <c r="AO7" s="3">
        <f t="shared" si="3"/>
        <v>14.733333333333334</v>
      </c>
      <c r="AP7" s="3">
        <f t="shared" si="3"/>
        <v>9.7333333333333343</v>
      </c>
      <c r="AQ7" s="3">
        <f t="shared" si="3"/>
        <v>14.366666666666667</v>
      </c>
      <c r="AR7" s="3">
        <f t="shared" si="3"/>
        <v>16.133333333333333</v>
      </c>
      <c r="AS7" s="3">
        <f t="shared" si="3"/>
        <v>15.033333333333335</v>
      </c>
      <c r="AT7" s="3">
        <f t="shared" si="3"/>
        <v>8.3666666666666671</v>
      </c>
      <c r="AU7" s="3">
        <f t="shared" si="3"/>
        <v>8.7666666666666657</v>
      </c>
      <c r="AV7" s="3">
        <f t="shared" si="3"/>
        <v>13</v>
      </c>
      <c r="AW7" s="3">
        <f t="shared" si="3"/>
        <v>14.200000000000001</v>
      </c>
      <c r="AX7" s="3">
        <f t="shared" si="3"/>
        <v>11.8</v>
      </c>
      <c r="AY7" s="3">
        <f t="shared" si="3"/>
        <v>11.333333333333332</v>
      </c>
      <c r="AZ7" s="3">
        <f t="shared" si="3"/>
        <v>12.933333333333334</v>
      </c>
      <c r="BA7" s="3">
        <f t="shared" si="3"/>
        <v>13.566666666666666</v>
      </c>
      <c r="BB7" s="3"/>
    </row>
    <row r="8" spans="1:55" x14ac:dyDescent="0.25">
      <c r="A8" s="4">
        <v>35064</v>
      </c>
      <c r="B8" s="3">
        <v>11.9</v>
      </c>
      <c r="C8" s="3">
        <v>9.5</v>
      </c>
      <c r="D8" s="3">
        <v>11.5</v>
      </c>
      <c r="E8" s="3">
        <v>11.4</v>
      </c>
      <c r="F8" s="3">
        <v>15</v>
      </c>
      <c r="G8" s="3">
        <v>14.3</v>
      </c>
      <c r="H8" s="3">
        <v>9.5</v>
      </c>
      <c r="I8" s="3">
        <v>19.7</v>
      </c>
      <c r="J8" s="3">
        <v>12.7</v>
      </c>
      <c r="K8" s="3">
        <v>9.5</v>
      </c>
      <c r="L8" s="3">
        <v>6.3</v>
      </c>
      <c r="M8" s="3">
        <v>4.5999999999999996</v>
      </c>
      <c r="N8" s="3">
        <v>24.4</v>
      </c>
      <c r="O8" s="3">
        <v>13</v>
      </c>
      <c r="P8" s="3">
        <v>11.3</v>
      </c>
      <c r="Q8" s="3">
        <v>4.0999999999999996</v>
      </c>
      <c r="R8" s="3"/>
      <c r="S8" s="3"/>
      <c r="T8" s="3">
        <v>5.9</v>
      </c>
      <c r="U8" s="3">
        <v>6.1</v>
      </c>
      <c r="V8" s="3">
        <v>6.1</v>
      </c>
      <c r="W8" s="3">
        <v>5.3</v>
      </c>
      <c r="X8" s="3">
        <v>4.5999999999999996</v>
      </c>
      <c r="Y8" s="3">
        <v>7.4</v>
      </c>
      <c r="Z8" s="3">
        <v>11.2</v>
      </c>
      <c r="AA8" s="3">
        <v>7.6</v>
      </c>
      <c r="AB8" s="3">
        <v>5.4</v>
      </c>
      <c r="AC8" s="3">
        <v>4.4000000000000004</v>
      </c>
      <c r="AD8" s="3">
        <v>7.3</v>
      </c>
      <c r="AE8" s="3">
        <v>5.3</v>
      </c>
      <c r="AF8" s="3">
        <v>6.1</v>
      </c>
      <c r="AG8" s="3">
        <v>4.8</v>
      </c>
      <c r="AH8" s="3">
        <v>7.9</v>
      </c>
      <c r="AI8" s="3">
        <v>6.1</v>
      </c>
      <c r="AJ8" s="3"/>
      <c r="AK8" s="3"/>
      <c r="AL8" s="3">
        <v>12.1</v>
      </c>
      <c r="AM8" s="3">
        <v>9.6999999999999993</v>
      </c>
      <c r="AN8" s="3">
        <v>10.6</v>
      </c>
      <c r="AO8" s="3">
        <v>14.3</v>
      </c>
      <c r="AP8" s="3">
        <v>10.1</v>
      </c>
      <c r="AQ8" s="3">
        <v>16.2</v>
      </c>
      <c r="AR8" s="3">
        <v>15.4</v>
      </c>
      <c r="AS8" s="3">
        <v>15.4</v>
      </c>
      <c r="AT8" s="3">
        <v>8.6</v>
      </c>
      <c r="AU8" s="3">
        <v>8.6999999999999993</v>
      </c>
      <c r="AV8" s="3">
        <v>15.5</v>
      </c>
      <c r="AW8" s="3">
        <v>12</v>
      </c>
      <c r="AX8" s="3">
        <v>12.3</v>
      </c>
      <c r="AY8" s="3">
        <v>10.4</v>
      </c>
      <c r="AZ8" s="3">
        <v>15.4</v>
      </c>
      <c r="BA8" s="3">
        <v>11.7</v>
      </c>
      <c r="BB8" s="3"/>
    </row>
    <row r="9" spans="1:55" x14ac:dyDescent="0.25">
      <c r="A9" s="4">
        <v>35430</v>
      </c>
      <c r="B9" s="3">
        <f>B8+((B11-B8)/3)</f>
        <v>11.883333333333335</v>
      </c>
      <c r="C9" s="3">
        <f t="shared" ref="C9" si="4">C8+((C11-C8)/3)</f>
        <v>9.1999999999999993</v>
      </c>
      <c r="D9" s="3">
        <f t="shared" ref="D9" si="5">D8+((D11-D8)/3)</f>
        <v>11.35</v>
      </c>
      <c r="E9" s="3">
        <f t="shared" ref="E9" si="6">E8+((E11-E8)/3)</f>
        <v>11.766666666666667</v>
      </c>
      <c r="F9" s="3">
        <f t="shared" ref="F9" si="7">F8+((F11-F8)/3)</f>
        <v>15.066666666666666</v>
      </c>
      <c r="G9" s="3">
        <f t="shared" ref="G9" si="8">G8+((G11-G8)/3)</f>
        <v>13.9</v>
      </c>
      <c r="H9" s="3">
        <f t="shared" ref="H9" si="9">H8+((H11-H8)/3)</f>
        <v>9.7333333333333325</v>
      </c>
      <c r="I9" s="3">
        <f t="shared" ref="I9" si="10">I8+((I11-I8)/3)</f>
        <v>19.7</v>
      </c>
      <c r="J9" s="3">
        <f t="shared" ref="J9" si="11">J8+((J11-J8)/3)</f>
        <v>12.5</v>
      </c>
      <c r="K9" s="3">
        <f t="shared" ref="K9" si="12">K8+((K11-K8)/3)</f>
        <v>9.6833333333333336</v>
      </c>
      <c r="L9" s="3">
        <f t="shared" ref="L9" si="13">L8+((L11-L8)/3)</f>
        <v>6.4833333333333334</v>
      </c>
      <c r="M9" s="3">
        <f t="shared" ref="M9" si="14">M8+((M11-M8)/3)</f>
        <v>4.1666666666666661</v>
      </c>
      <c r="N9" s="3">
        <f t="shared" ref="N9" si="15">N8+((N11-N8)/3)</f>
        <v>24.683333333333334</v>
      </c>
      <c r="O9" s="3">
        <f t="shared" ref="O9" si="16">O8+((O11-O8)/3)</f>
        <v>12.916666666666666</v>
      </c>
      <c r="P9" s="3">
        <f t="shared" ref="P9" si="17">P8+((P11-P8)/3)</f>
        <v>11.25</v>
      </c>
      <c r="Q9" s="3">
        <f t="shared" ref="Q9" si="18">Q8+((Q11-Q8)/3)</f>
        <v>4.2833333333333332</v>
      </c>
      <c r="R9" s="3"/>
      <c r="S9" s="3"/>
      <c r="T9" s="3">
        <f t="shared" ref="T9" si="19">T8+((T11-T8)/3)</f>
        <v>6.65</v>
      </c>
      <c r="U9" s="3">
        <f t="shared" ref="U9" si="20">U8+((U11-U8)/3)</f>
        <v>6.2833333333333332</v>
      </c>
      <c r="V9" s="3">
        <f t="shared" ref="V9" si="21">V8+((V11-V8)/3)</f>
        <v>6.6166666666666663</v>
      </c>
      <c r="W9" s="3">
        <f t="shared" ref="W9" si="22">W8+((W11-W8)/3)</f>
        <v>6.05</v>
      </c>
      <c r="X9" s="3">
        <f t="shared" ref="X9" si="23">X8+((X11-X8)/3)</f>
        <v>5.583333333333333</v>
      </c>
      <c r="Y9" s="3">
        <f t="shared" ref="Y9" si="24">Y8+((Y11-Y8)/3)</f>
        <v>9.1166666666666671</v>
      </c>
      <c r="Z9" s="3">
        <f t="shared" ref="Z9" si="25">Z8+((Z11-Z8)/3)</f>
        <v>11.433333333333332</v>
      </c>
      <c r="AA9" s="3">
        <f t="shared" ref="AA9" si="26">AA8+((AA11-AA8)/3)</f>
        <v>8.2999999999999989</v>
      </c>
      <c r="AB9" s="3">
        <f t="shared" ref="AB9" si="27">AB8+((AB11-AB8)/3)</f>
        <v>5.6000000000000005</v>
      </c>
      <c r="AC9" s="3">
        <f t="shared" ref="AC9" si="28">AC8+((AC11-AC8)/3)</f>
        <v>5.416666666666667</v>
      </c>
      <c r="AD9" s="3">
        <f t="shared" ref="AD9" si="29">AD8+((AD11-AD8)/3)</f>
        <v>7.916666666666667</v>
      </c>
      <c r="AE9" s="3">
        <f t="shared" ref="AE9" si="30">AE8+((AE11-AE8)/3)</f>
        <v>7.4833333333333325</v>
      </c>
      <c r="AF9" s="3">
        <f t="shared" ref="AF9" si="31">AF8+((AF11-AF8)/3)</f>
        <v>6.833333333333333</v>
      </c>
      <c r="AG9" s="3">
        <f t="shared" ref="AG9" si="32">AG8+((AG11-AG8)/3)</f>
        <v>5.75</v>
      </c>
      <c r="AH9" s="3">
        <f t="shared" ref="AH9" si="33">AH8+((AH11-AH8)/3)</f>
        <v>7.9</v>
      </c>
      <c r="AI9" s="3">
        <f t="shared" ref="AI9" si="34">AI8+((AI11-AI8)/3)</f>
        <v>6.833333333333333</v>
      </c>
      <c r="AJ9" s="3"/>
      <c r="AK9" s="3"/>
      <c r="AL9" s="3">
        <f t="shared" ref="AL9" si="35">AL8+((AL11-AL8)/3)</f>
        <v>13.083333333333334</v>
      </c>
      <c r="AM9" s="3">
        <f t="shared" ref="AM9" si="36">AM8+((AM11-AM8)/3)</f>
        <v>10.066666666666666</v>
      </c>
      <c r="AN9" s="3">
        <f t="shared" ref="AN9" si="37">AN8+((AN11-AN8)/3)</f>
        <v>11.533333333333333</v>
      </c>
      <c r="AO9" s="3">
        <f t="shared" ref="AO9" si="38">AO8+((AO11-AO8)/3)</f>
        <v>14.766666666666667</v>
      </c>
      <c r="AP9" s="3">
        <f t="shared" ref="AP9" si="39">AP8+((AP11-AP8)/3)</f>
        <v>11.049999999999999</v>
      </c>
      <c r="AQ9" s="3">
        <f t="shared" ref="AQ9" si="40">AQ8+((AQ11-AQ8)/3)</f>
        <v>17.116666666666667</v>
      </c>
      <c r="AR9" s="3">
        <f t="shared" ref="AR9" si="41">AR8+((AR11-AR8)/3)</f>
        <v>18.533333333333335</v>
      </c>
      <c r="AS9" s="3">
        <f t="shared" ref="AS9" si="42">AS8+((AS11-AS8)/3)</f>
        <v>15.950000000000001</v>
      </c>
      <c r="AT9" s="3">
        <f t="shared" ref="AT9" si="43">AT8+((AT11-AT8)/3)</f>
        <v>9.2333333333333325</v>
      </c>
      <c r="AU9" s="3">
        <f t="shared" ref="AU9" si="44">AU8+((AU11-AU8)/3)</f>
        <v>9.7833333333333332</v>
      </c>
      <c r="AV9" s="3">
        <f t="shared" ref="AV9" si="45">AV8+((AV11-AV8)/3)</f>
        <v>17.2</v>
      </c>
      <c r="AW9" s="3">
        <f t="shared" ref="AW9" si="46">AW8+((AW11-AW8)/3)</f>
        <v>22.416666666666664</v>
      </c>
      <c r="AX9" s="3">
        <f t="shared" ref="AX9" si="47">AX8+((AX11-AX8)/3)</f>
        <v>12.916666666666668</v>
      </c>
      <c r="AY9" s="3">
        <f t="shared" ref="AY9" si="48">AY8+((AY11-AY8)/3)</f>
        <v>13.033333333333333</v>
      </c>
      <c r="AZ9" s="3">
        <f t="shared" ref="AZ9" si="49">AZ8+((AZ11-AZ8)/3)</f>
        <v>15</v>
      </c>
      <c r="BA9" s="3">
        <f t="shared" ref="BA9" si="50">BA8+((BA11-BA8)/3)</f>
        <v>13.049999999999999</v>
      </c>
      <c r="BB9" s="3"/>
    </row>
    <row r="10" spans="1:55" x14ac:dyDescent="0.25">
      <c r="A10" s="4">
        <v>35795</v>
      </c>
      <c r="B10" s="3">
        <f>AVERAGE(B9,B11)</f>
        <v>11.866666666666667</v>
      </c>
      <c r="C10" s="3">
        <f t="shared" ref="C10" si="51">AVERAGE(C9,C11)</f>
        <v>8.8999999999999986</v>
      </c>
      <c r="D10" s="3">
        <f t="shared" ref="D10" si="52">AVERAGE(D9,D11)</f>
        <v>11.2</v>
      </c>
      <c r="E10" s="3">
        <f t="shared" ref="E10" si="53">AVERAGE(E9,E11)</f>
        <v>12.133333333333333</v>
      </c>
      <c r="F10" s="3">
        <f t="shared" ref="F10" si="54">AVERAGE(F9,F11)</f>
        <v>15.133333333333333</v>
      </c>
      <c r="G10" s="3">
        <f t="shared" ref="G10" si="55">AVERAGE(G9,G11)</f>
        <v>13.5</v>
      </c>
      <c r="H10" s="3">
        <f t="shared" ref="H10" si="56">AVERAGE(H9,H11)</f>
        <v>9.966666666666665</v>
      </c>
      <c r="I10" s="3">
        <f t="shared" ref="I10" si="57">AVERAGE(I9,I11)</f>
        <v>19.7</v>
      </c>
      <c r="J10" s="3">
        <f t="shared" ref="J10" si="58">AVERAGE(J9,J11)</f>
        <v>12.3</v>
      </c>
      <c r="K10" s="3">
        <f t="shared" ref="K10" si="59">AVERAGE(K9,K11)</f>
        <v>9.8666666666666671</v>
      </c>
      <c r="L10" s="3">
        <f t="shared" ref="L10" si="60">AVERAGE(L9,L11)</f>
        <v>6.6666666666666661</v>
      </c>
      <c r="M10" s="3">
        <f t="shared" ref="M10" si="61">AVERAGE(M9,M11)</f>
        <v>3.7333333333333329</v>
      </c>
      <c r="N10" s="3">
        <f t="shared" ref="N10" si="62">AVERAGE(N9,N11)</f>
        <v>24.966666666666669</v>
      </c>
      <c r="O10" s="3">
        <f t="shared" ref="O10" si="63">AVERAGE(O9,O11)</f>
        <v>12.833333333333332</v>
      </c>
      <c r="P10" s="3">
        <f t="shared" ref="P10" si="64">AVERAGE(P9,P11)</f>
        <v>11.2</v>
      </c>
      <c r="Q10" s="3">
        <f t="shared" ref="Q10" si="65">AVERAGE(Q9,Q11)</f>
        <v>4.4666666666666668</v>
      </c>
      <c r="R10" s="3"/>
      <c r="S10" s="3"/>
      <c r="T10" s="3">
        <f t="shared" ref="T10" si="66">AVERAGE(T9,T11)</f>
        <v>7.4</v>
      </c>
      <c r="U10" s="3">
        <f t="shared" ref="U10" si="67">AVERAGE(U9,U11)</f>
        <v>6.4666666666666668</v>
      </c>
      <c r="V10" s="3">
        <f t="shared" ref="V10" si="68">AVERAGE(V9,V11)</f>
        <v>7.1333333333333329</v>
      </c>
      <c r="W10" s="3">
        <f t="shared" ref="W10" si="69">AVERAGE(W9,W11)</f>
        <v>6.8000000000000007</v>
      </c>
      <c r="X10" s="3">
        <f t="shared" ref="X10" si="70">AVERAGE(X9,X11)</f>
        <v>6.5666666666666664</v>
      </c>
      <c r="Y10" s="3">
        <f t="shared" ref="Y10" si="71">AVERAGE(Y9,Y11)</f>
        <v>10.833333333333334</v>
      </c>
      <c r="Z10" s="3">
        <f t="shared" ref="Z10" si="72">AVERAGE(Z9,Z11)</f>
        <v>11.666666666666664</v>
      </c>
      <c r="AA10" s="3">
        <f t="shared" ref="AA10" si="73">AVERAGE(AA9,AA11)</f>
        <v>9</v>
      </c>
      <c r="AB10" s="3">
        <f t="shared" ref="AB10" si="74">AVERAGE(AB9,AB11)</f>
        <v>5.8000000000000007</v>
      </c>
      <c r="AC10" s="3">
        <f t="shared" ref="AC10" si="75">AVERAGE(AC9,AC11)</f>
        <v>6.4333333333333336</v>
      </c>
      <c r="AD10" s="3">
        <f t="shared" ref="AD10" si="76">AVERAGE(AD9,AD11)</f>
        <v>8.5333333333333332</v>
      </c>
      <c r="AE10" s="3">
        <f t="shared" ref="AE10" si="77">AVERAGE(AE9,AE11)</f>
        <v>9.6666666666666661</v>
      </c>
      <c r="AF10" s="3">
        <f t="shared" ref="AF10" si="78">AVERAGE(AF9,AF11)</f>
        <v>7.5666666666666664</v>
      </c>
      <c r="AG10" s="3">
        <f t="shared" ref="AG10" si="79">AVERAGE(AG9,AG11)</f>
        <v>6.7</v>
      </c>
      <c r="AH10" s="3">
        <f t="shared" ref="AH10" si="80">AVERAGE(AH9,AH11)</f>
        <v>7.9</v>
      </c>
      <c r="AI10" s="3">
        <f t="shared" ref="AI10" si="81">AVERAGE(AI9,AI11)</f>
        <v>7.5666666666666664</v>
      </c>
      <c r="AJ10" s="3"/>
      <c r="AK10" s="3"/>
      <c r="AL10" s="3">
        <f t="shared" ref="AL10" si="82">AVERAGE(AL9,AL11)</f>
        <v>14.066666666666666</v>
      </c>
      <c r="AM10" s="3">
        <f t="shared" ref="AM10" si="83">AVERAGE(AM9,AM11)</f>
        <v>10.433333333333334</v>
      </c>
      <c r="AN10" s="3">
        <f t="shared" ref="AN10" si="84">AVERAGE(AN9,AN11)</f>
        <v>12.466666666666665</v>
      </c>
      <c r="AO10" s="3">
        <f t="shared" ref="AO10" si="85">AVERAGE(AO9,AO11)</f>
        <v>15.233333333333334</v>
      </c>
      <c r="AP10" s="3">
        <f t="shared" ref="AP10" si="86">AVERAGE(AP9,AP11)</f>
        <v>12</v>
      </c>
      <c r="AQ10" s="3">
        <f t="shared" ref="AQ10" si="87">AVERAGE(AQ9,AQ11)</f>
        <v>18.033333333333331</v>
      </c>
      <c r="AR10" s="3">
        <f t="shared" ref="AR10" si="88">AVERAGE(AR9,AR11)</f>
        <v>21.666666666666668</v>
      </c>
      <c r="AS10" s="3">
        <f t="shared" ref="AS10" si="89">AVERAGE(AS9,AS11)</f>
        <v>16.5</v>
      </c>
      <c r="AT10" s="3">
        <f t="shared" ref="AT10" si="90">AVERAGE(AT9,AT11)</f>
        <v>9.8666666666666671</v>
      </c>
      <c r="AU10" s="3">
        <f t="shared" ref="AU10" si="91">AVERAGE(AU9,AU11)</f>
        <v>10.866666666666667</v>
      </c>
      <c r="AV10" s="3">
        <f t="shared" ref="AV10" si="92">AVERAGE(AV9,AV11)</f>
        <v>18.899999999999999</v>
      </c>
      <c r="AW10" s="3">
        <f t="shared" ref="AW10" si="93">AVERAGE(AW9,AW11)</f>
        <v>32.833333333333329</v>
      </c>
      <c r="AX10" s="3">
        <f t="shared" ref="AX10" si="94">AVERAGE(AX9,AX11)</f>
        <v>13.533333333333335</v>
      </c>
      <c r="AY10" s="3">
        <f t="shared" ref="AY10" si="95">AVERAGE(AY9,AY11)</f>
        <v>15.666666666666668</v>
      </c>
      <c r="AZ10" s="3">
        <f t="shared" ref="AZ10" si="96">AVERAGE(AZ9,AZ11)</f>
        <v>14.6</v>
      </c>
      <c r="BA10" s="3">
        <f t="shared" ref="BA10" si="97">AVERAGE(BA9,BA11)</f>
        <v>14.399999999999999</v>
      </c>
      <c r="BB10" s="3"/>
    </row>
    <row r="11" spans="1:55" x14ac:dyDescent="0.25">
      <c r="A11" s="4">
        <v>36160</v>
      </c>
      <c r="B11" s="3">
        <f>AVERAGE(B8,B14)</f>
        <v>11.850000000000001</v>
      </c>
      <c r="C11" s="3">
        <f t="shared" ref="C11:BA11" si="98">AVERAGE(C8,C14)</f>
        <v>8.6</v>
      </c>
      <c r="D11" s="3">
        <f t="shared" si="98"/>
        <v>11.05</v>
      </c>
      <c r="E11" s="3">
        <f t="shared" si="98"/>
        <v>12.5</v>
      </c>
      <c r="F11" s="3">
        <f t="shared" si="98"/>
        <v>15.2</v>
      </c>
      <c r="G11" s="3">
        <f t="shared" si="98"/>
        <v>13.100000000000001</v>
      </c>
      <c r="H11" s="3">
        <f t="shared" si="98"/>
        <v>10.199999999999999</v>
      </c>
      <c r="I11" s="3">
        <f t="shared" si="98"/>
        <v>19.7</v>
      </c>
      <c r="J11" s="3">
        <f t="shared" si="98"/>
        <v>12.1</v>
      </c>
      <c r="K11" s="3">
        <f t="shared" si="98"/>
        <v>10.050000000000001</v>
      </c>
      <c r="L11" s="3">
        <f t="shared" si="98"/>
        <v>6.85</v>
      </c>
      <c r="M11" s="3">
        <f t="shared" si="98"/>
        <v>3.3</v>
      </c>
      <c r="N11" s="3">
        <f t="shared" si="98"/>
        <v>25.25</v>
      </c>
      <c r="O11" s="3">
        <f t="shared" si="98"/>
        <v>12.75</v>
      </c>
      <c r="P11" s="3">
        <f t="shared" si="98"/>
        <v>11.15</v>
      </c>
      <c r="Q11" s="3">
        <f t="shared" si="98"/>
        <v>4.6500000000000004</v>
      </c>
      <c r="R11" s="3"/>
      <c r="S11" s="3"/>
      <c r="T11" s="3">
        <f t="shared" si="98"/>
        <v>8.15</v>
      </c>
      <c r="U11" s="3">
        <f t="shared" si="98"/>
        <v>6.65</v>
      </c>
      <c r="V11" s="3">
        <f t="shared" si="98"/>
        <v>7.6499999999999995</v>
      </c>
      <c r="W11" s="3">
        <f t="shared" si="98"/>
        <v>7.5500000000000007</v>
      </c>
      <c r="X11" s="3">
        <f t="shared" si="98"/>
        <v>7.55</v>
      </c>
      <c r="Y11" s="3">
        <f t="shared" si="98"/>
        <v>12.55</v>
      </c>
      <c r="Z11" s="3">
        <f t="shared" si="98"/>
        <v>11.899999999999999</v>
      </c>
      <c r="AA11" s="3">
        <f t="shared" si="98"/>
        <v>9.6999999999999993</v>
      </c>
      <c r="AB11" s="3">
        <f t="shared" si="98"/>
        <v>6</v>
      </c>
      <c r="AC11" s="3">
        <f t="shared" si="98"/>
        <v>7.45</v>
      </c>
      <c r="AD11" s="3">
        <f t="shared" si="98"/>
        <v>9.15</v>
      </c>
      <c r="AE11" s="3">
        <f t="shared" si="98"/>
        <v>11.85</v>
      </c>
      <c r="AF11" s="3">
        <f t="shared" si="98"/>
        <v>8.3000000000000007</v>
      </c>
      <c r="AG11" s="3">
        <f t="shared" si="98"/>
        <v>7.65</v>
      </c>
      <c r="AH11" s="3">
        <f t="shared" si="98"/>
        <v>7.9</v>
      </c>
      <c r="AI11" s="3">
        <f t="shared" si="98"/>
        <v>8.3000000000000007</v>
      </c>
      <c r="AJ11" s="3"/>
      <c r="AK11" s="3"/>
      <c r="AL11" s="3">
        <f t="shared" si="98"/>
        <v>15.05</v>
      </c>
      <c r="AM11" s="3">
        <f t="shared" si="98"/>
        <v>10.8</v>
      </c>
      <c r="AN11" s="3">
        <f t="shared" si="98"/>
        <v>13.399999999999999</v>
      </c>
      <c r="AO11" s="3">
        <f t="shared" si="98"/>
        <v>15.700000000000001</v>
      </c>
      <c r="AP11" s="3">
        <f t="shared" si="98"/>
        <v>12.95</v>
      </c>
      <c r="AQ11" s="3">
        <f t="shared" si="98"/>
        <v>18.95</v>
      </c>
      <c r="AR11" s="3">
        <f t="shared" si="98"/>
        <v>24.8</v>
      </c>
      <c r="AS11" s="3">
        <f t="shared" si="98"/>
        <v>17.05</v>
      </c>
      <c r="AT11" s="3">
        <f t="shared" si="98"/>
        <v>10.5</v>
      </c>
      <c r="AU11" s="3">
        <f t="shared" si="98"/>
        <v>11.95</v>
      </c>
      <c r="AV11" s="3">
        <f t="shared" si="98"/>
        <v>20.6</v>
      </c>
      <c r="AW11" s="3">
        <f t="shared" si="98"/>
        <v>43.25</v>
      </c>
      <c r="AX11" s="3">
        <f t="shared" si="98"/>
        <v>14.15</v>
      </c>
      <c r="AY11" s="3">
        <f t="shared" si="98"/>
        <v>18.3</v>
      </c>
      <c r="AZ11" s="3">
        <f t="shared" si="98"/>
        <v>14.2</v>
      </c>
      <c r="BA11" s="3">
        <f t="shared" si="98"/>
        <v>15.75</v>
      </c>
      <c r="BB11" s="3"/>
    </row>
    <row r="12" spans="1:55" x14ac:dyDescent="0.25">
      <c r="A12" s="4">
        <v>36525</v>
      </c>
      <c r="B12" s="3">
        <f>B11+((B14-B11)/3)</f>
        <v>11.833333333333334</v>
      </c>
      <c r="C12" s="3">
        <f t="shared" ref="C12" si="99">C11+((C14-C11)/3)</f>
        <v>8.3000000000000007</v>
      </c>
      <c r="D12" s="3">
        <f t="shared" ref="D12" si="100">D11+((D14-D11)/3)</f>
        <v>10.9</v>
      </c>
      <c r="E12" s="3">
        <f t="shared" ref="E12" si="101">E11+((E14-E11)/3)</f>
        <v>12.866666666666667</v>
      </c>
      <c r="F12" s="3">
        <f t="shared" ref="F12" si="102">F11+((F14-F11)/3)</f>
        <v>15.266666666666666</v>
      </c>
      <c r="G12" s="3">
        <f t="shared" ref="G12" si="103">G11+((G14-G11)/3)</f>
        <v>12.700000000000001</v>
      </c>
      <c r="H12" s="3">
        <f t="shared" ref="H12" si="104">H11+((H14-H11)/3)</f>
        <v>10.433333333333334</v>
      </c>
      <c r="I12" s="3">
        <f t="shared" ref="I12" si="105">I11+((I14-I11)/3)</f>
        <v>19.7</v>
      </c>
      <c r="J12" s="3">
        <f t="shared" ref="J12" si="106">J11+((J14-J11)/3)</f>
        <v>11.9</v>
      </c>
      <c r="K12" s="3">
        <f t="shared" ref="K12" si="107">K11+((K14-K11)/3)</f>
        <v>10.233333333333334</v>
      </c>
      <c r="L12" s="3">
        <f t="shared" ref="L12" si="108">L11+((L14-L11)/3)</f>
        <v>7.0333333333333332</v>
      </c>
      <c r="M12" s="3">
        <f t="shared" ref="M12" si="109">M11+((M14-M11)/3)</f>
        <v>2.8666666666666667</v>
      </c>
      <c r="N12" s="3">
        <f t="shared" ref="N12" si="110">N11+((N14-N11)/3)</f>
        <v>25.533333333333335</v>
      </c>
      <c r="O12" s="3">
        <f t="shared" ref="O12" si="111">O11+((O14-O11)/3)</f>
        <v>12.666666666666666</v>
      </c>
      <c r="P12" s="3">
        <f t="shared" ref="P12" si="112">P11+((P14-P11)/3)</f>
        <v>11.1</v>
      </c>
      <c r="Q12" s="3">
        <f t="shared" ref="Q12" si="113">Q11+((Q14-Q11)/3)</f>
        <v>4.8333333333333339</v>
      </c>
      <c r="R12" s="3"/>
      <c r="S12" s="3"/>
      <c r="T12" s="3">
        <f t="shared" ref="T12" si="114">T11+((T14-T11)/3)</f>
        <v>8.9</v>
      </c>
      <c r="U12" s="3">
        <f t="shared" ref="U12" si="115">U11+((U14-U11)/3)</f>
        <v>6.8333333333333339</v>
      </c>
      <c r="V12" s="3">
        <f t="shared" ref="V12" si="116">V11+((V14-V11)/3)</f>
        <v>8.1666666666666661</v>
      </c>
      <c r="W12" s="3">
        <f t="shared" ref="W12" si="117">W11+((W14-W11)/3)</f>
        <v>8.3000000000000007</v>
      </c>
      <c r="X12" s="3">
        <f t="shared" ref="X12" si="118">X11+((X14-X11)/3)</f>
        <v>8.5333333333333332</v>
      </c>
      <c r="Y12" s="3">
        <f t="shared" ref="Y12" si="119">Y11+((Y14-Y11)/3)</f>
        <v>14.266666666666667</v>
      </c>
      <c r="Z12" s="3">
        <f t="shared" ref="Z12" si="120">Z11+((Z14-Z11)/3)</f>
        <v>12.133333333333333</v>
      </c>
      <c r="AA12" s="3">
        <f t="shared" ref="AA12" si="121">AA11+((AA14-AA11)/3)</f>
        <v>10.4</v>
      </c>
      <c r="AB12" s="3">
        <f t="shared" ref="AB12" si="122">AB11+((AB14-AB11)/3)</f>
        <v>6.2</v>
      </c>
      <c r="AC12" s="3">
        <f t="shared" ref="AC12" si="123">AC11+((AC14-AC11)/3)</f>
        <v>8.4666666666666668</v>
      </c>
      <c r="AD12" s="3">
        <f t="shared" ref="AD12" si="124">AD11+((AD14-AD11)/3)</f>
        <v>9.7666666666666675</v>
      </c>
      <c r="AE12" s="3">
        <f t="shared" ref="AE12" si="125">AE11+((AE14-AE11)/3)</f>
        <v>14.033333333333333</v>
      </c>
      <c r="AF12" s="3">
        <f t="shared" ref="AF12" si="126">AF11+((AF14-AF11)/3)</f>
        <v>9.0333333333333332</v>
      </c>
      <c r="AG12" s="3">
        <f t="shared" ref="AG12" si="127">AG11+((AG14-AG11)/3)</f>
        <v>8.6</v>
      </c>
      <c r="AH12" s="3">
        <f t="shared" ref="AH12" si="128">AH11+((AH14-AH11)/3)</f>
        <v>7.9</v>
      </c>
      <c r="AI12" s="3">
        <f t="shared" ref="AI12" si="129">AI11+((AI14-AI11)/3)</f>
        <v>9.0333333333333332</v>
      </c>
      <c r="AJ12" s="3"/>
      <c r="AK12" s="3"/>
      <c r="AL12" s="3">
        <f t="shared" ref="AL12" si="130">AL11+((AL14-AL11)/3)</f>
        <v>16.033333333333335</v>
      </c>
      <c r="AM12" s="3">
        <f t="shared" ref="AM12" si="131">AM11+((AM14-AM11)/3)</f>
        <v>11.166666666666668</v>
      </c>
      <c r="AN12" s="3">
        <f t="shared" ref="AN12" si="132">AN11+((AN14-AN11)/3)</f>
        <v>14.333333333333332</v>
      </c>
      <c r="AO12" s="3">
        <f t="shared" ref="AO12" si="133">AO11+((AO14-AO11)/3)</f>
        <v>16.166666666666668</v>
      </c>
      <c r="AP12" s="3">
        <f t="shared" ref="AP12" si="134">AP11+((AP14-AP11)/3)</f>
        <v>13.9</v>
      </c>
      <c r="AQ12" s="3">
        <f t="shared" ref="AQ12" si="135">AQ11+((AQ14-AQ11)/3)</f>
        <v>19.866666666666667</v>
      </c>
      <c r="AR12" s="3">
        <f t="shared" ref="AR12" si="136">AR11+((AR14-AR11)/3)</f>
        <v>27.933333333333334</v>
      </c>
      <c r="AS12" s="3">
        <f t="shared" ref="AS12" si="137">AS11+((AS14-AS11)/3)</f>
        <v>17.600000000000001</v>
      </c>
      <c r="AT12" s="3">
        <f t="shared" ref="AT12" si="138">AT11+((AT14-AT11)/3)</f>
        <v>11.133333333333333</v>
      </c>
      <c r="AU12" s="3">
        <f t="shared" ref="AU12" si="139">AU11+((AU14-AU11)/3)</f>
        <v>13.033333333333333</v>
      </c>
      <c r="AV12" s="3">
        <f t="shared" ref="AV12" si="140">AV11+((AV14-AV11)/3)</f>
        <v>22.3</v>
      </c>
      <c r="AW12" s="3">
        <f t="shared" ref="AW12" si="141">AW11+((AW14-AW11)/3)</f>
        <v>53.666666666666664</v>
      </c>
      <c r="AX12" s="3">
        <f t="shared" ref="AX12" si="142">AX11+((AX14-AX11)/3)</f>
        <v>14.766666666666667</v>
      </c>
      <c r="AY12" s="3">
        <f t="shared" ref="AY12" si="143">AY11+((AY14-AY11)/3)</f>
        <v>20.933333333333334</v>
      </c>
      <c r="AZ12" s="3">
        <f t="shared" ref="AZ12" si="144">AZ11+((AZ14-AZ11)/3)</f>
        <v>13.799999999999999</v>
      </c>
      <c r="BA12" s="3">
        <f t="shared" ref="BA12" si="145">BA11+((BA14-BA11)/3)</f>
        <v>17.100000000000001</v>
      </c>
      <c r="BB12" s="3"/>
    </row>
    <row r="13" spans="1:55" x14ac:dyDescent="0.25">
      <c r="A13" s="4">
        <v>36891</v>
      </c>
      <c r="B13" s="3">
        <f>AVERAGE(B12,B14)</f>
        <v>11.816666666666666</v>
      </c>
      <c r="C13" s="3">
        <f t="shared" ref="C13" si="146">AVERAGE(C12,C14)</f>
        <v>8</v>
      </c>
      <c r="D13" s="3">
        <f t="shared" ref="D13" si="147">AVERAGE(D12,D14)</f>
        <v>10.75</v>
      </c>
      <c r="E13" s="3">
        <f t="shared" ref="E13" si="148">AVERAGE(E12,E14)</f>
        <v>13.233333333333334</v>
      </c>
      <c r="F13" s="3">
        <f t="shared" ref="F13" si="149">AVERAGE(F12,F14)</f>
        <v>15.333333333333332</v>
      </c>
      <c r="G13" s="3">
        <f t="shared" ref="G13" si="150">AVERAGE(G12,G14)</f>
        <v>12.3</v>
      </c>
      <c r="H13" s="3">
        <f t="shared" ref="H13" si="151">AVERAGE(H12,H14)</f>
        <v>10.666666666666668</v>
      </c>
      <c r="I13" s="3">
        <f t="shared" ref="I13" si="152">AVERAGE(I12,I14)</f>
        <v>19.7</v>
      </c>
      <c r="J13" s="3">
        <f t="shared" ref="J13" si="153">AVERAGE(J12,J14)</f>
        <v>11.7</v>
      </c>
      <c r="K13" s="3">
        <f t="shared" ref="K13" si="154">AVERAGE(K12,K14)</f>
        <v>10.416666666666668</v>
      </c>
      <c r="L13" s="3">
        <f t="shared" ref="L13" si="155">AVERAGE(L12,L14)</f>
        <v>7.2166666666666668</v>
      </c>
      <c r="M13" s="3">
        <f t="shared" ref="M13" si="156">AVERAGE(M12,M14)</f>
        <v>2.4333333333333336</v>
      </c>
      <c r="N13" s="3">
        <f t="shared" ref="N13" si="157">AVERAGE(N12,N14)</f>
        <v>25.81666666666667</v>
      </c>
      <c r="O13" s="3">
        <f t="shared" ref="O13" si="158">AVERAGE(O12,O14)</f>
        <v>12.583333333333332</v>
      </c>
      <c r="P13" s="3">
        <f t="shared" ref="P13" si="159">AVERAGE(P12,P14)</f>
        <v>11.05</v>
      </c>
      <c r="Q13" s="3">
        <f t="shared" ref="Q13" si="160">AVERAGE(Q12,Q14)</f>
        <v>5.0166666666666675</v>
      </c>
      <c r="R13" s="3"/>
      <c r="S13" s="3"/>
      <c r="T13" s="3">
        <f t="shared" ref="T13" si="161">AVERAGE(T12,T14)</f>
        <v>9.65</v>
      </c>
      <c r="U13" s="3">
        <f t="shared" ref="U13" si="162">AVERAGE(U12,U14)</f>
        <v>7.0166666666666675</v>
      </c>
      <c r="V13" s="3">
        <f t="shared" ref="V13" si="163">AVERAGE(V12,V14)</f>
        <v>8.6833333333333336</v>
      </c>
      <c r="W13" s="3">
        <f t="shared" ref="W13" si="164">AVERAGE(W12,W14)</f>
        <v>9.0500000000000007</v>
      </c>
      <c r="X13" s="3">
        <f t="shared" ref="X13" si="165">AVERAGE(X12,X14)</f>
        <v>9.5166666666666657</v>
      </c>
      <c r="Y13" s="3">
        <f t="shared" ref="Y13" si="166">AVERAGE(Y12,Y14)</f>
        <v>15.983333333333334</v>
      </c>
      <c r="Z13" s="3">
        <f t="shared" ref="Z13" si="167">AVERAGE(Z12,Z14)</f>
        <v>12.366666666666667</v>
      </c>
      <c r="AA13" s="3">
        <f t="shared" ref="AA13" si="168">AVERAGE(AA12,AA14)</f>
        <v>11.100000000000001</v>
      </c>
      <c r="AB13" s="3">
        <f t="shared" ref="AB13" si="169">AVERAGE(AB12,AB14)</f>
        <v>6.4</v>
      </c>
      <c r="AC13" s="3">
        <f t="shared" ref="AC13" si="170">AVERAGE(AC12,AC14)</f>
        <v>9.4833333333333343</v>
      </c>
      <c r="AD13" s="3">
        <f t="shared" ref="AD13" si="171">AVERAGE(AD12,AD14)</f>
        <v>10.383333333333333</v>
      </c>
      <c r="AE13" s="3">
        <f t="shared" ref="AE13" si="172">AVERAGE(AE12,AE14)</f>
        <v>16.216666666666665</v>
      </c>
      <c r="AF13" s="3">
        <f t="shared" ref="AF13" si="173">AVERAGE(AF12,AF14)</f>
        <v>9.7666666666666657</v>
      </c>
      <c r="AG13" s="3">
        <f t="shared" ref="AG13" si="174">AVERAGE(AG12,AG14)</f>
        <v>9.5500000000000007</v>
      </c>
      <c r="AH13" s="3">
        <f t="shared" ref="AH13" si="175">AVERAGE(AH12,AH14)</f>
        <v>7.9</v>
      </c>
      <c r="AI13" s="3">
        <f t="shared" ref="AI13" si="176">AVERAGE(AI12,AI14)</f>
        <v>9.7666666666666657</v>
      </c>
      <c r="AJ13" s="3"/>
      <c r="AK13" s="3"/>
      <c r="AL13" s="3">
        <f t="shared" ref="AL13" si="177">AVERAGE(AL12,AL14)</f>
        <v>17.016666666666666</v>
      </c>
      <c r="AM13" s="3">
        <f t="shared" ref="AM13" si="178">AVERAGE(AM12,AM14)</f>
        <v>11.533333333333335</v>
      </c>
      <c r="AN13" s="3">
        <f t="shared" ref="AN13" si="179">AVERAGE(AN12,AN14)</f>
        <v>15.266666666666666</v>
      </c>
      <c r="AO13" s="3">
        <f t="shared" ref="AO13" si="180">AVERAGE(AO12,AO14)</f>
        <v>16.633333333333333</v>
      </c>
      <c r="AP13" s="3">
        <f t="shared" ref="AP13" si="181">AVERAGE(AP12,AP14)</f>
        <v>14.850000000000001</v>
      </c>
      <c r="AQ13" s="3">
        <f t="shared" ref="AQ13" si="182">AVERAGE(AQ12,AQ14)</f>
        <v>20.783333333333331</v>
      </c>
      <c r="AR13" s="3">
        <f t="shared" ref="AR13" si="183">AVERAGE(AR12,AR14)</f>
        <v>31.06666666666667</v>
      </c>
      <c r="AS13" s="3">
        <f t="shared" ref="AS13" si="184">AVERAGE(AS12,AS14)</f>
        <v>18.149999999999999</v>
      </c>
      <c r="AT13" s="3">
        <f t="shared" ref="AT13" si="185">AVERAGE(AT12,AT14)</f>
        <v>11.766666666666666</v>
      </c>
      <c r="AU13" s="3">
        <f t="shared" ref="AU13" si="186">AVERAGE(AU12,AU14)</f>
        <v>14.116666666666667</v>
      </c>
      <c r="AV13" s="3">
        <f t="shared" ref="AV13" si="187">AVERAGE(AV12,AV14)</f>
        <v>24</v>
      </c>
      <c r="AW13" s="3">
        <f t="shared" ref="AW13" si="188">AVERAGE(AW12,AW14)</f>
        <v>64.083333333333329</v>
      </c>
      <c r="AX13" s="3">
        <f t="shared" ref="AX13" si="189">AVERAGE(AX12,AX14)</f>
        <v>15.383333333333333</v>
      </c>
      <c r="AY13" s="3">
        <f t="shared" ref="AY13" si="190">AVERAGE(AY12,AY14)</f>
        <v>23.566666666666666</v>
      </c>
      <c r="AZ13" s="3">
        <f t="shared" ref="AZ13" si="191">AVERAGE(AZ12,AZ14)</f>
        <v>13.399999999999999</v>
      </c>
      <c r="BA13" s="3">
        <f t="shared" ref="BA13" si="192">AVERAGE(BA12,BA14)</f>
        <v>18.450000000000003</v>
      </c>
      <c r="BB13" s="3"/>
    </row>
    <row r="14" spans="1:55" x14ac:dyDescent="0.25">
      <c r="A14" s="4">
        <v>37256</v>
      </c>
      <c r="B14" s="3">
        <v>11.8</v>
      </c>
      <c r="C14" s="3">
        <v>7.7</v>
      </c>
      <c r="D14" s="3">
        <v>10.6</v>
      </c>
      <c r="E14" s="3">
        <v>13.6</v>
      </c>
      <c r="F14" s="3">
        <v>15.4</v>
      </c>
      <c r="G14" s="3">
        <v>11.9</v>
      </c>
      <c r="H14" s="3">
        <v>10.9</v>
      </c>
      <c r="I14" s="3">
        <v>19.7</v>
      </c>
      <c r="J14" s="3">
        <v>11.5</v>
      </c>
      <c r="K14" s="3">
        <v>10.6</v>
      </c>
      <c r="L14" s="3">
        <v>7.4</v>
      </c>
      <c r="M14" s="3">
        <v>2</v>
      </c>
      <c r="N14" s="3">
        <v>26.1</v>
      </c>
      <c r="O14" s="3">
        <v>12.5</v>
      </c>
      <c r="P14" s="3">
        <v>11</v>
      </c>
      <c r="Q14" s="3">
        <v>5.2</v>
      </c>
      <c r="R14" s="3"/>
      <c r="S14" s="3"/>
      <c r="T14" s="3">
        <v>10.4</v>
      </c>
      <c r="U14" s="3">
        <v>7.2</v>
      </c>
      <c r="V14" s="3">
        <v>9.1999999999999993</v>
      </c>
      <c r="W14" s="3">
        <v>9.8000000000000007</v>
      </c>
      <c r="X14" s="3">
        <v>10.5</v>
      </c>
      <c r="Y14" s="3">
        <v>17.7</v>
      </c>
      <c r="Z14" s="3">
        <v>12.6</v>
      </c>
      <c r="AA14" s="3">
        <v>11.8</v>
      </c>
      <c r="AB14" s="3">
        <v>6.6</v>
      </c>
      <c r="AC14" s="3">
        <v>10.5</v>
      </c>
      <c r="AD14" s="3">
        <v>11</v>
      </c>
      <c r="AE14" s="3">
        <v>18.399999999999999</v>
      </c>
      <c r="AF14" s="3">
        <v>10.5</v>
      </c>
      <c r="AG14" s="3">
        <v>10.5</v>
      </c>
      <c r="AH14" s="3">
        <v>7.9</v>
      </c>
      <c r="AI14" s="3">
        <v>10.5</v>
      </c>
      <c r="AJ14" s="3"/>
      <c r="AK14" s="3"/>
      <c r="AL14" s="3">
        <v>18</v>
      </c>
      <c r="AM14" s="3">
        <v>11.9</v>
      </c>
      <c r="AN14" s="3">
        <v>16.2</v>
      </c>
      <c r="AO14" s="3">
        <v>17.100000000000001</v>
      </c>
      <c r="AP14" s="3">
        <v>15.8</v>
      </c>
      <c r="AQ14" s="3">
        <v>21.7</v>
      </c>
      <c r="AR14" s="3">
        <v>34.200000000000003</v>
      </c>
      <c r="AS14" s="3">
        <v>18.7</v>
      </c>
      <c r="AT14" s="3">
        <v>12.4</v>
      </c>
      <c r="AU14" s="3">
        <v>15.2</v>
      </c>
      <c r="AV14" s="3">
        <v>25.7</v>
      </c>
      <c r="AW14" s="3">
        <v>74.5</v>
      </c>
      <c r="AX14" s="3">
        <v>16</v>
      </c>
      <c r="AY14" s="3">
        <v>26.2</v>
      </c>
      <c r="AZ14" s="3">
        <v>13</v>
      </c>
      <c r="BA14" s="3">
        <v>19.8</v>
      </c>
      <c r="BB14" s="3"/>
    </row>
    <row r="15" spans="1:55" x14ac:dyDescent="0.25">
      <c r="A15" s="4">
        <v>37621</v>
      </c>
      <c r="B15" s="3">
        <f>B14+((B17-B14)/3)</f>
        <v>12.366666666666667</v>
      </c>
      <c r="C15" s="3">
        <f t="shared" ref="C15:BA15" si="193">C14+((C17-C14)/3)</f>
        <v>8.7666666666666675</v>
      </c>
      <c r="D15" s="3">
        <f t="shared" si="193"/>
        <v>10.533333333333333</v>
      </c>
      <c r="E15" s="3">
        <f t="shared" si="193"/>
        <v>14.333333333333334</v>
      </c>
      <c r="F15" s="3">
        <f t="shared" si="193"/>
        <v>16</v>
      </c>
      <c r="G15" s="3">
        <f t="shared" si="193"/>
        <v>12.733333333333334</v>
      </c>
      <c r="H15" s="3">
        <f t="shared" si="193"/>
        <v>11.266666666666667</v>
      </c>
      <c r="I15" s="3">
        <f t="shared" si="193"/>
        <v>20.9</v>
      </c>
      <c r="J15" s="3">
        <f t="shared" si="193"/>
        <v>12.4</v>
      </c>
      <c r="K15" s="3">
        <f t="shared" si="193"/>
        <v>10.6</v>
      </c>
      <c r="L15" s="3">
        <f t="shared" si="193"/>
        <v>7.166666666666667</v>
      </c>
      <c r="M15" s="3">
        <f t="shared" si="193"/>
        <v>2.8333333333333335</v>
      </c>
      <c r="N15" s="3">
        <f t="shared" si="193"/>
        <v>26.933333333333334</v>
      </c>
      <c r="O15" s="3">
        <f t="shared" si="193"/>
        <v>13.2</v>
      </c>
      <c r="P15" s="3">
        <f t="shared" si="193"/>
        <v>11.533333333333333</v>
      </c>
      <c r="Q15" s="3">
        <f t="shared" si="193"/>
        <v>6.3666666666666663</v>
      </c>
      <c r="R15" s="3"/>
      <c r="S15" s="3"/>
      <c r="T15" s="3">
        <f t="shared" si="193"/>
        <v>10.633333333333333</v>
      </c>
      <c r="U15" s="3">
        <f t="shared" si="193"/>
        <v>7.4</v>
      </c>
      <c r="V15" s="3">
        <f t="shared" si="193"/>
        <v>10.233333333333333</v>
      </c>
      <c r="W15" s="3">
        <f t="shared" si="193"/>
        <v>10.633333333333335</v>
      </c>
      <c r="X15" s="3">
        <f t="shared" si="193"/>
        <v>10.3</v>
      </c>
      <c r="Y15" s="3">
        <f t="shared" si="193"/>
        <v>16.066666666666666</v>
      </c>
      <c r="Z15" s="3">
        <f t="shared" si="193"/>
        <v>12.5</v>
      </c>
      <c r="AA15" s="3">
        <f t="shared" si="193"/>
        <v>11.966666666666667</v>
      </c>
      <c r="AB15" s="3">
        <f t="shared" si="193"/>
        <v>7.2666666666666666</v>
      </c>
      <c r="AC15" s="3">
        <f t="shared" si="193"/>
        <v>11.1</v>
      </c>
      <c r="AD15" s="3">
        <f t="shared" si="193"/>
        <v>10.633333333333333</v>
      </c>
      <c r="AE15" s="3">
        <f t="shared" si="193"/>
        <v>15.333333333333332</v>
      </c>
      <c r="AF15" s="3">
        <f t="shared" si="193"/>
        <v>10.766666666666667</v>
      </c>
      <c r="AG15" s="3">
        <f t="shared" si="193"/>
        <v>10.966666666666667</v>
      </c>
      <c r="AH15" s="3">
        <f t="shared" si="193"/>
        <v>8.1</v>
      </c>
      <c r="AI15" s="3">
        <f t="shared" si="193"/>
        <v>10.7</v>
      </c>
      <c r="AJ15" s="3"/>
      <c r="AK15" s="3"/>
      <c r="AL15" s="3">
        <f t="shared" si="193"/>
        <v>18.866666666666667</v>
      </c>
      <c r="AM15" s="3">
        <f t="shared" si="193"/>
        <v>14.1</v>
      </c>
      <c r="AN15" s="3">
        <f t="shared" si="193"/>
        <v>17.7</v>
      </c>
      <c r="AO15" s="3">
        <f t="shared" si="193"/>
        <v>17.766666666666669</v>
      </c>
      <c r="AP15" s="3">
        <f t="shared" si="193"/>
        <v>17.233333333333334</v>
      </c>
      <c r="AQ15" s="3">
        <f t="shared" si="193"/>
        <v>21.266666666666666</v>
      </c>
      <c r="AR15" s="3">
        <f t="shared" si="193"/>
        <v>32.700000000000003</v>
      </c>
      <c r="AS15" s="3">
        <f t="shared" si="193"/>
        <v>19.766666666666666</v>
      </c>
      <c r="AT15" s="3">
        <f t="shared" si="193"/>
        <v>13.633333333333335</v>
      </c>
      <c r="AU15" s="3">
        <f t="shared" si="193"/>
        <v>17.899999999999999</v>
      </c>
      <c r="AV15" s="3">
        <f t="shared" si="193"/>
        <v>25.433333333333334</v>
      </c>
      <c r="AW15" s="3">
        <f t="shared" si="193"/>
        <v>54.099999999999994</v>
      </c>
      <c r="AX15" s="3">
        <f t="shared" si="193"/>
        <v>17.366666666666667</v>
      </c>
      <c r="AY15" s="3">
        <f t="shared" si="193"/>
        <v>25.166666666666668</v>
      </c>
      <c r="AZ15" s="3">
        <f t="shared" si="193"/>
        <v>15.266666666666667</v>
      </c>
      <c r="BA15" s="3">
        <f t="shared" si="193"/>
        <v>19.2</v>
      </c>
      <c r="BB15" s="3"/>
    </row>
    <row r="16" spans="1:55" x14ac:dyDescent="0.25">
      <c r="A16" s="4">
        <v>37986</v>
      </c>
      <c r="B16" s="3">
        <f>AVERAGE(B15,B17)</f>
        <v>12.933333333333334</v>
      </c>
      <c r="C16" s="3">
        <f t="shared" ref="C16:BA16" si="194">AVERAGE(C15,C17)</f>
        <v>9.8333333333333339</v>
      </c>
      <c r="D16" s="3">
        <f t="shared" si="194"/>
        <v>10.466666666666667</v>
      </c>
      <c r="E16" s="3">
        <f t="shared" si="194"/>
        <v>15.066666666666666</v>
      </c>
      <c r="F16" s="3">
        <f t="shared" si="194"/>
        <v>16.600000000000001</v>
      </c>
      <c r="G16" s="3">
        <f t="shared" si="194"/>
        <v>13.566666666666666</v>
      </c>
      <c r="H16" s="3">
        <f t="shared" si="194"/>
        <v>11.633333333333333</v>
      </c>
      <c r="I16" s="3">
        <f t="shared" si="194"/>
        <v>22.1</v>
      </c>
      <c r="J16" s="3">
        <f t="shared" si="194"/>
        <v>13.3</v>
      </c>
      <c r="K16" s="3">
        <f t="shared" si="194"/>
        <v>10.6</v>
      </c>
      <c r="L16" s="3">
        <f t="shared" si="194"/>
        <v>6.9333333333333336</v>
      </c>
      <c r="M16" s="3">
        <f t="shared" si="194"/>
        <v>3.666666666666667</v>
      </c>
      <c r="N16" s="3">
        <f t="shared" si="194"/>
        <v>27.766666666666666</v>
      </c>
      <c r="O16" s="3">
        <f t="shared" si="194"/>
        <v>13.899999999999999</v>
      </c>
      <c r="P16" s="3">
        <f t="shared" si="194"/>
        <v>12.066666666666666</v>
      </c>
      <c r="Q16" s="3">
        <f t="shared" si="194"/>
        <v>7.5333333333333332</v>
      </c>
      <c r="R16" s="3"/>
      <c r="S16" s="3"/>
      <c r="T16" s="3">
        <f t="shared" si="194"/>
        <v>10.866666666666667</v>
      </c>
      <c r="U16" s="3">
        <f t="shared" si="194"/>
        <v>7.6</v>
      </c>
      <c r="V16" s="3">
        <f t="shared" si="194"/>
        <v>11.266666666666666</v>
      </c>
      <c r="W16" s="3">
        <f t="shared" si="194"/>
        <v>11.466666666666669</v>
      </c>
      <c r="X16" s="3">
        <f t="shared" si="194"/>
        <v>10.100000000000001</v>
      </c>
      <c r="Y16" s="3">
        <f t="shared" si="194"/>
        <v>14.433333333333334</v>
      </c>
      <c r="Z16" s="3">
        <f t="shared" si="194"/>
        <v>12.4</v>
      </c>
      <c r="AA16" s="3">
        <f t="shared" si="194"/>
        <v>12.133333333333333</v>
      </c>
      <c r="AB16" s="3">
        <f t="shared" si="194"/>
        <v>7.9333333333333336</v>
      </c>
      <c r="AC16" s="3">
        <f t="shared" si="194"/>
        <v>11.7</v>
      </c>
      <c r="AD16" s="3">
        <f t="shared" si="194"/>
        <v>10.266666666666666</v>
      </c>
      <c r="AE16" s="3">
        <f t="shared" si="194"/>
        <v>12.266666666666666</v>
      </c>
      <c r="AF16" s="3">
        <f t="shared" si="194"/>
        <v>11.033333333333335</v>
      </c>
      <c r="AG16" s="3">
        <f t="shared" si="194"/>
        <v>11.433333333333334</v>
      </c>
      <c r="AH16" s="3">
        <f t="shared" si="194"/>
        <v>8.3000000000000007</v>
      </c>
      <c r="AI16" s="3">
        <f t="shared" si="194"/>
        <v>10.899999999999999</v>
      </c>
      <c r="AJ16" s="3"/>
      <c r="AK16" s="3"/>
      <c r="AL16" s="3">
        <f t="shared" si="194"/>
        <v>19.733333333333334</v>
      </c>
      <c r="AM16" s="3">
        <f t="shared" si="194"/>
        <v>16.3</v>
      </c>
      <c r="AN16" s="3">
        <f t="shared" si="194"/>
        <v>19.2</v>
      </c>
      <c r="AO16" s="3">
        <f t="shared" si="194"/>
        <v>18.433333333333337</v>
      </c>
      <c r="AP16" s="3">
        <f t="shared" si="194"/>
        <v>18.666666666666668</v>
      </c>
      <c r="AQ16" s="3">
        <f t="shared" si="194"/>
        <v>20.833333333333332</v>
      </c>
      <c r="AR16" s="3">
        <f t="shared" si="194"/>
        <v>31.200000000000003</v>
      </c>
      <c r="AS16" s="3">
        <f t="shared" si="194"/>
        <v>20.833333333333332</v>
      </c>
      <c r="AT16" s="3">
        <f t="shared" si="194"/>
        <v>14.866666666666667</v>
      </c>
      <c r="AU16" s="3">
        <f t="shared" si="194"/>
        <v>20.6</v>
      </c>
      <c r="AV16" s="3">
        <f t="shared" si="194"/>
        <v>25.166666666666664</v>
      </c>
      <c r="AW16" s="3">
        <f t="shared" si="194"/>
        <v>33.699999999999996</v>
      </c>
      <c r="AX16" s="3">
        <f t="shared" si="194"/>
        <v>18.733333333333334</v>
      </c>
      <c r="AY16" s="3">
        <f t="shared" si="194"/>
        <v>24.133333333333333</v>
      </c>
      <c r="AZ16" s="3">
        <f t="shared" si="194"/>
        <v>17.533333333333335</v>
      </c>
      <c r="BA16" s="3">
        <f t="shared" si="194"/>
        <v>18.600000000000001</v>
      </c>
      <c r="BB16" s="3"/>
    </row>
    <row r="17" spans="1:54" x14ac:dyDescent="0.25">
      <c r="A17" s="4">
        <v>38352</v>
      </c>
      <c r="B17" s="3">
        <v>13.5</v>
      </c>
      <c r="C17" s="3">
        <v>10.9</v>
      </c>
      <c r="D17" s="3">
        <v>10.4</v>
      </c>
      <c r="E17" s="3">
        <v>15.8</v>
      </c>
      <c r="F17" s="3">
        <v>17.2</v>
      </c>
      <c r="G17" s="3">
        <v>14.4</v>
      </c>
      <c r="H17" s="3">
        <v>12</v>
      </c>
      <c r="I17" s="3">
        <v>23.3</v>
      </c>
      <c r="J17" s="3">
        <v>14.2</v>
      </c>
      <c r="K17" s="3">
        <v>10.6</v>
      </c>
      <c r="L17" s="3">
        <v>6.7</v>
      </c>
      <c r="M17" s="3">
        <v>4.5</v>
      </c>
      <c r="N17" s="3">
        <v>28.6</v>
      </c>
      <c r="O17" s="3">
        <v>14.6</v>
      </c>
      <c r="P17" s="3">
        <v>12.6</v>
      </c>
      <c r="Q17" s="3">
        <v>8.6999999999999993</v>
      </c>
      <c r="R17" s="3"/>
      <c r="S17" s="3"/>
      <c r="T17" s="3">
        <v>11.1</v>
      </c>
      <c r="U17" s="3">
        <v>7.8</v>
      </c>
      <c r="V17" s="3">
        <v>12.3</v>
      </c>
      <c r="W17" s="3">
        <v>12.3</v>
      </c>
      <c r="X17" s="3">
        <v>9.9</v>
      </c>
      <c r="Y17" s="3">
        <v>12.8</v>
      </c>
      <c r="Z17" s="3">
        <v>12.3</v>
      </c>
      <c r="AA17" s="3">
        <v>12.3</v>
      </c>
      <c r="AB17" s="3">
        <v>8.6</v>
      </c>
      <c r="AC17" s="3">
        <v>12.3</v>
      </c>
      <c r="AD17" s="3">
        <v>9.9</v>
      </c>
      <c r="AE17" s="3">
        <v>9.1999999999999993</v>
      </c>
      <c r="AF17" s="3">
        <v>11.3</v>
      </c>
      <c r="AG17" s="3">
        <v>11.9</v>
      </c>
      <c r="AH17" s="3">
        <v>8.5</v>
      </c>
      <c r="AI17" s="3">
        <v>11.1</v>
      </c>
      <c r="AJ17" s="3"/>
      <c r="AK17" s="3"/>
      <c r="AL17" s="3">
        <v>20.6</v>
      </c>
      <c r="AM17" s="3">
        <v>18.5</v>
      </c>
      <c r="AN17" s="3">
        <v>20.7</v>
      </c>
      <c r="AO17" s="3">
        <v>19.100000000000001</v>
      </c>
      <c r="AP17" s="3">
        <v>20.100000000000001</v>
      </c>
      <c r="AQ17" s="3">
        <v>20.399999999999999</v>
      </c>
      <c r="AR17" s="3">
        <v>29.7</v>
      </c>
      <c r="AS17" s="3">
        <v>21.9</v>
      </c>
      <c r="AT17" s="3">
        <v>16.100000000000001</v>
      </c>
      <c r="AU17" s="3">
        <v>23.3</v>
      </c>
      <c r="AV17" s="3">
        <v>24.9</v>
      </c>
      <c r="AW17" s="3">
        <v>13.3</v>
      </c>
      <c r="AX17" s="3">
        <v>20.100000000000001</v>
      </c>
      <c r="AY17" s="3">
        <v>23.1</v>
      </c>
      <c r="AZ17" s="3">
        <v>19.8</v>
      </c>
      <c r="BA17" s="3">
        <v>18</v>
      </c>
      <c r="BB17" s="3"/>
    </row>
    <row r="18" spans="1:54" x14ac:dyDescent="0.25">
      <c r="A18" s="4">
        <v>38717</v>
      </c>
      <c r="B18" s="3">
        <f>B17+((B20-B17)/3)</f>
        <v>14.066666666666666</v>
      </c>
      <c r="C18" s="3">
        <f t="shared" ref="C18:BA18" si="195">C17+((C20-C17)/3)</f>
        <v>10.833333333333334</v>
      </c>
      <c r="D18" s="3">
        <f t="shared" si="195"/>
        <v>11.266666666666667</v>
      </c>
      <c r="E18" s="3">
        <f t="shared" si="195"/>
        <v>16.066666666666666</v>
      </c>
      <c r="F18" s="3">
        <f t="shared" si="195"/>
        <v>17.8</v>
      </c>
      <c r="G18" s="3">
        <f t="shared" si="195"/>
        <v>16.666666666666668</v>
      </c>
      <c r="H18" s="3">
        <f t="shared" si="195"/>
        <v>12.2</v>
      </c>
      <c r="I18" s="3">
        <f t="shared" si="195"/>
        <v>24.1</v>
      </c>
      <c r="J18" s="3">
        <f t="shared" si="195"/>
        <v>14.533333333333333</v>
      </c>
      <c r="K18" s="3">
        <f t="shared" si="195"/>
        <v>11.433333333333334</v>
      </c>
      <c r="L18" s="3">
        <f t="shared" si="195"/>
        <v>7.1000000000000005</v>
      </c>
      <c r="M18" s="3">
        <f t="shared" si="195"/>
        <v>4.9000000000000004</v>
      </c>
      <c r="N18" s="3">
        <f t="shared" si="195"/>
        <v>30.333333333333332</v>
      </c>
      <c r="O18" s="3">
        <f t="shared" si="195"/>
        <v>14.7</v>
      </c>
      <c r="P18" s="3">
        <f t="shared" si="195"/>
        <v>13.233333333333333</v>
      </c>
      <c r="Q18" s="3">
        <f t="shared" si="195"/>
        <v>9.3333333333333321</v>
      </c>
      <c r="R18" s="3"/>
      <c r="S18" s="3"/>
      <c r="T18" s="3">
        <f t="shared" si="195"/>
        <v>11.9</v>
      </c>
      <c r="U18" s="3">
        <f t="shared" si="195"/>
        <v>8.4666666666666668</v>
      </c>
      <c r="V18" s="3">
        <f t="shared" si="195"/>
        <v>11.833333333333334</v>
      </c>
      <c r="W18" s="3">
        <f t="shared" si="195"/>
        <v>11.933333333333334</v>
      </c>
      <c r="X18" s="3">
        <f t="shared" si="195"/>
        <v>12.966666666666667</v>
      </c>
      <c r="Y18" s="3">
        <f t="shared" si="195"/>
        <v>13.033333333333333</v>
      </c>
      <c r="Z18" s="3">
        <f t="shared" si="195"/>
        <v>14.266666666666667</v>
      </c>
      <c r="AA18" s="3">
        <f t="shared" si="195"/>
        <v>12.700000000000001</v>
      </c>
      <c r="AB18" s="3">
        <f t="shared" si="195"/>
        <v>10.233333333333333</v>
      </c>
      <c r="AC18" s="3">
        <f t="shared" si="195"/>
        <v>11.933333333333334</v>
      </c>
      <c r="AD18" s="3">
        <f t="shared" si="195"/>
        <v>11.1</v>
      </c>
      <c r="AE18" s="3">
        <f t="shared" si="195"/>
        <v>13.233333333333334</v>
      </c>
      <c r="AF18" s="3">
        <f t="shared" si="195"/>
        <v>12.4</v>
      </c>
      <c r="AG18" s="3">
        <f t="shared" si="195"/>
        <v>12.433333333333334</v>
      </c>
      <c r="AH18" s="3">
        <f t="shared" si="195"/>
        <v>10.166666666666666</v>
      </c>
      <c r="AI18" s="3">
        <f t="shared" si="195"/>
        <v>10.033333333333333</v>
      </c>
      <c r="AJ18" s="3"/>
      <c r="AK18" s="3"/>
      <c r="AL18" s="3">
        <f t="shared" si="195"/>
        <v>21.766666666666669</v>
      </c>
      <c r="AM18" s="3">
        <f t="shared" si="195"/>
        <v>18.8</v>
      </c>
      <c r="AN18" s="3">
        <f t="shared" si="195"/>
        <v>19.666666666666668</v>
      </c>
      <c r="AO18" s="3">
        <f t="shared" si="195"/>
        <v>19.966666666666669</v>
      </c>
      <c r="AP18" s="3">
        <f t="shared" si="195"/>
        <v>22.400000000000002</v>
      </c>
      <c r="AQ18" s="3">
        <f t="shared" si="195"/>
        <v>22.766666666666666</v>
      </c>
      <c r="AR18" s="3">
        <f t="shared" si="195"/>
        <v>32.266666666666666</v>
      </c>
      <c r="AS18" s="3">
        <f t="shared" si="195"/>
        <v>22.5</v>
      </c>
      <c r="AT18" s="3">
        <f t="shared" si="195"/>
        <v>17.866666666666667</v>
      </c>
      <c r="AU18" s="3">
        <f t="shared" si="195"/>
        <v>23.566666666666666</v>
      </c>
      <c r="AV18" s="3">
        <f t="shared" si="195"/>
        <v>25.966666666666665</v>
      </c>
      <c r="AW18" s="3">
        <f t="shared" si="195"/>
        <v>21.866666666666667</v>
      </c>
      <c r="AX18" s="3">
        <f t="shared" si="195"/>
        <v>22.233333333333334</v>
      </c>
      <c r="AY18" s="3">
        <f t="shared" si="195"/>
        <v>22.400000000000002</v>
      </c>
      <c r="AZ18" s="3">
        <f t="shared" si="195"/>
        <v>20.933333333333334</v>
      </c>
      <c r="BA18" s="3">
        <f t="shared" si="195"/>
        <v>19</v>
      </c>
      <c r="BB18" s="3"/>
    </row>
    <row r="19" spans="1:54" x14ac:dyDescent="0.25">
      <c r="A19" s="4">
        <v>39082</v>
      </c>
      <c r="B19" s="3">
        <f>AVERAGE(B18,B20)</f>
        <v>14.633333333333333</v>
      </c>
      <c r="C19" s="3">
        <f t="shared" ref="C19:BA19" si="196">AVERAGE(C18,C20)</f>
        <v>10.766666666666666</v>
      </c>
      <c r="D19" s="3">
        <f t="shared" si="196"/>
        <v>12.133333333333333</v>
      </c>
      <c r="E19" s="3">
        <f t="shared" si="196"/>
        <v>16.333333333333336</v>
      </c>
      <c r="F19" s="3">
        <f t="shared" si="196"/>
        <v>18.399999999999999</v>
      </c>
      <c r="G19" s="3">
        <f t="shared" si="196"/>
        <v>18.933333333333334</v>
      </c>
      <c r="H19" s="3">
        <f t="shared" si="196"/>
        <v>12.399999999999999</v>
      </c>
      <c r="I19" s="3">
        <f t="shared" si="196"/>
        <v>24.9</v>
      </c>
      <c r="J19" s="3">
        <f t="shared" si="196"/>
        <v>14.866666666666667</v>
      </c>
      <c r="K19" s="3">
        <f t="shared" si="196"/>
        <v>12.266666666666666</v>
      </c>
      <c r="L19" s="3">
        <f t="shared" si="196"/>
        <v>7.5</v>
      </c>
      <c r="M19" s="3">
        <f t="shared" si="196"/>
        <v>5.3000000000000007</v>
      </c>
      <c r="N19" s="3">
        <f t="shared" si="196"/>
        <v>32.066666666666663</v>
      </c>
      <c r="O19" s="3">
        <f t="shared" si="196"/>
        <v>14.8</v>
      </c>
      <c r="P19" s="3">
        <f t="shared" si="196"/>
        <v>13.866666666666667</v>
      </c>
      <c r="Q19" s="3">
        <f t="shared" si="196"/>
        <v>9.966666666666665</v>
      </c>
      <c r="R19" s="3"/>
      <c r="S19" s="3"/>
      <c r="T19" s="3">
        <f t="shared" si="196"/>
        <v>12.7</v>
      </c>
      <c r="U19" s="3">
        <f t="shared" si="196"/>
        <v>9.1333333333333329</v>
      </c>
      <c r="V19" s="3">
        <f t="shared" si="196"/>
        <v>11.366666666666667</v>
      </c>
      <c r="W19" s="3">
        <f t="shared" si="196"/>
        <v>11.566666666666666</v>
      </c>
      <c r="X19" s="3">
        <f t="shared" si="196"/>
        <v>16.033333333333335</v>
      </c>
      <c r="Y19" s="3">
        <f t="shared" si="196"/>
        <v>13.266666666666666</v>
      </c>
      <c r="Z19" s="3">
        <f t="shared" si="196"/>
        <v>16.233333333333334</v>
      </c>
      <c r="AA19" s="3">
        <f t="shared" si="196"/>
        <v>13.100000000000001</v>
      </c>
      <c r="AB19" s="3">
        <f t="shared" si="196"/>
        <v>11.866666666666667</v>
      </c>
      <c r="AC19" s="3">
        <f t="shared" si="196"/>
        <v>11.566666666666666</v>
      </c>
      <c r="AD19" s="3">
        <f t="shared" si="196"/>
        <v>12.3</v>
      </c>
      <c r="AE19" s="3">
        <f t="shared" si="196"/>
        <v>17.266666666666666</v>
      </c>
      <c r="AF19" s="3">
        <f t="shared" si="196"/>
        <v>13.5</v>
      </c>
      <c r="AG19" s="3">
        <f t="shared" si="196"/>
        <v>12.966666666666667</v>
      </c>
      <c r="AH19" s="3">
        <f t="shared" si="196"/>
        <v>11.833333333333332</v>
      </c>
      <c r="AI19" s="3">
        <f t="shared" si="196"/>
        <v>8.9666666666666668</v>
      </c>
      <c r="AJ19" s="3"/>
      <c r="AK19" s="3"/>
      <c r="AL19" s="3">
        <f t="shared" si="196"/>
        <v>22.933333333333337</v>
      </c>
      <c r="AM19" s="3">
        <f t="shared" si="196"/>
        <v>19.100000000000001</v>
      </c>
      <c r="AN19" s="3">
        <f t="shared" si="196"/>
        <v>18.633333333333333</v>
      </c>
      <c r="AO19" s="3">
        <f t="shared" si="196"/>
        <v>20.833333333333336</v>
      </c>
      <c r="AP19" s="3">
        <f t="shared" si="196"/>
        <v>24.700000000000003</v>
      </c>
      <c r="AQ19" s="3">
        <f t="shared" si="196"/>
        <v>25.133333333333333</v>
      </c>
      <c r="AR19" s="3">
        <f t="shared" si="196"/>
        <v>34.833333333333329</v>
      </c>
      <c r="AS19" s="3">
        <f t="shared" si="196"/>
        <v>23.1</v>
      </c>
      <c r="AT19" s="3">
        <f t="shared" si="196"/>
        <v>19.633333333333333</v>
      </c>
      <c r="AU19" s="3">
        <f t="shared" si="196"/>
        <v>23.833333333333336</v>
      </c>
      <c r="AV19" s="3">
        <f t="shared" si="196"/>
        <v>27.033333333333331</v>
      </c>
      <c r="AW19" s="3">
        <f t="shared" si="196"/>
        <v>30.433333333333334</v>
      </c>
      <c r="AX19" s="3">
        <f t="shared" si="196"/>
        <v>24.366666666666667</v>
      </c>
      <c r="AY19" s="3">
        <f t="shared" si="196"/>
        <v>21.700000000000003</v>
      </c>
      <c r="AZ19" s="3">
        <f t="shared" si="196"/>
        <v>22.066666666666666</v>
      </c>
      <c r="BA19" s="3">
        <f t="shared" si="196"/>
        <v>20</v>
      </c>
      <c r="BB19" s="3"/>
    </row>
    <row r="20" spans="1:54" x14ac:dyDescent="0.25">
      <c r="A20" s="4">
        <v>39447</v>
      </c>
      <c r="B20" s="3">
        <v>15.2</v>
      </c>
      <c r="C20" s="3">
        <v>10.7</v>
      </c>
      <c r="D20" s="3">
        <v>13</v>
      </c>
      <c r="E20" s="3">
        <v>16.600000000000001</v>
      </c>
      <c r="F20" s="3">
        <v>19</v>
      </c>
      <c r="G20" s="3">
        <v>21.2</v>
      </c>
      <c r="H20" s="3">
        <v>12.6</v>
      </c>
      <c r="I20" s="3">
        <v>25.7</v>
      </c>
      <c r="J20" s="3">
        <v>15.2</v>
      </c>
      <c r="K20" s="3">
        <v>13.1</v>
      </c>
      <c r="L20" s="3">
        <v>7.9</v>
      </c>
      <c r="M20" s="3">
        <v>5.7</v>
      </c>
      <c r="N20" s="3">
        <v>33.799999999999997</v>
      </c>
      <c r="O20" s="3">
        <v>14.9</v>
      </c>
      <c r="P20" s="3">
        <v>14.5</v>
      </c>
      <c r="Q20" s="3">
        <v>10.6</v>
      </c>
      <c r="R20" s="3"/>
      <c r="S20" s="3"/>
      <c r="T20" s="3">
        <v>13.5</v>
      </c>
      <c r="U20" s="3">
        <v>9.8000000000000007</v>
      </c>
      <c r="V20" s="3">
        <v>10.9</v>
      </c>
      <c r="W20" s="3">
        <v>11.2</v>
      </c>
      <c r="X20" s="3">
        <v>19.100000000000001</v>
      </c>
      <c r="Y20" s="3">
        <v>13.5</v>
      </c>
      <c r="Z20" s="3">
        <v>18.2</v>
      </c>
      <c r="AA20" s="3">
        <v>13.5</v>
      </c>
      <c r="AB20" s="3">
        <v>13.5</v>
      </c>
      <c r="AC20" s="3">
        <v>11.2</v>
      </c>
      <c r="AD20" s="3">
        <v>13.5</v>
      </c>
      <c r="AE20" s="3">
        <v>21.3</v>
      </c>
      <c r="AF20" s="3">
        <v>14.6</v>
      </c>
      <c r="AG20" s="3">
        <v>13.5</v>
      </c>
      <c r="AH20" s="3">
        <v>13.5</v>
      </c>
      <c r="AI20" s="3">
        <v>7.9</v>
      </c>
      <c r="AJ20" s="3"/>
      <c r="AK20" s="3"/>
      <c r="AL20" s="3">
        <v>24.1</v>
      </c>
      <c r="AM20" s="3">
        <v>19.399999999999999</v>
      </c>
      <c r="AN20" s="3">
        <v>17.600000000000001</v>
      </c>
      <c r="AO20" s="3">
        <v>21.7</v>
      </c>
      <c r="AP20" s="3">
        <v>27</v>
      </c>
      <c r="AQ20" s="3">
        <v>27.5</v>
      </c>
      <c r="AR20" s="3">
        <v>37.4</v>
      </c>
      <c r="AS20" s="3">
        <v>23.7</v>
      </c>
      <c r="AT20" s="3">
        <v>21.4</v>
      </c>
      <c r="AU20" s="3">
        <v>24.1</v>
      </c>
      <c r="AV20" s="3">
        <v>28.1</v>
      </c>
      <c r="AW20" s="3">
        <v>39</v>
      </c>
      <c r="AX20" s="3">
        <v>26.5</v>
      </c>
      <c r="AY20" s="3">
        <v>21</v>
      </c>
      <c r="AZ20" s="3">
        <v>23.2</v>
      </c>
      <c r="BA20" s="3">
        <v>21</v>
      </c>
      <c r="BB20" s="3"/>
    </row>
    <row r="21" spans="1:54" x14ac:dyDescent="0.25">
      <c r="A21" s="4">
        <v>39813</v>
      </c>
      <c r="B21" s="3">
        <f>B20+((B23-B20)/3)</f>
        <v>16.533333333333331</v>
      </c>
      <c r="C21" s="3">
        <f t="shared" ref="C21:BA21" si="197">C20+((C23-C20)/3)</f>
        <v>12.466666666666667</v>
      </c>
      <c r="D21" s="3">
        <f t="shared" si="197"/>
        <v>13.733333333333333</v>
      </c>
      <c r="E21" s="3">
        <f t="shared" si="197"/>
        <v>17.666666666666668</v>
      </c>
      <c r="F21" s="3">
        <f t="shared" si="197"/>
        <v>20.466666666666665</v>
      </c>
      <c r="G21" s="3">
        <f t="shared" si="197"/>
        <v>23.2</v>
      </c>
      <c r="H21" s="3">
        <f t="shared" si="197"/>
        <v>13.6</v>
      </c>
      <c r="I21" s="3">
        <f t="shared" si="197"/>
        <v>28.433333333333334</v>
      </c>
      <c r="J21" s="3">
        <f t="shared" si="197"/>
        <v>16.7</v>
      </c>
      <c r="K21" s="3">
        <f t="shared" si="197"/>
        <v>13.7</v>
      </c>
      <c r="L21" s="3">
        <f t="shared" si="197"/>
        <v>8.6333333333333329</v>
      </c>
      <c r="M21" s="3">
        <f t="shared" si="197"/>
        <v>5.5666666666666664</v>
      </c>
      <c r="N21" s="3">
        <f t="shared" si="197"/>
        <v>35.9</v>
      </c>
      <c r="O21" s="3">
        <f t="shared" si="197"/>
        <v>18.766666666666666</v>
      </c>
      <c r="P21" s="3">
        <f t="shared" si="197"/>
        <v>15.533333333333333</v>
      </c>
      <c r="Q21" s="3">
        <f t="shared" si="197"/>
        <v>10.166666666666666</v>
      </c>
      <c r="R21" s="3"/>
      <c r="S21" s="3"/>
      <c r="T21" s="3">
        <f t="shared" si="197"/>
        <v>13.633333333333333</v>
      </c>
      <c r="U21" s="3">
        <f t="shared" si="197"/>
        <v>9.7333333333333343</v>
      </c>
      <c r="V21" s="3">
        <f t="shared" si="197"/>
        <v>10.466666666666667</v>
      </c>
      <c r="W21" s="3">
        <f t="shared" si="197"/>
        <v>12.299999999999999</v>
      </c>
      <c r="X21" s="3">
        <f t="shared" si="197"/>
        <v>17.366666666666667</v>
      </c>
      <c r="Y21" s="3">
        <f t="shared" si="197"/>
        <v>15.566666666666666</v>
      </c>
      <c r="Z21" s="3">
        <f t="shared" si="197"/>
        <v>20.9</v>
      </c>
      <c r="AA21" s="3">
        <f t="shared" si="197"/>
        <v>14.700000000000001</v>
      </c>
      <c r="AB21" s="3">
        <f t="shared" si="197"/>
        <v>12.566666666666666</v>
      </c>
      <c r="AC21" s="3">
        <f t="shared" si="197"/>
        <v>11.566666666666666</v>
      </c>
      <c r="AD21" s="3">
        <f t="shared" si="197"/>
        <v>13.433333333333334</v>
      </c>
      <c r="AE21" s="3">
        <f t="shared" si="197"/>
        <v>19.2</v>
      </c>
      <c r="AF21" s="3">
        <f t="shared" si="197"/>
        <v>14.366666666666667</v>
      </c>
      <c r="AG21" s="3">
        <f t="shared" si="197"/>
        <v>13.8</v>
      </c>
      <c r="AH21" s="3">
        <f t="shared" si="197"/>
        <v>13.3</v>
      </c>
      <c r="AI21" s="3">
        <f t="shared" si="197"/>
        <v>10.633333333333335</v>
      </c>
      <c r="AJ21" s="3"/>
      <c r="AK21" s="3"/>
      <c r="AL21" s="3">
        <f t="shared" si="197"/>
        <v>25.233333333333334</v>
      </c>
      <c r="AM21" s="3">
        <f t="shared" si="197"/>
        <v>19.966666666666665</v>
      </c>
      <c r="AN21" s="3">
        <f t="shared" si="197"/>
        <v>18.133333333333333</v>
      </c>
      <c r="AO21" s="3">
        <f t="shared" si="197"/>
        <v>25.033333333333331</v>
      </c>
      <c r="AP21" s="3">
        <f t="shared" si="197"/>
        <v>26.2</v>
      </c>
      <c r="AQ21" s="3">
        <f t="shared" si="197"/>
        <v>29.166666666666668</v>
      </c>
      <c r="AR21" s="3">
        <f t="shared" si="197"/>
        <v>40.266666666666666</v>
      </c>
      <c r="AS21" s="3">
        <f t="shared" si="197"/>
        <v>27.766666666666666</v>
      </c>
      <c r="AT21" s="3">
        <f t="shared" si="197"/>
        <v>20.5</v>
      </c>
      <c r="AU21" s="3">
        <f t="shared" si="197"/>
        <v>23.333333333333336</v>
      </c>
      <c r="AV21" s="3">
        <f t="shared" si="197"/>
        <v>26.333333333333336</v>
      </c>
      <c r="AW21" s="3">
        <f t="shared" si="197"/>
        <v>35.066666666666663</v>
      </c>
      <c r="AX21" s="3">
        <f t="shared" si="197"/>
        <v>26.9</v>
      </c>
      <c r="AY21" s="3">
        <f t="shared" si="197"/>
        <v>23.433333333333334</v>
      </c>
      <c r="AZ21" s="3">
        <f t="shared" si="197"/>
        <v>24.133333333333333</v>
      </c>
      <c r="BA21" s="3">
        <f t="shared" si="197"/>
        <v>24.2</v>
      </c>
      <c r="BB21" s="3"/>
    </row>
    <row r="22" spans="1:54" x14ac:dyDescent="0.25">
      <c r="A22" s="4">
        <v>40178</v>
      </c>
      <c r="B22" s="3">
        <f>AVERAGE(B21,B23)</f>
        <v>17.866666666666667</v>
      </c>
      <c r="C22" s="3">
        <f t="shared" ref="C22:BA22" si="198">AVERAGE(C21,C23)</f>
        <v>14.233333333333334</v>
      </c>
      <c r="D22" s="3">
        <f t="shared" si="198"/>
        <v>14.466666666666665</v>
      </c>
      <c r="E22" s="3">
        <f t="shared" si="198"/>
        <v>18.733333333333334</v>
      </c>
      <c r="F22" s="3">
        <f t="shared" si="198"/>
        <v>21.93333333333333</v>
      </c>
      <c r="G22" s="3">
        <f t="shared" si="198"/>
        <v>25.2</v>
      </c>
      <c r="H22" s="3">
        <f t="shared" si="198"/>
        <v>14.6</v>
      </c>
      <c r="I22" s="3">
        <f t="shared" si="198"/>
        <v>31.166666666666664</v>
      </c>
      <c r="J22" s="3">
        <f t="shared" si="198"/>
        <v>18.2</v>
      </c>
      <c r="K22" s="3">
        <f t="shared" si="198"/>
        <v>14.3</v>
      </c>
      <c r="L22" s="3">
        <f t="shared" si="198"/>
        <v>9.3666666666666671</v>
      </c>
      <c r="M22" s="3">
        <f t="shared" si="198"/>
        <v>5.4333333333333336</v>
      </c>
      <c r="N22" s="3">
        <f t="shared" si="198"/>
        <v>38</v>
      </c>
      <c r="O22" s="3">
        <f t="shared" si="198"/>
        <v>22.633333333333333</v>
      </c>
      <c r="P22" s="3">
        <f t="shared" si="198"/>
        <v>16.566666666666666</v>
      </c>
      <c r="Q22" s="3">
        <f t="shared" si="198"/>
        <v>9.7333333333333343</v>
      </c>
      <c r="R22" s="3"/>
      <c r="S22" s="3"/>
      <c r="T22" s="3">
        <f t="shared" si="198"/>
        <v>13.766666666666666</v>
      </c>
      <c r="U22" s="3">
        <f t="shared" si="198"/>
        <v>9.6666666666666679</v>
      </c>
      <c r="V22" s="3">
        <f t="shared" si="198"/>
        <v>10.033333333333333</v>
      </c>
      <c r="W22" s="3">
        <f t="shared" si="198"/>
        <v>13.399999999999999</v>
      </c>
      <c r="X22" s="3">
        <f t="shared" si="198"/>
        <v>15.633333333333333</v>
      </c>
      <c r="Y22" s="3">
        <f t="shared" si="198"/>
        <v>17.633333333333333</v>
      </c>
      <c r="Z22" s="3">
        <f t="shared" si="198"/>
        <v>23.6</v>
      </c>
      <c r="AA22" s="3">
        <f t="shared" si="198"/>
        <v>15.900000000000002</v>
      </c>
      <c r="AB22" s="3">
        <f t="shared" si="198"/>
        <v>11.633333333333333</v>
      </c>
      <c r="AC22" s="3">
        <f t="shared" si="198"/>
        <v>11.933333333333334</v>
      </c>
      <c r="AD22" s="3">
        <f t="shared" si="198"/>
        <v>13.366666666666667</v>
      </c>
      <c r="AE22" s="3">
        <f t="shared" si="198"/>
        <v>17.100000000000001</v>
      </c>
      <c r="AF22" s="3">
        <f t="shared" si="198"/>
        <v>14.133333333333333</v>
      </c>
      <c r="AG22" s="3">
        <f t="shared" si="198"/>
        <v>14.100000000000001</v>
      </c>
      <c r="AH22" s="3">
        <f t="shared" si="198"/>
        <v>13.100000000000001</v>
      </c>
      <c r="AI22" s="3">
        <f t="shared" si="198"/>
        <v>13.366666666666667</v>
      </c>
      <c r="AJ22" s="3"/>
      <c r="AK22" s="3"/>
      <c r="AL22" s="3">
        <f t="shared" si="198"/>
        <v>26.366666666666667</v>
      </c>
      <c r="AM22" s="3">
        <f t="shared" si="198"/>
        <v>20.533333333333331</v>
      </c>
      <c r="AN22" s="3">
        <f t="shared" si="198"/>
        <v>18.666666666666664</v>
      </c>
      <c r="AO22" s="3">
        <f t="shared" si="198"/>
        <v>28.366666666666667</v>
      </c>
      <c r="AP22" s="3">
        <f t="shared" si="198"/>
        <v>25.4</v>
      </c>
      <c r="AQ22" s="3">
        <f t="shared" si="198"/>
        <v>30.833333333333336</v>
      </c>
      <c r="AR22" s="3">
        <f t="shared" si="198"/>
        <v>43.133333333333333</v>
      </c>
      <c r="AS22" s="3">
        <f t="shared" si="198"/>
        <v>31.833333333333332</v>
      </c>
      <c r="AT22" s="3">
        <f t="shared" si="198"/>
        <v>19.600000000000001</v>
      </c>
      <c r="AU22" s="3">
        <f t="shared" si="198"/>
        <v>22.56666666666667</v>
      </c>
      <c r="AV22" s="3">
        <f t="shared" si="198"/>
        <v>24.56666666666667</v>
      </c>
      <c r="AW22" s="3">
        <f t="shared" si="198"/>
        <v>31.133333333333333</v>
      </c>
      <c r="AX22" s="3">
        <f t="shared" si="198"/>
        <v>27.299999999999997</v>
      </c>
      <c r="AY22" s="3">
        <f t="shared" si="198"/>
        <v>25.866666666666667</v>
      </c>
      <c r="AZ22" s="3">
        <f t="shared" si="198"/>
        <v>25.066666666666666</v>
      </c>
      <c r="BA22" s="3">
        <f t="shared" si="198"/>
        <v>27.4</v>
      </c>
      <c r="BB22" s="3"/>
    </row>
    <row r="23" spans="1:54" x14ac:dyDescent="0.25">
      <c r="A23" s="4">
        <v>40543</v>
      </c>
      <c r="B23" s="3">
        <v>19.2</v>
      </c>
      <c r="C23" s="3">
        <v>16</v>
      </c>
      <c r="D23" s="3">
        <v>15.2</v>
      </c>
      <c r="E23" s="3">
        <v>19.8</v>
      </c>
      <c r="F23" s="3">
        <v>23.4</v>
      </c>
      <c r="G23" s="3">
        <v>27.2</v>
      </c>
      <c r="H23" s="3">
        <v>15.6</v>
      </c>
      <c r="I23" s="3">
        <v>33.9</v>
      </c>
      <c r="J23" s="3">
        <v>19.7</v>
      </c>
      <c r="K23" s="3">
        <v>14.9</v>
      </c>
      <c r="L23" s="3">
        <v>10.1</v>
      </c>
      <c r="M23" s="3">
        <v>5.3</v>
      </c>
      <c r="N23" s="3">
        <v>40.1</v>
      </c>
      <c r="O23" s="3">
        <v>26.5</v>
      </c>
      <c r="P23" s="3">
        <v>17.600000000000001</v>
      </c>
      <c r="Q23" s="3">
        <v>9.3000000000000007</v>
      </c>
      <c r="R23" s="3">
        <v>4.2</v>
      </c>
      <c r="S23" s="3"/>
      <c r="T23" s="3">
        <v>13.9</v>
      </c>
      <c r="U23" s="3">
        <v>9.6</v>
      </c>
      <c r="V23" s="3">
        <v>9.6</v>
      </c>
      <c r="W23" s="3">
        <v>14.5</v>
      </c>
      <c r="X23" s="3">
        <v>13.9</v>
      </c>
      <c r="Y23" s="3">
        <v>19.7</v>
      </c>
      <c r="Z23" s="3">
        <v>26.3</v>
      </c>
      <c r="AA23" s="3">
        <v>17.100000000000001</v>
      </c>
      <c r="AB23" s="3">
        <v>10.7</v>
      </c>
      <c r="AC23" s="3">
        <v>12.3</v>
      </c>
      <c r="AD23" s="3">
        <v>13.3</v>
      </c>
      <c r="AE23" s="3">
        <v>15</v>
      </c>
      <c r="AF23" s="3">
        <v>13.9</v>
      </c>
      <c r="AG23" s="3">
        <v>14.4</v>
      </c>
      <c r="AH23" s="3">
        <v>12.9</v>
      </c>
      <c r="AI23" s="3">
        <v>16.100000000000001</v>
      </c>
      <c r="AJ23" s="3">
        <v>12.9</v>
      </c>
      <c r="AK23" s="3"/>
      <c r="AL23" s="3">
        <v>27.5</v>
      </c>
      <c r="AM23" s="3">
        <v>21.1</v>
      </c>
      <c r="AN23" s="3">
        <v>19.2</v>
      </c>
      <c r="AO23" s="3">
        <v>31.7</v>
      </c>
      <c r="AP23" s="3">
        <v>24.6</v>
      </c>
      <c r="AQ23" s="3">
        <v>32.5</v>
      </c>
      <c r="AR23" s="3">
        <v>46</v>
      </c>
      <c r="AS23" s="3">
        <v>35.9</v>
      </c>
      <c r="AT23" s="3">
        <v>18.7</v>
      </c>
      <c r="AU23" s="3">
        <v>21.8</v>
      </c>
      <c r="AV23" s="3">
        <v>22.8</v>
      </c>
      <c r="AW23" s="3">
        <v>27.2</v>
      </c>
      <c r="AX23" s="3">
        <v>27.7</v>
      </c>
      <c r="AY23" s="3">
        <v>28.3</v>
      </c>
      <c r="AZ23" s="3">
        <v>26</v>
      </c>
      <c r="BA23" s="3">
        <v>30.6</v>
      </c>
      <c r="BB23" s="3">
        <v>16.899999999999999</v>
      </c>
    </row>
    <row r="24" spans="1:54" x14ac:dyDescent="0.25">
      <c r="A24" s="4">
        <v>40908</v>
      </c>
      <c r="B24" s="3">
        <f>B23+((B26-B23)/3)</f>
        <v>19.466666666666665</v>
      </c>
      <c r="C24" s="3">
        <f t="shared" ref="C24:BB24" si="199">C23+((C26-C23)/3)</f>
        <v>16.5</v>
      </c>
      <c r="D24" s="3">
        <f t="shared" si="199"/>
        <v>15.799999999999999</v>
      </c>
      <c r="E24" s="3">
        <f t="shared" si="199"/>
        <v>20.400000000000002</v>
      </c>
      <c r="F24" s="3">
        <f t="shared" si="199"/>
        <v>23.266666666666666</v>
      </c>
      <c r="G24" s="3">
        <f t="shared" si="199"/>
        <v>27.066666666666666</v>
      </c>
      <c r="H24" s="3">
        <f t="shared" si="199"/>
        <v>15.533333333333333</v>
      </c>
      <c r="I24" s="3">
        <f t="shared" si="199"/>
        <v>34.666666666666664</v>
      </c>
      <c r="J24" s="3">
        <f t="shared" si="199"/>
        <v>19.666666666666668</v>
      </c>
      <c r="K24" s="3">
        <f t="shared" si="199"/>
        <v>14.8</v>
      </c>
      <c r="L24" s="3">
        <f t="shared" si="199"/>
        <v>10.833333333333334</v>
      </c>
      <c r="M24" s="3">
        <f t="shared" si="199"/>
        <v>5.4333333333333336</v>
      </c>
      <c r="N24" s="3">
        <f t="shared" si="199"/>
        <v>40.633333333333333</v>
      </c>
      <c r="O24" s="3">
        <f t="shared" si="199"/>
        <v>27.233333333333334</v>
      </c>
      <c r="P24" s="3">
        <f t="shared" si="199"/>
        <v>17.933333333333334</v>
      </c>
      <c r="Q24" s="3">
        <f t="shared" si="199"/>
        <v>10.200000000000001</v>
      </c>
      <c r="R24" s="3">
        <f t="shared" si="199"/>
        <v>3.8333333333333335</v>
      </c>
      <c r="S24" s="3"/>
      <c r="T24" s="3">
        <f t="shared" si="199"/>
        <v>14.6</v>
      </c>
      <c r="U24" s="3">
        <f t="shared" si="199"/>
        <v>10.4</v>
      </c>
      <c r="V24" s="3">
        <f t="shared" si="199"/>
        <v>11.4</v>
      </c>
      <c r="W24" s="3">
        <f t="shared" si="199"/>
        <v>15.4</v>
      </c>
      <c r="X24" s="3">
        <f t="shared" si="199"/>
        <v>14.933333333333334</v>
      </c>
      <c r="Y24" s="3">
        <f t="shared" si="199"/>
        <v>19.366666666666667</v>
      </c>
      <c r="Z24" s="3">
        <f t="shared" si="199"/>
        <v>26.333333333333332</v>
      </c>
      <c r="AA24" s="3">
        <f t="shared" si="199"/>
        <v>18.066666666666666</v>
      </c>
      <c r="AB24" s="3">
        <f t="shared" si="199"/>
        <v>11.133333333333333</v>
      </c>
      <c r="AC24" s="3">
        <f t="shared" si="199"/>
        <v>12.6</v>
      </c>
      <c r="AD24" s="3">
        <f t="shared" si="199"/>
        <v>14.033333333333333</v>
      </c>
      <c r="AE24" s="3">
        <f t="shared" si="199"/>
        <v>16.100000000000001</v>
      </c>
      <c r="AF24" s="3">
        <f t="shared" si="199"/>
        <v>15</v>
      </c>
      <c r="AG24" s="3">
        <f t="shared" si="199"/>
        <v>15.266666666666667</v>
      </c>
      <c r="AH24" s="3">
        <f t="shared" si="199"/>
        <v>13</v>
      </c>
      <c r="AI24" s="3">
        <f t="shared" si="199"/>
        <v>16.466666666666669</v>
      </c>
      <c r="AJ24" s="3">
        <f t="shared" si="199"/>
        <v>14.266666666666667</v>
      </c>
      <c r="AK24" s="3"/>
      <c r="AL24" s="3">
        <f t="shared" si="199"/>
        <v>27.966666666666665</v>
      </c>
      <c r="AM24" s="3">
        <f t="shared" si="199"/>
        <v>22.166666666666668</v>
      </c>
      <c r="AN24" s="3">
        <f t="shared" si="199"/>
        <v>20.466666666666665</v>
      </c>
      <c r="AO24" s="3">
        <f t="shared" si="199"/>
        <v>29.8</v>
      </c>
      <c r="AP24" s="3">
        <f t="shared" si="199"/>
        <v>26.566666666666666</v>
      </c>
      <c r="AQ24" s="3">
        <f t="shared" si="199"/>
        <v>33.5</v>
      </c>
      <c r="AR24" s="3">
        <f t="shared" si="199"/>
        <v>45.633333333333333</v>
      </c>
      <c r="AS24" s="3">
        <f t="shared" si="199"/>
        <v>35.766666666666666</v>
      </c>
      <c r="AT24" s="3">
        <f t="shared" si="199"/>
        <v>19.166666666666668</v>
      </c>
      <c r="AU24" s="3">
        <f t="shared" si="199"/>
        <v>21.933333333333334</v>
      </c>
      <c r="AV24" s="3">
        <f t="shared" si="199"/>
        <v>26.066666666666666</v>
      </c>
      <c r="AW24" s="3">
        <f t="shared" si="199"/>
        <v>28.466666666666665</v>
      </c>
      <c r="AX24" s="3">
        <f t="shared" si="199"/>
        <v>28.433333333333334</v>
      </c>
      <c r="AY24" s="3">
        <f t="shared" si="199"/>
        <v>29.266666666666666</v>
      </c>
      <c r="AZ24" s="3">
        <f t="shared" si="199"/>
        <v>25.366666666666667</v>
      </c>
      <c r="BA24" s="3">
        <f t="shared" si="199"/>
        <v>30</v>
      </c>
      <c r="BB24" s="3">
        <f t="shared" si="199"/>
        <v>18.7</v>
      </c>
    </row>
    <row r="25" spans="1:54" x14ac:dyDescent="0.25">
      <c r="A25" s="4">
        <v>41274</v>
      </c>
      <c r="B25" s="3">
        <f>AVERAGE(B24,B26)</f>
        <v>19.733333333333334</v>
      </c>
      <c r="C25" s="3">
        <f t="shared" ref="C25:BB25" si="200">AVERAGE(C24,C26)</f>
        <v>17</v>
      </c>
      <c r="D25" s="3">
        <f t="shared" si="200"/>
        <v>16.399999999999999</v>
      </c>
      <c r="E25" s="3">
        <f t="shared" si="200"/>
        <v>21</v>
      </c>
      <c r="F25" s="3">
        <f t="shared" si="200"/>
        <v>23.133333333333333</v>
      </c>
      <c r="G25" s="3">
        <f t="shared" si="200"/>
        <v>26.933333333333334</v>
      </c>
      <c r="H25" s="3">
        <f t="shared" si="200"/>
        <v>15.466666666666667</v>
      </c>
      <c r="I25" s="3">
        <f t="shared" si="200"/>
        <v>35.433333333333337</v>
      </c>
      <c r="J25" s="3">
        <f t="shared" si="200"/>
        <v>19.633333333333333</v>
      </c>
      <c r="K25" s="3">
        <f t="shared" si="200"/>
        <v>14.7</v>
      </c>
      <c r="L25" s="3">
        <f t="shared" si="200"/>
        <v>11.566666666666666</v>
      </c>
      <c r="M25" s="3">
        <f t="shared" si="200"/>
        <v>5.5666666666666664</v>
      </c>
      <c r="N25" s="3">
        <f t="shared" si="200"/>
        <v>41.166666666666671</v>
      </c>
      <c r="O25" s="3">
        <f t="shared" si="200"/>
        <v>27.966666666666669</v>
      </c>
      <c r="P25" s="3">
        <f t="shared" si="200"/>
        <v>18.266666666666666</v>
      </c>
      <c r="Q25" s="3">
        <f t="shared" si="200"/>
        <v>11.100000000000001</v>
      </c>
      <c r="R25" s="3">
        <f t="shared" si="200"/>
        <v>3.4666666666666668</v>
      </c>
      <c r="S25" s="3"/>
      <c r="T25" s="3">
        <f t="shared" si="200"/>
        <v>15.3</v>
      </c>
      <c r="U25" s="3">
        <f t="shared" si="200"/>
        <v>11.2</v>
      </c>
      <c r="V25" s="3">
        <f t="shared" si="200"/>
        <v>13.2</v>
      </c>
      <c r="W25" s="3">
        <f t="shared" si="200"/>
        <v>16.3</v>
      </c>
      <c r="X25" s="3">
        <f t="shared" si="200"/>
        <v>15.966666666666667</v>
      </c>
      <c r="Y25" s="3">
        <f t="shared" si="200"/>
        <v>19.033333333333331</v>
      </c>
      <c r="Z25" s="3">
        <f t="shared" si="200"/>
        <v>26.366666666666667</v>
      </c>
      <c r="AA25" s="3">
        <f t="shared" si="200"/>
        <v>19.033333333333331</v>
      </c>
      <c r="AB25" s="3">
        <f t="shared" si="200"/>
        <v>11.566666666666666</v>
      </c>
      <c r="AC25" s="3">
        <f t="shared" si="200"/>
        <v>12.899999999999999</v>
      </c>
      <c r="AD25" s="3">
        <f t="shared" si="200"/>
        <v>14.766666666666666</v>
      </c>
      <c r="AE25" s="3">
        <f t="shared" si="200"/>
        <v>17.200000000000003</v>
      </c>
      <c r="AF25" s="3">
        <f t="shared" si="200"/>
        <v>16.100000000000001</v>
      </c>
      <c r="AG25" s="3">
        <f t="shared" si="200"/>
        <v>16.133333333333333</v>
      </c>
      <c r="AH25" s="3">
        <f t="shared" si="200"/>
        <v>13.1</v>
      </c>
      <c r="AI25" s="3">
        <f t="shared" si="200"/>
        <v>16.833333333333336</v>
      </c>
      <c r="AJ25" s="3">
        <f t="shared" si="200"/>
        <v>15.633333333333333</v>
      </c>
      <c r="AK25" s="3"/>
      <c r="AL25" s="3">
        <f t="shared" si="200"/>
        <v>28.43333333333333</v>
      </c>
      <c r="AM25" s="3">
        <f t="shared" si="200"/>
        <v>23.233333333333334</v>
      </c>
      <c r="AN25" s="3">
        <f t="shared" si="200"/>
        <v>21.733333333333334</v>
      </c>
      <c r="AO25" s="3">
        <f t="shared" si="200"/>
        <v>27.9</v>
      </c>
      <c r="AP25" s="3">
        <f t="shared" si="200"/>
        <v>28.533333333333331</v>
      </c>
      <c r="AQ25" s="3">
        <f t="shared" si="200"/>
        <v>34.5</v>
      </c>
      <c r="AR25" s="3">
        <f t="shared" si="200"/>
        <v>45.266666666666666</v>
      </c>
      <c r="AS25" s="3">
        <f t="shared" si="200"/>
        <v>35.633333333333333</v>
      </c>
      <c r="AT25" s="3">
        <f t="shared" si="200"/>
        <v>19.633333333333333</v>
      </c>
      <c r="AU25" s="3">
        <f t="shared" si="200"/>
        <v>22.066666666666666</v>
      </c>
      <c r="AV25" s="3">
        <f t="shared" si="200"/>
        <v>29.333333333333336</v>
      </c>
      <c r="AW25" s="3">
        <f t="shared" si="200"/>
        <v>29.733333333333334</v>
      </c>
      <c r="AX25" s="3">
        <f t="shared" si="200"/>
        <v>29.166666666666664</v>
      </c>
      <c r="AY25" s="3">
        <f t="shared" si="200"/>
        <v>30.233333333333334</v>
      </c>
      <c r="AZ25" s="3">
        <f t="shared" si="200"/>
        <v>24.733333333333334</v>
      </c>
      <c r="BA25" s="3">
        <f t="shared" si="200"/>
        <v>29.4</v>
      </c>
      <c r="BB25" s="3">
        <f t="shared" si="200"/>
        <v>20.5</v>
      </c>
    </row>
    <row r="26" spans="1:54" x14ac:dyDescent="0.25">
      <c r="A26" s="4">
        <v>41639</v>
      </c>
      <c r="B26" s="3">
        <v>20</v>
      </c>
      <c r="C26" s="3">
        <v>17.5</v>
      </c>
      <c r="D26" s="3">
        <v>17</v>
      </c>
      <c r="E26" s="3">
        <v>21.6</v>
      </c>
      <c r="F26" s="3">
        <v>23</v>
      </c>
      <c r="G26" s="3">
        <v>26.8</v>
      </c>
      <c r="H26" s="3">
        <v>15.4</v>
      </c>
      <c r="I26" s="3">
        <v>36.200000000000003</v>
      </c>
      <c r="J26" s="3">
        <v>19.600000000000001</v>
      </c>
      <c r="K26" s="3">
        <v>14.6</v>
      </c>
      <c r="L26" s="3">
        <v>12.3</v>
      </c>
      <c r="M26" s="3">
        <v>5.7</v>
      </c>
      <c r="N26" s="3">
        <v>41.7</v>
      </c>
      <c r="O26" s="3">
        <v>28.7</v>
      </c>
      <c r="P26" s="3">
        <v>18.600000000000001</v>
      </c>
      <c r="Q26" s="3">
        <v>12</v>
      </c>
      <c r="R26" s="3">
        <v>3.1</v>
      </c>
      <c r="S26" s="3"/>
      <c r="T26" s="3">
        <v>16</v>
      </c>
      <c r="U26" s="3">
        <v>12</v>
      </c>
      <c r="V26" s="3">
        <v>15</v>
      </c>
      <c r="W26" s="3">
        <v>17.2</v>
      </c>
      <c r="X26" s="3">
        <v>17</v>
      </c>
      <c r="Y26" s="3">
        <v>18.7</v>
      </c>
      <c r="Z26" s="3">
        <v>26.4</v>
      </c>
      <c r="AA26" s="3">
        <v>20</v>
      </c>
      <c r="AB26" s="3">
        <v>12</v>
      </c>
      <c r="AC26" s="3">
        <v>13.2</v>
      </c>
      <c r="AD26" s="3">
        <v>15.5</v>
      </c>
      <c r="AE26" s="3">
        <v>18.3</v>
      </c>
      <c r="AF26" s="3">
        <v>17.2</v>
      </c>
      <c r="AG26" s="3">
        <v>17</v>
      </c>
      <c r="AH26" s="3">
        <v>13.2</v>
      </c>
      <c r="AI26" s="3">
        <v>17.2</v>
      </c>
      <c r="AJ26" s="3">
        <v>17</v>
      </c>
      <c r="AK26" s="3"/>
      <c r="AL26" s="3">
        <v>28.9</v>
      </c>
      <c r="AM26" s="3">
        <v>24.3</v>
      </c>
      <c r="AN26" s="3">
        <v>23</v>
      </c>
      <c r="AO26" s="3">
        <v>26</v>
      </c>
      <c r="AP26" s="3">
        <v>30.5</v>
      </c>
      <c r="AQ26" s="3">
        <v>35.5</v>
      </c>
      <c r="AR26" s="3">
        <v>44.9</v>
      </c>
      <c r="AS26" s="3">
        <v>35.5</v>
      </c>
      <c r="AT26" s="3">
        <v>20.100000000000001</v>
      </c>
      <c r="AU26" s="3">
        <v>22.2</v>
      </c>
      <c r="AV26" s="3">
        <v>32.6</v>
      </c>
      <c r="AW26" s="3">
        <v>31</v>
      </c>
      <c r="AX26" s="3">
        <v>29.9</v>
      </c>
      <c r="AY26" s="3">
        <v>31.2</v>
      </c>
      <c r="AZ26" s="3">
        <v>24.1</v>
      </c>
      <c r="BA26" s="3">
        <v>28.8</v>
      </c>
      <c r="BB26" s="3">
        <v>22.3</v>
      </c>
    </row>
    <row r="27" spans="1:54" x14ac:dyDescent="0.25">
      <c r="A27" s="4">
        <v>42004</v>
      </c>
      <c r="B27" s="3" t="e">
        <v>#N/A</v>
      </c>
      <c r="C27" s="3" t="e">
        <v>#N/A</v>
      </c>
      <c r="D27" s="3" t="e">
        <v>#N/A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 t="e">
        <v>#N/A</v>
      </c>
      <c r="K27" s="3" t="e">
        <v>#N/A</v>
      </c>
      <c r="L27" s="3" t="e">
        <v>#N/A</v>
      </c>
      <c r="M27" s="3" t="e">
        <v>#N/A</v>
      </c>
      <c r="N27" s="3" t="e">
        <v>#N/A</v>
      </c>
      <c r="O27" s="3" t="e">
        <v>#N/A</v>
      </c>
      <c r="P27" s="3" t="e">
        <v>#N/A</v>
      </c>
      <c r="Q27" s="3" t="e">
        <v>#N/A</v>
      </c>
      <c r="R27" s="3" t="e">
        <v>#N/A</v>
      </c>
      <c r="S27" s="3"/>
      <c r="T27" s="3" t="e">
        <v>#N/A</v>
      </c>
      <c r="U27" s="3" t="e">
        <v>#N/A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3" t="e">
        <v>#N/A</v>
      </c>
      <c r="AB27" s="3" t="e">
        <v>#N/A</v>
      </c>
      <c r="AC27" s="3" t="e">
        <v>#N/A</v>
      </c>
      <c r="AD27" s="3" t="e">
        <v>#N/A</v>
      </c>
      <c r="AE27" s="3" t="e">
        <v>#N/A</v>
      </c>
      <c r="AF27" s="3" t="e">
        <v>#N/A</v>
      </c>
      <c r="AG27" s="3" t="e">
        <v>#N/A</v>
      </c>
      <c r="AH27" s="3" t="e">
        <v>#N/A</v>
      </c>
      <c r="AI27" s="3" t="e">
        <v>#N/A</v>
      </c>
      <c r="AJ27" s="3" t="e">
        <v>#N/A</v>
      </c>
      <c r="AK27" s="3"/>
      <c r="AL27" s="3" t="e">
        <v>#N/A</v>
      </c>
      <c r="AM27" s="3" t="e">
        <v>#N/A</v>
      </c>
      <c r="AN27" s="3" t="e">
        <v>#N/A</v>
      </c>
      <c r="AO27" s="3" t="e">
        <v>#N/A</v>
      </c>
      <c r="AP27" s="3" t="e">
        <v>#N/A</v>
      </c>
      <c r="AQ27" s="3" t="e">
        <v>#N/A</v>
      </c>
      <c r="AR27" s="3" t="e">
        <v>#N/A</v>
      </c>
      <c r="AS27" s="3" t="e">
        <v>#N/A</v>
      </c>
      <c r="AT27" s="3" t="e">
        <v>#N/A</v>
      </c>
      <c r="AU27" s="3" t="e">
        <v>#N/A</v>
      </c>
      <c r="AV27" s="3" t="e">
        <v>#N/A</v>
      </c>
      <c r="AW27" s="3" t="e">
        <v>#N/A</v>
      </c>
      <c r="AX27" s="3" t="e">
        <v>#N/A</v>
      </c>
      <c r="AY27" s="3" t="e">
        <v>#N/A</v>
      </c>
      <c r="AZ27" s="3" t="e">
        <v>#N/A</v>
      </c>
      <c r="BA27" s="3" t="e">
        <v>#N/A</v>
      </c>
      <c r="BB27" s="3" t="e">
        <v>#N/A</v>
      </c>
    </row>
    <row r="28" spans="1:54" x14ac:dyDescent="0.25">
      <c r="A28" s="4">
        <v>42369</v>
      </c>
      <c r="B28" s="3" t="e">
        <v>#N/A</v>
      </c>
      <c r="C28" s="3" t="e">
        <v>#N/A</v>
      </c>
      <c r="D28" s="3" t="e">
        <v>#N/A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 t="e">
        <v>#N/A</v>
      </c>
      <c r="K28" s="3" t="e">
        <v>#N/A</v>
      </c>
      <c r="L28" s="3" t="e">
        <v>#N/A</v>
      </c>
      <c r="M28" s="3" t="e">
        <v>#N/A</v>
      </c>
      <c r="N28" s="3" t="e">
        <v>#N/A</v>
      </c>
      <c r="O28" s="3" t="e">
        <v>#N/A</v>
      </c>
      <c r="P28" s="3" t="e">
        <v>#N/A</v>
      </c>
      <c r="Q28" s="3" t="e">
        <v>#N/A</v>
      </c>
      <c r="R28" s="3" t="e">
        <v>#N/A</v>
      </c>
      <c r="S28" s="3"/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  <c r="AH28" s="3" t="e">
        <v>#N/A</v>
      </c>
      <c r="AI28" s="3" t="e">
        <v>#N/A</v>
      </c>
      <c r="AJ28" s="3" t="e">
        <v>#N/A</v>
      </c>
      <c r="AK28" s="3"/>
      <c r="AL28" s="3" t="e">
        <v>#N/A</v>
      </c>
      <c r="AM28" s="3" t="e">
        <v>#N/A</v>
      </c>
      <c r="AN28" s="3" t="e">
        <v>#N/A</v>
      </c>
      <c r="AO28" s="3" t="e">
        <v>#N/A</v>
      </c>
      <c r="AP28" s="3" t="e">
        <v>#N/A</v>
      </c>
      <c r="AQ28" s="3" t="e">
        <v>#N/A</v>
      </c>
      <c r="AR28" s="3" t="e">
        <v>#N/A</v>
      </c>
      <c r="AS28" s="3" t="e">
        <v>#N/A</v>
      </c>
      <c r="AT28" s="3" t="e">
        <v>#N/A</v>
      </c>
      <c r="AU28" s="3" t="e">
        <v>#N/A</v>
      </c>
      <c r="AV28" s="3" t="e">
        <v>#N/A</v>
      </c>
      <c r="AW28" s="3" t="e">
        <v>#N/A</v>
      </c>
      <c r="AX28" s="3" t="e">
        <v>#N/A</v>
      </c>
      <c r="AY28" s="3" t="e">
        <v>#N/A</v>
      </c>
      <c r="AZ28" s="3" t="e">
        <v>#N/A</v>
      </c>
      <c r="BA28" s="3" t="e">
        <v>#N/A</v>
      </c>
      <c r="BB28" s="3" t="e">
        <v>#N/A</v>
      </c>
    </row>
    <row r="29" spans="1:54" x14ac:dyDescent="0.25">
      <c r="A29" s="4">
        <v>42735</v>
      </c>
      <c r="B29" s="3" t="e">
        <v>#N/A</v>
      </c>
      <c r="C29" s="3" t="e">
        <v>#N/A</v>
      </c>
      <c r="D29" s="3" t="e">
        <v>#N/A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 t="e">
        <v>#N/A</v>
      </c>
      <c r="K29" s="3" t="e">
        <v>#N/A</v>
      </c>
      <c r="L29" s="3" t="e">
        <v>#N/A</v>
      </c>
      <c r="M29" s="3" t="e">
        <v>#N/A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" t="e">
        <v>#N/A</v>
      </c>
      <c r="S29" s="3"/>
      <c r="T29" s="3" t="e">
        <v>#N/A</v>
      </c>
      <c r="U29" s="3" t="e">
        <v>#N/A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3" t="e">
        <v>#N/A</v>
      </c>
      <c r="AC29" s="3" t="e">
        <v>#N/A</v>
      </c>
      <c r="AD29" s="3" t="e">
        <v>#N/A</v>
      </c>
      <c r="AE29" s="3" t="e">
        <v>#N/A</v>
      </c>
      <c r="AF29" s="3" t="e">
        <v>#N/A</v>
      </c>
      <c r="AG29" s="3" t="e">
        <v>#N/A</v>
      </c>
      <c r="AH29" s="3" t="e">
        <v>#N/A</v>
      </c>
      <c r="AI29" s="3" t="e">
        <v>#N/A</v>
      </c>
      <c r="AJ29" s="3" t="e">
        <v>#N/A</v>
      </c>
      <c r="AK29" s="3"/>
      <c r="AL29" s="3" t="e">
        <v>#N/A</v>
      </c>
      <c r="AM29" s="3" t="e">
        <v>#N/A</v>
      </c>
      <c r="AN29" s="3" t="e">
        <v>#N/A</v>
      </c>
      <c r="AO29" s="3" t="e">
        <v>#N/A</v>
      </c>
      <c r="AP29" s="3" t="e">
        <v>#N/A</v>
      </c>
      <c r="AQ29" s="3" t="e">
        <v>#N/A</v>
      </c>
      <c r="AR29" s="3" t="e">
        <v>#N/A</v>
      </c>
      <c r="AS29" s="3" t="e">
        <v>#N/A</v>
      </c>
      <c r="AT29" s="3" t="e">
        <v>#N/A</v>
      </c>
      <c r="AU29" s="3" t="e">
        <v>#N/A</v>
      </c>
      <c r="AV29" s="3" t="e">
        <v>#N/A</v>
      </c>
      <c r="AW29" s="3" t="e">
        <v>#N/A</v>
      </c>
      <c r="AX29" s="3" t="e">
        <v>#N/A</v>
      </c>
      <c r="AY29" s="3" t="e">
        <v>#N/A</v>
      </c>
      <c r="AZ29" s="3" t="e">
        <v>#N/A</v>
      </c>
      <c r="BA29" s="3" t="e">
        <v>#N/A</v>
      </c>
      <c r="BB29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29</vt:i4>
      </vt:variant>
      <vt:variant>
        <vt:lpstr>Named Ranges</vt:lpstr>
      </vt:variant>
      <vt:variant>
        <vt:i4>17</vt:i4>
      </vt:variant>
    </vt:vector>
  </HeadingPairs>
  <TitlesOfParts>
    <vt:vector size="66" baseType="lpstr">
      <vt:lpstr>any_debt_characteristic_data</vt:lpstr>
      <vt:lpstr>debt_pretax_income_data</vt:lpstr>
      <vt:lpstr>Sheet2</vt:lpstr>
      <vt:lpstr>home_secured_data</vt:lpstr>
      <vt:lpstr>home_secured_mortgage_data</vt:lpstr>
      <vt:lpstr>other_residential_prop_data</vt:lpstr>
      <vt:lpstr>unsecured_lines_of_credit_data</vt:lpstr>
      <vt:lpstr>installment_loan_data</vt:lpstr>
      <vt:lpstr>installment_education_data</vt:lpstr>
      <vt:lpstr>installment_vehicle_data</vt:lpstr>
      <vt:lpstr>installment_other_data</vt:lpstr>
      <vt:lpstr>credit_card_balances_data</vt:lpstr>
      <vt:lpstr>other_debt_data</vt:lpstr>
      <vt:lpstr>consumer_breakdown_by_type_data</vt:lpstr>
      <vt:lpstr>interest_coverage_data</vt:lpstr>
      <vt:lpstr>leverage_data</vt:lpstr>
      <vt:lpstr>gross_income_by_source_data</vt:lpstr>
      <vt:lpstr>gross_income_by_source_detail</vt:lpstr>
      <vt:lpstr>net_worth_data</vt:lpstr>
      <vt:lpstr>Sheet1</vt:lpstr>
      <vt:lpstr>mean_vs_median_by_pctile_chart</vt:lpstr>
      <vt:lpstr>%_debt_income_pctile_chart</vt:lpstr>
      <vt:lpstr>%_debt_net_worth_pctile_chart</vt:lpstr>
      <vt:lpstr>%_debt_by_age_bucket_chart</vt:lpstr>
      <vt:lpstr>avg_yoy_change_debt_chart</vt:lpstr>
      <vt:lpstr>median_yoy_change_debt_chart</vt:lpstr>
      <vt:lpstr>avg_cum_growth_debt_chart</vt:lpstr>
      <vt:lpstr>median_cum_growth_debt_chart</vt:lpstr>
      <vt:lpstr>avg_&amp;_median_debt_level_chart</vt:lpstr>
      <vt:lpstr>avg_debt_per_income_chart</vt:lpstr>
      <vt:lpstr>median_debt_per_income_chart</vt:lpstr>
      <vt:lpstr>%_home_secured_debt_inc_chart</vt:lpstr>
      <vt:lpstr>debt_composition_by_uop_chart</vt:lpstr>
      <vt:lpstr>median_debt_service_chart</vt:lpstr>
      <vt:lpstr>median_debt_service_age_chart</vt:lpstr>
      <vt:lpstr>leverage_by_income_chart</vt:lpstr>
      <vt:lpstr>leverage_by_net_worth_chart</vt:lpstr>
      <vt:lpstr>leverage_by_age_chart</vt:lpstr>
      <vt:lpstr>income_by_source_chart</vt:lpstr>
      <vt:lpstr>income_top_decile_source_chart</vt:lpstr>
      <vt:lpstr>income_75_90_source_chart</vt:lpstr>
      <vt:lpstr>income_50_75_source_chart</vt:lpstr>
      <vt:lpstr>income_25_50_source_chart</vt:lpstr>
      <vt:lpstr>income_&lt;_25_source_chart</vt:lpstr>
      <vt:lpstr>avg_yoy_change_income_chart</vt:lpstr>
      <vt:lpstr>median_yoy_change_income_chart</vt:lpstr>
      <vt:lpstr>cum_growth_avg_income_chart</vt:lpstr>
      <vt:lpstr>cum_growth_median_income_chart</vt:lpstr>
      <vt:lpstr>avg_vs_median_income_chart</vt:lpstr>
      <vt:lpstr>_DLX10.USE</vt:lpstr>
      <vt:lpstr>_DLX11.USE</vt:lpstr>
      <vt:lpstr>_DLX12.USE</vt:lpstr>
      <vt:lpstr>_DLX13.USE</vt:lpstr>
      <vt:lpstr>_DLX14.USE</vt:lpstr>
      <vt:lpstr>_DLX15.USE</vt:lpstr>
      <vt:lpstr>_DLX16.USE</vt:lpstr>
      <vt:lpstr>_DLX17.USE</vt:lpstr>
      <vt:lpstr>_DLX18.USE</vt:lpstr>
      <vt:lpstr>_DLX19.USE</vt:lpstr>
      <vt:lpstr>_DLX2.USE</vt:lpstr>
      <vt:lpstr>_DLX3.USE</vt:lpstr>
      <vt:lpstr>_DLX5.USE</vt:lpstr>
      <vt:lpstr>_DLX6.USE</vt:lpstr>
      <vt:lpstr>_DLX7.USE</vt:lpstr>
      <vt:lpstr>_DLX8.USE</vt:lpstr>
      <vt:lpstr>_DLX9.USE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2016-12-14T22:22:35Z</cp:lastPrinted>
  <dcterms:created xsi:type="dcterms:W3CDTF">2016-12-13T16:05:50Z</dcterms:created>
  <dcterms:modified xsi:type="dcterms:W3CDTF">2016-12-22T18:02:06Z</dcterms:modified>
</cp:coreProperties>
</file>