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Share\BFagan\Global Accounts\"/>
    </mc:Choice>
  </mc:AlternateContent>
  <bookViews>
    <workbookView xWindow="0" yWindow="0" windowWidth="25200" windowHeight="11985"/>
  </bookViews>
  <sheets>
    <sheet name="ltm_chart" sheetId="11" r:id="rId1"/>
    <sheet name="monthly_chart" sheetId="12" r:id="rId2"/>
    <sheet name="chart_data" sheetId="7" r:id="rId3"/>
    <sheet name="detailed_data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6" i="7" l="1"/>
  <c r="D115" i="7"/>
  <c r="D114" i="7"/>
  <c r="D113" i="7"/>
  <c r="D112" i="7"/>
  <c r="D111" i="7"/>
  <c r="D110" i="7"/>
  <c r="D109" i="7"/>
  <c r="D108" i="7"/>
  <c r="D107" i="7"/>
  <c r="D106" i="7"/>
  <c r="D105" i="7"/>
  <c r="D104" i="7"/>
  <c r="D103" i="7"/>
  <c r="D102" i="7"/>
  <c r="D101" i="7"/>
  <c r="D100" i="7"/>
  <c r="D99" i="7"/>
  <c r="D98" i="7"/>
  <c r="D97" i="7"/>
  <c r="D96" i="7"/>
  <c r="D95" i="7"/>
  <c r="D94" i="7"/>
  <c r="D93" i="7"/>
  <c r="D92" i="7"/>
  <c r="D91" i="7"/>
  <c r="D90" i="7"/>
  <c r="D89" i="7"/>
  <c r="D88" i="7"/>
  <c r="D87" i="7"/>
  <c r="D86" i="7"/>
  <c r="D85" i="7"/>
  <c r="D84" i="7"/>
  <c r="D83" i="7"/>
  <c r="D82" i="7"/>
  <c r="D81" i="7"/>
  <c r="D80" i="7"/>
  <c r="D79" i="7"/>
  <c r="D78" i="7"/>
  <c r="D77" i="7"/>
  <c r="D76" i="7"/>
  <c r="D75" i="7"/>
  <c r="D74" i="7"/>
  <c r="D73" i="7"/>
  <c r="D72" i="7"/>
  <c r="D71" i="7"/>
  <c r="D70" i="7"/>
  <c r="D69" i="7"/>
  <c r="D68" i="7"/>
  <c r="D67" i="7"/>
  <c r="D66" i="7"/>
  <c r="D65" i="7"/>
  <c r="D64" i="7"/>
  <c r="D63" i="7"/>
  <c r="D62" i="7"/>
  <c r="D61" i="7"/>
  <c r="D60" i="7"/>
  <c r="D59" i="7"/>
  <c r="D58" i="7"/>
  <c r="D57" i="7"/>
  <c r="D56" i="7"/>
  <c r="D55" i="7"/>
  <c r="D54" i="7"/>
  <c r="D53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E14" i="7"/>
  <c r="E4" i="7"/>
  <c r="E5" i="7"/>
  <c r="E6" i="7"/>
  <c r="E7" i="7"/>
  <c r="E8" i="7"/>
  <c r="E9" i="7"/>
  <c r="E10" i="7"/>
  <c r="E11" i="7"/>
  <c r="E12" i="7"/>
  <c r="E13" i="7"/>
  <c r="E15" i="7"/>
  <c r="E16" i="7"/>
  <c r="E17" i="7"/>
  <c r="F27" i="7" s="1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F67" i="7" s="1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F83" i="7" s="1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F99" i="7" s="1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F115" i="7" s="1"/>
  <c r="E107" i="7"/>
  <c r="E108" i="7"/>
  <c r="E109" i="7"/>
  <c r="E110" i="7"/>
  <c r="E111" i="7"/>
  <c r="E112" i="7"/>
  <c r="E113" i="7"/>
  <c r="E114" i="7"/>
  <c r="E115" i="7"/>
  <c r="E116" i="7"/>
  <c r="E3" i="7" l="1"/>
  <c r="F52" i="7"/>
  <c r="F114" i="7"/>
  <c r="F98" i="7"/>
  <c r="F82" i="7"/>
  <c r="F75" i="7"/>
  <c r="F66" i="7"/>
  <c r="F59" i="7"/>
  <c r="F41" i="7"/>
  <c r="F36" i="7"/>
  <c r="F26" i="7"/>
  <c r="F107" i="7"/>
  <c r="F91" i="7"/>
  <c r="F51" i="7"/>
  <c r="F111" i="7"/>
  <c r="F105" i="7"/>
  <c r="F97" i="7"/>
  <c r="F88" i="7"/>
  <c r="F81" i="7"/>
  <c r="F72" i="7"/>
  <c r="F65" i="7"/>
  <c r="F57" i="7"/>
  <c r="F49" i="7"/>
  <c r="F33" i="7"/>
  <c r="F116" i="7"/>
  <c r="F112" i="7"/>
  <c r="F103" i="7"/>
  <c r="F96" i="7"/>
  <c r="F80" i="7"/>
  <c r="F64" i="7"/>
  <c r="F48" i="7"/>
  <c r="F40" i="7"/>
  <c r="F32" i="7"/>
  <c r="F55" i="7"/>
  <c r="F106" i="7"/>
  <c r="F90" i="7"/>
  <c r="F87" i="7"/>
  <c r="F79" i="7"/>
  <c r="F71" i="7"/>
  <c r="F63" i="7"/>
  <c r="F44" i="7"/>
  <c r="F47" i="7"/>
  <c r="F42" i="7"/>
  <c r="F43" i="7"/>
  <c r="F89" i="7"/>
  <c r="F74" i="7"/>
  <c r="F34" i="7"/>
  <c r="F28" i="7"/>
  <c r="F56" i="7"/>
  <c r="F104" i="7"/>
  <c r="F73" i="7"/>
  <c r="F58" i="7"/>
  <c r="F35" i="7"/>
  <c r="F50" i="7"/>
  <c r="F113" i="7"/>
  <c r="F39" i="7"/>
  <c r="F95" i="7"/>
  <c r="F31" i="7"/>
  <c r="F110" i="7"/>
  <c r="F86" i="7"/>
  <c r="F70" i="7"/>
  <c r="F46" i="7"/>
  <c r="F30" i="7"/>
  <c r="F109" i="7"/>
  <c r="F85" i="7"/>
  <c r="F77" i="7"/>
  <c r="F61" i="7"/>
  <c r="F37" i="7"/>
  <c r="F100" i="7"/>
  <c r="F84" i="7"/>
  <c r="F68" i="7"/>
  <c r="F94" i="7"/>
  <c r="F78" i="7"/>
  <c r="F62" i="7"/>
  <c r="F38" i="7"/>
  <c r="F101" i="7"/>
  <c r="F69" i="7"/>
  <c r="F53" i="7"/>
  <c r="F29" i="7"/>
  <c r="F108" i="7"/>
  <c r="F92" i="7"/>
  <c r="F76" i="7"/>
  <c r="F60" i="7"/>
  <c r="F102" i="7"/>
  <c r="F54" i="7"/>
  <c r="F93" i="7"/>
  <c r="F45" i="7"/>
  <c r="F15" i="7"/>
  <c r="F22" i="7"/>
  <c r="F18" i="7"/>
  <c r="F25" i="7"/>
  <c r="F17" i="7"/>
  <c r="F19" i="7"/>
  <c r="F24" i="7"/>
  <c r="F16" i="7"/>
  <c r="F14" i="7"/>
  <c r="F21" i="7"/>
  <c r="F20" i="7"/>
  <c r="F23" i="7"/>
</calcChain>
</file>

<file path=xl/sharedStrings.xml><?xml version="1.0" encoding="utf-8"?>
<sst xmlns="http://schemas.openxmlformats.org/spreadsheetml/2006/main" count="15" uniqueCount="13">
  <si>
    <t>Date</t>
  </si>
  <si>
    <t>Index Face Value (USD, Mln)</t>
  </si>
  <si>
    <t>Turnover (USD, Mln)</t>
  </si>
  <si>
    <t>Global HY Index Monthly Turnover Rate</t>
  </si>
  <si>
    <t>Global HY Index LTM Turnover Rate</t>
  </si>
  <si>
    <t>Twelve Month Moving Average</t>
  </si>
  <si>
    <t>New Issues (USD, Mln)</t>
  </si>
  <si>
    <t>Fallen Angels (USD, Mln)</t>
  </si>
  <si>
    <t>Rising Stars (USD, Mln)</t>
  </si>
  <si>
    <t>Defaults (USD, Mln)</t>
  </si>
  <si>
    <t>Maturities (USD, Mln)</t>
  </si>
  <si>
    <t>Calls/Tenders (USD, Mln)</t>
  </si>
  <si>
    <t>Total Turnover (USD, Mln)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</si>
</sst>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9" formatCode="_(* #,##0_);_(* \(#,##0\);_(* &quot;-&quot;??_);_(@_)"/>
    <numFmt numFmtId="176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">
    <xf numFmtId="0" fontId="0" fillId="0" borderId="0" xfId="0"/>
    <xf numFmtId="14" fontId="0" fillId="0" borderId="1" xfId="0" applyNumberFormat="1" applyBorder="1" applyAlignment="1">
      <alignment horizontal="left"/>
    </xf>
    <xf numFmtId="169" fontId="0" fillId="0" borderId="1" xfId="1" applyNumberFormat="1" applyFont="1" applyBorder="1" applyAlignment="1">
      <alignment horizontal="center"/>
    </xf>
    <xf numFmtId="176" fontId="0" fillId="0" borderId="1" xfId="2" applyNumberFormat="1" applyFont="1" applyBorder="1" applyAlignment="1">
      <alignment horizontal="center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1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Global HY Index LTM Turnover Rate</a:t>
            </a:r>
          </a:p>
          <a:p>
            <a:pPr>
              <a:defRPr/>
            </a:pPr>
            <a:r>
              <a:rPr lang="en-US" b="1"/>
              <a:t>From 12/31/2008 - 6/30/2017</a:t>
            </a:r>
          </a:p>
        </c:rich>
      </c:tx>
      <c:layout>
        <c:manualLayout>
          <c:xMode val="edge"/>
          <c:yMode val="edge"/>
          <c:x val="0.36522135290269908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9360481295958757E-2"/>
          <c:y val="7.3090909090909081E-2"/>
          <c:w val="0.9245145989390795"/>
          <c:h val="0.81292261194623394"/>
        </c:manualLayout>
      </c:layout>
      <c:lineChart>
        <c:grouping val="standard"/>
        <c:varyColors val="0"/>
        <c:ser>
          <c:idx val="0"/>
          <c:order val="0"/>
          <c:tx>
            <c:strRef>
              <c:f>chart_data!$D$1</c:f>
              <c:strCache>
                <c:ptCount val="1"/>
                <c:pt idx="0">
                  <c:v>Global HY Index LTM Turnover Rate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chart_data!$A$2:$A$116</c:f>
              <c:numCache>
                <c:formatCode>m/d/yyyy</c:formatCode>
                <c:ptCount val="115"/>
                <c:pt idx="0">
                  <c:v>39447</c:v>
                </c:pt>
                <c:pt idx="1">
                  <c:v>39478</c:v>
                </c:pt>
                <c:pt idx="2">
                  <c:v>39507</c:v>
                </c:pt>
                <c:pt idx="3">
                  <c:v>39538</c:v>
                </c:pt>
                <c:pt idx="4">
                  <c:v>39568</c:v>
                </c:pt>
                <c:pt idx="5">
                  <c:v>39599</c:v>
                </c:pt>
                <c:pt idx="6">
                  <c:v>39629</c:v>
                </c:pt>
                <c:pt idx="7">
                  <c:v>39660</c:v>
                </c:pt>
                <c:pt idx="8">
                  <c:v>39691</c:v>
                </c:pt>
                <c:pt idx="9">
                  <c:v>39721</c:v>
                </c:pt>
                <c:pt idx="10">
                  <c:v>39752</c:v>
                </c:pt>
                <c:pt idx="11">
                  <c:v>39782</c:v>
                </c:pt>
                <c:pt idx="12">
                  <c:v>39813</c:v>
                </c:pt>
                <c:pt idx="13">
                  <c:v>39844</c:v>
                </c:pt>
                <c:pt idx="14">
                  <c:v>39872</c:v>
                </c:pt>
                <c:pt idx="15">
                  <c:v>39903</c:v>
                </c:pt>
                <c:pt idx="16">
                  <c:v>39933</c:v>
                </c:pt>
                <c:pt idx="17">
                  <c:v>39964</c:v>
                </c:pt>
                <c:pt idx="18">
                  <c:v>39994</c:v>
                </c:pt>
                <c:pt idx="19">
                  <c:v>40025</c:v>
                </c:pt>
                <c:pt idx="20">
                  <c:v>40056</c:v>
                </c:pt>
                <c:pt idx="21">
                  <c:v>40086</c:v>
                </c:pt>
                <c:pt idx="22">
                  <c:v>40117</c:v>
                </c:pt>
                <c:pt idx="23">
                  <c:v>40147</c:v>
                </c:pt>
                <c:pt idx="24">
                  <c:v>40178</c:v>
                </c:pt>
                <c:pt idx="25">
                  <c:v>40209</c:v>
                </c:pt>
                <c:pt idx="26">
                  <c:v>40237</c:v>
                </c:pt>
                <c:pt idx="27">
                  <c:v>40268</c:v>
                </c:pt>
                <c:pt idx="28">
                  <c:v>40298</c:v>
                </c:pt>
                <c:pt idx="29">
                  <c:v>40329</c:v>
                </c:pt>
                <c:pt idx="30">
                  <c:v>40359</c:v>
                </c:pt>
                <c:pt idx="31">
                  <c:v>40390</c:v>
                </c:pt>
                <c:pt idx="32">
                  <c:v>40421</c:v>
                </c:pt>
                <c:pt idx="33">
                  <c:v>40451</c:v>
                </c:pt>
                <c:pt idx="34">
                  <c:v>40482</c:v>
                </c:pt>
                <c:pt idx="35">
                  <c:v>40512</c:v>
                </c:pt>
                <c:pt idx="36">
                  <c:v>40543</c:v>
                </c:pt>
                <c:pt idx="37">
                  <c:v>40574</c:v>
                </c:pt>
                <c:pt idx="38">
                  <c:v>40602</c:v>
                </c:pt>
                <c:pt idx="39">
                  <c:v>40633</c:v>
                </c:pt>
                <c:pt idx="40">
                  <c:v>40663</c:v>
                </c:pt>
                <c:pt idx="41">
                  <c:v>40694</c:v>
                </c:pt>
                <c:pt idx="42">
                  <c:v>40724</c:v>
                </c:pt>
                <c:pt idx="43">
                  <c:v>40755</c:v>
                </c:pt>
                <c:pt idx="44">
                  <c:v>40786</c:v>
                </c:pt>
                <c:pt idx="45">
                  <c:v>40816</c:v>
                </c:pt>
                <c:pt idx="46">
                  <c:v>40847</c:v>
                </c:pt>
                <c:pt idx="47">
                  <c:v>40877</c:v>
                </c:pt>
                <c:pt idx="48">
                  <c:v>40908</c:v>
                </c:pt>
                <c:pt idx="49">
                  <c:v>40939</c:v>
                </c:pt>
                <c:pt idx="50">
                  <c:v>40968</c:v>
                </c:pt>
                <c:pt idx="51">
                  <c:v>40999</c:v>
                </c:pt>
                <c:pt idx="52">
                  <c:v>41029</c:v>
                </c:pt>
                <c:pt idx="53">
                  <c:v>41060</c:v>
                </c:pt>
                <c:pt idx="54">
                  <c:v>41090</c:v>
                </c:pt>
                <c:pt idx="55">
                  <c:v>41121</c:v>
                </c:pt>
                <c:pt idx="56">
                  <c:v>41152</c:v>
                </c:pt>
                <c:pt idx="57">
                  <c:v>41182</c:v>
                </c:pt>
                <c:pt idx="58">
                  <c:v>41213</c:v>
                </c:pt>
                <c:pt idx="59">
                  <c:v>41243</c:v>
                </c:pt>
                <c:pt idx="60">
                  <c:v>41274</c:v>
                </c:pt>
                <c:pt idx="61">
                  <c:v>41305</c:v>
                </c:pt>
                <c:pt idx="62">
                  <c:v>41333</c:v>
                </c:pt>
                <c:pt idx="63">
                  <c:v>41364</c:v>
                </c:pt>
                <c:pt idx="64">
                  <c:v>41394</c:v>
                </c:pt>
                <c:pt idx="65">
                  <c:v>41425</c:v>
                </c:pt>
                <c:pt idx="66">
                  <c:v>41455</c:v>
                </c:pt>
                <c:pt idx="67">
                  <c:v>41486</c:v>
                </c:pt>
                <c:pt idx="68">
                  <c:v>41517</c:v>
                </c:pt>
                <c:pt idx="69">
                  <c:v>41547</c:v>
                </c:pt>
                <c:pt idx="70">
                  <c:v>41578</c:v>
                </c:pt>
                <c:pt idx="71">
                  <c:v>41608</c:v>
                </c:pt>
                <c:pt idx="72">
                  <c:v>41639</c:v>
                </c:pt>
                <c:pt idx="73">
                  <c:v>41670</c:v>
                </c:pt>
                <c:pt idx="74">
                  <c:v>41698</c:v>
                </c:pt>
                <c:pt idx="75">
                  <c:v>41729</c:v>
                </c:pt>
                <c:pt idx="76">
                  <c:v>41759</c:v>
                </c:pt>
                <c:pt idx="77">
                  <c:v>41790</c:v>
                </c:pt>
                <c:pt idx="78">
                  <c:v>41820</c:v>
                </c:pt>
                <c:pt idx="79">
                  <c:v>41851</c:v>
                </c:pt>
                <c:pt idx="80">
                  <c:v>41882</c:v>
                </c:pt>
                <c:pt idx="81">
                  <c:v>41912</c:v>
                </c:pt>
                <c:pt idx="82">
                  <c:v>41943</c:v>
                </c:pt>
                <c:pt idx="83">
                  <c:v>41973</c:v>
                </c:pt>
                <c:pt idx="84">
                  <c:v>42004</c:v>
                </c:pt>
                <c:pt idx="85">
                  <c:v>42035</c:v>
                </c:pt>
                <c:pt idx="86">
                  <c:v>42063</c:v>
                </c:pt>
                <c:pt idx="87">
                  <c:v>42094</c:v>
                </c:pt>
                <c:pt idx="88">
                  <c:v>42124</c:v>
                </c:pt>
                <c:pt idx="89">
                  <c:v>42155</c:v>
                </c:pt>
                <c:pt idx="90">
                  <c:v>42185</c:v>
                </c:pt>
                <c:pt idx="91">
                  <c:v>42216</c:v>
                </c:pt>
                <c:pt idx="92">
                  <c:v>42247</c:v>
                </c:pt>
                <c:pt idx="93">
                  <c:v>42277</c:v>
                </c:pt>
                <c:pt idx="94">
                  <c:v>42308</c:v>
                </c:pt>
                <c:pt idx="95">
                  <c:v>42338</c:v>
                </c:pt>
                <c:pt idx="96">
                  <c:v>42369</c:v>
                </c:pt>
                <c:pt idx="97">
                  <c:v>42400</c:v>
                </c:pt>
                <c:pt idx="98">
                  <c:v>42429</c:v>
                </c:pt>
                <c:pt idx="99">
                  <c:v>42460</c:v>
                </c:pt>
                <c:pt idx="100">
                  <c:v>42490</c:v>
                </c:pt>
                <c:pt idx="101">
                  <c:v>42521</c:v>
                </c:pt>
                <c:pt idx="102">
                  <c:v>42551</c:v>
                </c:pt>
                <c:pt idx="103">
                  <c:v>42582</c:v>
                </c:pt>
                <c:pt idx="104">
                  <c:v>42613</c:v>
                </c:pt>
                <c:pt idx="105">
                  <c:v>42643</c:v>
                </c:pt>
                <c:pt idx="106">
                  <c:v>42674</c:v>
                </c:pt>
                <c:pt idx="107">
                  <c:v>42704</c:v>
                </c:pt>
                <c:pt idx="108">
                  <c:v>42735</c:v>
                </c:pt>
                <c:pt idx="109">
                  <c:v>42766</c:v>
                </c:pt>
                <c:pt idx="110">
                  <c:v>42794</c:v>
                </c:pt>
                <c:pt idx="111">
                  <c:v>42825</c:v>
                </c:pt>
                <c:pt idx="112">
                  <c:v>42855</c:v>
                </c:pt>
                <c:pt idx="113">
                  <c:v>42886</c:v>
                </c:pt>
                <c:pt idx="114">
                  <c:v>42916</c:v>
                </c:pt>
              </c:numCache>
            </c:numRef>
          </c:cat>
          <c:val>
            <c:numRef>
              <c:f>chart_data!$D$2:$D$116</c:f>
              <c:numCache>
                <c:formatCode>0.0%</c:formatCode>
                <c:ptCount val="115"/>
                <c:pt idx="12">
                  <c:v>0.34003789492191688</c:v>
                </c:pt>
                <c:pt idx="13">
                  <c:v>0.37458071946589183</c:v>
                </c:pt>
                <c:pt idx="14">
                  <c:v>0.38806494836634342</c:v>
                </c:pt>
                <c:pt idx="15">
                  <c:v>0.40361429988724445</c:v>
                </c:pt>
                <c:pt idx="16">
                  <c:v>0.4678151737106761</c:v>
                </c:pt>
                <c:pt idx="17">
                  <c:v>0.45230727296573864</c:v>
                </c:pt>
                <c:pt idx="18">
                  <c:v>0.46899295242212102</c:v>
                </c:pt>
                <c:pt idx="19">
                  <c:v>0.48219360097038333</c:v>
                </c:pt>
                <c:pt idx="20">
                  <c:v>0.50085851676308446</c:v>
                </c:pt>
                <c:pt idx="21">
                  <c:v>0.52879800333222204</c:v>
                </c:pt>
                <c:pt idx="22">
                  <c:v>0.54745537202957295</c:v>
                </c:pt>
                <c:pt idx="23">
                  <c:v>0.58204890515082686</c:v>
                </c:pt>
                <c:pt idx="24">
                  <c:v>0.59638133503402069</c:v>
                </c:pt>
                <c:pt idx="25">
                  <c:v>0.59640540750826532</c:v>
                </c:pt>
                <c:pt idx="26">
                  <c:v>0.61028569793517873</c:v>
                </c:pt>
                <c:pt idx="27">
                  <c:v>0.62393708672003623</c:v>
                </c:pt>
                <c:pt idx="28">
                  <c:v>0.59381054862500793</c:v>
                </c:pt>
                <c:pt idx="29">
                  <c:v>0.55726987204061185</c:v>
                </c:pt>
                <c:pt idx="30">
                  <c:v>0.53689844775381257</c:v>
                </c:pt>
                <c:pt idx="31">
                  <c:v>0.53412563958169379</c:v>
                </c:pt>
                <c:pt idx="32">
                  <c:v>0.54833238840627196</c:v>
                </c:pt>
                <c:pt idx="33">
                  <c:v>0.55350842271851719</c:v>
                </c:pt>
                <c:pt idx="34">
                  <c:v>0.56490417659096936</c:v>
                </c:pt>
                <c:pt idx="35">
                  <c:v>0.5691177046378707</c:v>
                </c:pt>
                <c:pt idx="36">
                  <c:v>0.57823585046122705</c:v>
                </c:pt>
                <c:pt idx="37">
                  <c:v>0.58188288538090505</c:v>
                </c:pt>
                <c:pt idx="38">
                  <c:v>0.58331569136785921</c:v>
                </c:pt>
                <c:pt idx="39">
                  <c:v>0.57067557724738127</c:v>
                </c:pt>
                <c:pt idx="40">
                  <c:v>0.55995253911637211</c:v>
                </c:pt>
                <c:pt idx="41">
                  <c:v>0.59050480744615763</c:v>
                </c:pt>
                <c:pt idx="42">
                  <c:v>0.60750026879273733</c:v>
                </c:pt>
                <c:pt idx="43">
                  <c:v>0.61235039247125767</c:v>
                </c:pt>
                <c:pt idx="44">
                  <c:v>0.57737795704619932</c:v>
                </c:pt>
                <c:pt idx="45">
                  <c:v>0.55164570961587545</c:v>
                </c:pt>
                <c:pt idx="46">
                  <c:v>0.51612227325095128</c:v>
                </c:pt>
                <c:pt idx="47">
                  <c:v>0.49098374189593047</c:v>
                </c:pt>
                <c:pt idx="48">
                  <c:v>0.4872159916433858</c:v>
                </c:pt>
                <c:pt idx="49">
                  <c:v>0.46416581180961336</c:v>
                </c:pt>
                <c:pt idx="50">
                  <c:v>0.46990856127147612</c:v>
                </c:pt>
                <c:pt idx="51">
                  <c:v>0.46597687972726487</c:v>
                </c:pt>
                <c:pt idx="52">
                  <c:v>0.44762978045931667</c:v>
                </c:pt>
                <c:pt idx="53">
                  <c:v>0.44481597305791515</c:v>
                </c:pt>
                <c:pt idx="54">
                  <c:v>0.42857788782499168</c:v>
                </c:pt>
                <c:pt idx="55">
                  <c:v>0.43154415890968445</c:v>
                </c:pt>
                <c:pt idx="56">
                  <c:v>0.46784080476436785</c:v>
                </c:pt>
                <c:pt idx="57">
                  <c:v>0.49992185262478667</c:v>
                </c:pt>
                <c:pt idx="58">
                  <c:v>0.52536255347900307</c:v>
                </c:pt>
                <c:pt idx="59">
                  <c:v>0.53098731374457897</c:v>
                </c:pt>
                <c:pt idx="60">
                  <c:v>0.57941461857869603</c:v>
                </c:pt>
                <c:pt idx="61">
                  <c:v>0.59187206850433749</c:v>
                </c:pt>
                <c:pt idx="62">
                  <c:v>0.56530745311673725</c:v>
                </c:pt>
                <c:pt idx="63">
                  <c:v>0.56319917672193875</c:v>
                </c:pt>
                <c:pt idx="64">
                  <c:v>0.58114215004925163</c:v>
                </c:pt>
                <c:pt idx="65">
                  <c:v>0.57668000947019471</c:v>
                </c:pt>
                <c:pt idx="66">
                  <c:v>0.59268010236192126</c:v>
                </c:pt>
                <c:pt idx="67">
                  <c:v>0.58782939940342183</c:v>
                </c:pt>
                <c:pt idx="68">
                  <c:v>0.55428413481161909</c:v>
                </c:pt>
                <c:pt idx="69">
                  <c:v>0.55315257235946469</c:v>
                </c:pt>
                <c:pt idx="70">
                  <c:v>0.55015115288508754</c:v>
                </c:pt>
                <c:pt idx="71">
                  <c:v>0.53350581605202574</c:v>
                </c:pt>
                <c:pt idx="72">
                  <c:v>0.52164665534693921</c:v>
                </c:pt>
                <c:pt idx="73">
                  <c:v>0.50345618938444581</c:v>
                </c:pt>
                <c:pt idx="74">
                  <c:v>0.49189396416747322</c:v>
                </c:pt>
                <c:pt idx="75">
                  <c:v>0.48303836111686493</c:v>
                </c:pt>
                <c:pt idx="76">
                  <c:v>0.47708196399719666</c:v>
                </c:pt>
                <c:pt idx="77">
                  <c:v>0.47178705376491553</c:v>
                </c:pt>
                <c:pt idx="78">
                  <c:v>0.47069112085439024</c:v>
                </c:pt>
                <c:pt idx="79">
                  <c:v>0.47983295590442715</c:v>
                </c:pt>
                <c:pt idx="80">
                  <c:v>0.46743451490038851</c:v>
                </c:pt>
                <c:pt idx="81">
                  <c:v>0.46733061397116377</c:v>
                </c:pt>
                <c:pt idx="82">
                  <c:v>0.4562095118187412</c:v>
                </c:pt>
                <c:pt idx="83">
                  <c:v>0.46147627347642345</c:v>
                </c:pt>
                <c:pt idx="84">
                  <c:v>0.44847149941199743</c:v>
                </c:pt>
                <c:pt idx="85">
                  <c:v>0.4473873707866986</c:v>
                </c:pt>
                <c:pt idx="86">
                  <c:v>0.49527816607703168</c:v>
                </c:pt>
                <c:pt idx="87">
                  <c:v>0.51767078931080646</c:v>
                </c:pt>
                <c:pt idx="88">
                  <c:v>0.51993271685303888</c:v>
                </c:pt>
                <c:pt idx="89">
                  <c:v>0.51842325346446605</c:v>
                </c:pt>
                <c:pt idx="90">
                  <c:v>0.5227573693365547</c:v>
                </c:pt>
                <c:pt idx="91">
                  <c:v>0.50853899887690068</c:v>
                </c:pt>
                <c:pt idx="92">
                  <c:v>0.51879616427321262</c:v>
                </c:pt>
                <c:pt idx="93">
                  <c:v>0.50289019763690168</c:v>
                </c:pt>
                <c:pt idx="94">
                  <c:v>0.48074921346123872</c:v>
                </c:pt>
                <c:pt idx="95">
                  <c:v>0.48127263980698393</c:v>
                </c:pt>
                <c:pt idx="96">
                  <c:v>0.48838100882927671</c:v>
                </c:pt>
                <c:pt idx="97">
                  <c:v>0.48940927889694547</c:v>
                </c:pt>
                <c:pt idx="98">
                  <c:v>0.43062306657295629</c:v>
                </c:pt>
                <c:pt idx="99">
                  <c:v>0.40832762598906991</c:v>
                </c:pt>
                <c:pt idx="100">
                  <c:v>0.40106265233425009</c:v>
                </c:pt>
                <c:pt idx="101">
                  <c:v>0.41602716412515262</c:v>
                </c:pt>
                <c:pt idx="102">
                  <c:v>0.41931550473098578</c:v>
                </c:pt>
                <c:pt idx="103">
                  <c:v>0.43154369745757121</c:v>
                </c:pt>
                <c:pt idx="104">
                  <c:v>0.43825518849669653</c:v>
                </c:pt>
                <c:pt idx="105">
                  <c:v>0.48924945241617879</c:v>
                </c:pt>
                <c:pt idx="106">
                  <c:v>0.50252857765443038</c:v>
                </c:pt>
                <c:pt idx="107">
                  <c:v>0.49432280545030705</c:v>
                </c:pt>
                <c:pt idx="108">
                  <c:v>0.49709694860841386</c:v>
                </c:pt>
                <c:pt idx="109">
                  <c:v>0.52273392816313757</c:v>
                </c:pt>
                <c:pt idx="110">
                  <c:v>0.51609104442614728</c:v>
                </c:pt>
                <c:pt idx="111">
                  <c:v>0.53054004345742833</c:v>
                </c:pt>
                <c:pt idx="112">
                  <c:v>0.54103917514137345</c:v>
                </c:pt>
                <c:pt idx="113">
                  <c:v>0.52412779721079339</c:v>
                </c:pt>
                <c:pt idx="114">
                  <c:v>0.52569778994746996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3048360"/>
        <c:axId val="1623049928"/>
      </c:lineChart>
      <c:catAx>
        <c:axId val="1623048360"/>
        <c:scaling>
          <c:orientation val="minMax"/>
        </c:scaling>
        <c:delete val="0"/>
        <c:axPos val="b"/>
        <c:numFmt formatCode="m/d/yyyy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049928"/>
        <c:crosses val="autoZero"/>
        <c:auto val="0"/>
        <c:lblAlgn val="ctr"/>
        <c:lblOffset val="100"/>
        <c:noMultiLvlLbl val="0"/>
      </c:catAx>
      <c:valAx>
        <c:axId val="1623049928"/>
        <c:scaling>
          <c:orientation val="minMax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ajorGridlines>
        <c:numFmt formatCode="0.0%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048360"/>
        <c:crosses val="autoZero"/>
        <c:crossBetween val="midCat"/>
        <c:majorUnit val="1.0000000000000002E-2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Global HY Index Monthly Turnover Rate</a:t>
            </a:r>
          </a:p>
          <a:p>
            <a:pPr>
              <a:defRPr/>
            </a:pPr>
            <a:r>
              <a:rPr lang="en-US" b="1"/>
              <a:t>From 1/31/2008 - 6/30/2017</a:t>
            </a:r>
          </a:p>
        </c:rich>
      </c:tx>
      <c:layout>
        <c:manualLayout>
          <c:xMode val="edge"/>
          <c:yMode val="edge"/>
          <c:x val="0.3443754213746257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9360481295958757E-2"/>
          <c:y val="7.3090909090909081E-2"/>
          <c:w val="0.9245145989390795"/>
          <c:h val="0.81292261194623394"/>
        </c:manualLayout>
      </c:layout>
      <c:lineChart>
        <c:grouping val="standard"/>
        <c:varyColors val="0"/>
        <c:ser>
          <c:idx val="0"/>
          <c:order val="0"/>
          <c:tx>
            <c:strRef>
              <c:f>chart_data!$E$1</c:f>
              <c:strCache>
                <c:ptCount val="1"/>
                <c:pt idx="0">
                  <c:v>Global HY Index Monthly Turnover Rate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chart_data!$A$2:$A$116</c:f>
              <c:numCache>
                <c:formatCode>m/d/yyyy</c:formatCode>
                <c:ptCount val="115"/>
                <c:pt idx="0">
                  <c:v>39447</c:v>
                </c:pt>
                <c:pt idx="1">
                  <c:v>39478</c:v>
                </c:pt>
                <c:pt idx="2">
                  <c:v>39507</c:v>
                </c:pt>
                <c:pt idx="3">
                  <c:v>39538</c:v>
                </c:pt>
                <c:pt idx="4">
                  <c:v>39568</c:v>
                </c:pt>
                <c:pt idx="5">
                  <c:v>39599</c:v>
                </c:pt>
                <c:pt idx="6">
                  <c:v>39629</c:v>
                </c:pt>
                <c:pt idx="7">
                  <c:v>39660</c:v>
                </c:pt>
                <c:pt idx="8">
                  <c:v>39691</c:v>
                </c:pt>
                <c:pt idx="9">
                  <c:v>39721</c:v>
                </c:pt>
                <c:pt idx="10">
                  <c:v>39752</c:v>
                </c:pt>
                <c:pt idx="11">
                  <c:v>39782</c:v>
                </c:pt>
                <c:pt idx="12">
                  <c:v>39813</c:v>
                </c:pt>
                <c:pt idx="13">
                  <c:v>39844</c:v>
                </c:pt>
                <c:pt idx="14">
                  <c:v>39872</c:v>
                </c:pt>
                <c:pt idx="15">
                  <c:v>39903</c:v>
                </c:pt>
                <c:pt idx="16">
                  <c:v>39933</c:v>
                </c:pt>
                <c:pt idx="17">
                  <c:v>39964</c:v>
                </c:pt>
                <c:pt idx="18">
                  <c:v>39994</c:v>
                </c:pt>
                <c:pt idx="19">
                  <c:v>40025</c:v>
                </c:pt>
                <c:pt idx="20">
                  <c:v>40056</c:v>
                </c:pt>
                <c:pt idx="21">
                  <c:v>40086</c:v>
                </c:pt>
                <c:pt idx="22">
                  <c:v>40117</c:v>
                </c:pt>
                <c:pt idx="23">
                  <c:v>40147</c:v>
                </c:pt>
                <c:pt idx="24">
                  <c:v>40178</c:v>
                </c:pt>
                <c:pt idx="25">
                  <c:v>40209</c:v>
                </c:pt>
                <c:pt idx="26">
                  <c:v>40237</c:v>
                </c:pt>
                <c:pt idx="27">
                  <c:v>40268</c:v>
                </c:pt>
                <c:pt idx="28">
                  <c:v>40298</c:v>
                </c:pt>
                <c:pt idx="29">
                  <c:v>40329</c:v>
                </c:pt>
                <c:pt idx="30">
                  <c:v>40359</c:v>
                </c:pt>
                <c:pt idx="31">
                  <c:v>40390</c:v>
                </c:pt>
                <c:pt idx="32">
                  <c:v>40421</c:v>
                </c:pt>
                <c:pt idx="33">
                  <c:v>40451</c:v>
                </c:pt>
                <c:pt idx="34">
                  <c:v>40482</c:v>
                </c:pt>
                <c:pt idx="35">
                  <c:v>40512</c:v>
                </c:pt>
                <c:pt idx="36">
                  <c:v>40543</c:v>
                </c:pt>
                <c:pt idx="37">
                  <c:v>40574</c:v>
                </c:pt>
                <c:pt idx="38">
                  <c:v>40602</c:v>
                </c:pt>
                <c:pt idx="39">
                  <c:v>40633</c:v>
                </c:pt>
                <c:pt idx="40">
                  <c:v>40663</c:v>
                </c:pt>
                <c:pt idx="41">
                  <c:v>40694</c:v>
                </c:pt>
                <c:pt idx="42">
                  <c:v>40724</c:v>
                </c:pt>
                <c:pt idx="43">
                  <c:v>40755</c:v>
                </c:pt>
                <c:pt idx="44">
                  <c:v>40786</c:v>
                </c:pt>
                <c:pt idx="45">
                  <c:v>40816</c:v>
                </c:pt>
                <c:pt idx="46">
                  <c:v>40847</c:v>
                </c:pt>
                <c:pt idx="47">
                  <c:v>40877</c:v>
                </c:pt>
                <c:pt idx="48">
                  <c:v>40908</c:v>
                </c:pt>
                <c:pt idx="49">
                  <c:v>40939</c:v>
                </c:pt>
                <c:pt idx="50">
                  <c:v>40968</c:v>
                </c:pt>
                <c:pt idx="51">
                  <c:v>40999</c:v>
                </c:pt>
                <c:pt idx="52">
                  <c:v>41029</c:v>
                </c:pt>
                <c:pt idx="53">
                  <c:v>41060</c:v>
                </c:pt>
                <c:pt idx="54">
                  <c:v>41090</c:v>
                </c:pt>
                <c:pt idx="55">
                  <c:v>41121</c:v>
                </c:pt>
                <c:pt idx="56">
                  <c:v>41152</c:v>
                </c:pt>
                <c:pt idx="57">
                  <c:v>41182</c:v>
                </c:pt>
                <c:pt idx="58">
                  <c:v>41213</c:v>
                </c:pt>
                <c:pt idx="59">
                  <c:v>41243</c:v>
                </c:pt>
                <c:pt idx="60">
                  <c:v>41274</c:v>
                </c:pt>
                <c:pt idx="61">
                  <c:v>41305</c:v>
                </c:pt>
                <c:pt idx="62">
                  <c:v>41333</c:v>
                </c:pt>
                <c:pt idx="63">
                  <c:v>41364</c:v>
                </c:pt>
                <c:pt idx="64">
                  <c:v>41394</c:v>
                </c:pt>
                <c:pt idx="65">
                  <c:v>41425</c:v>
                </c:pt>
                <c:pt idx="66">
                  <c:v>41455</c:v>
                </c:pt>
                <c:pt idx="67">
                  <c:v>41486</c:v>
                </c:pt>
                <c:pt idx="68">
                  <c:v>41517</c:v>
                </c:pt>
                <c:pt idx="69">
                  <c:v>41547</c:v>
                </c:pt>
                <c:pt idx="70">
                  <c:v>41578</c:v>
                </c:pt>
                <c:pt idx="71">
                  <c:v>41608</c:v>
                </c:pt>
                <c:pt idx="72">
                  <c:v>41639</c:v>
                </c:pt>
                <c:pt idx="73">
                  <c:v>41670</c:v>
                </c:pt>
                <c:pt idx="74">
                  <c:v>41698</c:v>
                </c:pt>
                <c:pt idx="75">
                  <c:v>41729</c:v>
                </c:pt>
                <c:pt idx="76">
                  <c:v>41759</c:v>
                </c:pt>
                <c:pt idx="77">
                  <c:v>41790</c:v>
                </c:pt>
                <c:pt idx="78">
                  <c:v>41820</c:v>
                </c:pt>
                <c:pt idx="79">
                  <c:v>41851</c:v>
                </c:pt>
                <c:pt idx="80">
                  <c:v>41882</c:v>
                </c:pt>
                <c:pt idx="81">
                  <c:v>41912</c:v>
                </c:pt>
                <c:pt idx="82">
                  <c:v>41943</c:v>
                </c:pt>
                <c:pt idx="83">
                  <c:v>41973</c:v>
                </c:pt>
                <c:pt idx="84">
                  <c:v>42004</c:v>
                </c:pt>
                <c:pt idx="85">
                  <c:v>42035</c:v>
                </c:pt>
                <c:pt idx="86">
                  <c:v>42063</c:v>
                </c:pt>
                <c:pt idx="87">
                  <c:v>42094</c:v>
                </c:pt>
                <c:pt idx="88">
                  <c:v>42124</c:v>
                </c:pt>
                <c:pt idx="89">
                  <c:v>42155</c:v>
                </c:pt>
                <c:pt idx="90">
                  <c:v>42185</c:v>
                </c:pt>
                <c:pt idx="91">
                  <c:v>42216</c:v>
                </c:pt>
                <c:pt idx="92">
                  <c:v>42247</c:v>
                </c:pt>
                <c:pt idx="93">
                  <c:v>42277</c:v>
                </c:pt>
                <c:pt idx="94">
                  <c:v>42308</c:v>
                </c:pt>
                <c:pt idx="95">
                  <c:v>42338</c:v>
                </c:pt>
                <c:pt idx="96">
                  <c:v>42369</c:v>
                </c:pt>
                <c:pt idx="97">
                  <c:v>42400</c:v>
                </c:pt>
                <c:pt idx="98">
                  <c:v>42429</c:v>
                </c:pt>
                <c:pt idx="99">
                  <c:v>42460</c:v>
                </c:pt>
                <c:pt idx="100">
                  <c:v>42490</c:v>
                </c:pt>
                <c:pt idx="101">
                  <c:v>42521</c:v>
                </c:pt>
                <c:pt idx="102">
                  <c:v>42551</c:v>
                </c:pt>
                <c:pt idx="103">
                  <c:v>42582</c:v>
                </c:pt>
                <c:pt idx="104">
                  <c:v>42613</c:v>
                </c:pt>
                <c:pt idx="105">
                  <c:v>42643</c:v>
                </c:pt>
                <c:pt idx="106">
                  <c:v>42674</c:v>
                </c:pt>
                <c:pt idx="107">
                  <c:v>42704</c:v>
                </c:pt>
                <c:pt idx="108">
                  <c:v>42735</c:v>
                </c:pt>
                <c:pt idx="109">
                  <c:v>42766</c:v>
                </c:pt>
                <c:pt idx="110">
                  <c:v>42794</c:v>
                </c:pt>
                <c:pt idx="111">
                  <c:v>42825</c:v>
                </c:pt>
                <c:pt idx="112">
                  <c:v>42855</c:v>
                </c:pt>
                <c:pt idx="113">
                  <c:v>42886</c:v>
                </c:pt>
                <c:pt idx="114">
                  <c:v>42916</c:v>
                </c:pt>
              </c:numCache>
            </c:numRef>
          </c:cat>
          <c:val>
            <c:numRef>
              <c:f>chart_data!$E$2:$E$116</c:f>
              <c:numCache>
                <c:formatCode>0.0%</c:formatCode>
                <c:ptCount val="115"/>
                <c:pt idx="1">
                  <c:v>2.6377938476386833E-2</c:v>
                </c:pt>
                <c:pt idx="2">
                  <c:v>1.4914829581500496E-2</c:v>
                </c:pt>
                <c:pt idx="3">
                  <c:v>2.2140025654184822E-2</c:v>
                </c:pt>
                <c:pt idx="4">
                  <c:v>2.6789418817957697E-2</c:v>
                </c:pt>
                <c:pt idx="5">
                  <c:v>6.5623476934267289E-2</c:v>
                </c:pt>
                <c:pt idx="6">
                  <c:v>4.2687697606158335E-2</c:v>
                </c:pt>
                <c:pt idx="7">
                  <c:v>2.4009164463024764E-2</c:v>
                </c:pt>
                <c:pt idx="8">
                  <c:v>1.2540631482528248E-2</c:v>
                </c:pt>
                <c:pt idx="9">
                  <c:v>2.0231150069583842E-2</c:v>
                </c:pt>
                <c:pt idx="10">
                  <c:v>3.4792652485270678E-2</c:v>
                </c:pt>
                <c:pt idx="11">
                  <c:v>1.9520741564225327E-2</c:v>
                </c:pt>
                <c:pt idx="12">
                  <c:v>2.7009407393908967E-2</c:v>
                </c:pt>
                <c:pt idx="13">
                  <c:v>5.6917172268145161E-2</c:v>
                </c:pt>
                <c:pt idx="14">
                  <c:v>2.9339510231320032E-2</c:v>
                </c:pt>
                <c:pt idx="15">
                  <c:v>4.0811303454320678E-2</c:v>
                </c:pt>
                <c:pt idx="16">
                  <c:v>8.8519307962531463E-2</c:v>
                </c:pt>
                <c:pt idx="17">
                  <c:v>6.1639779952090031E-2</c:v>
                </c:pt>
                <c:pt idx="18">
                  <c:v>5.7607161302567322E-2</c:v>
                </c:pt>
                <c:pt idx="19">
                  <c:v>3.6824040511492469E-2</c:v>
                </c:pt>
                <c:pt idx="20">
                  <c:v>3.2474971592729315E-2</c:v>
                </c:pt>
                <c:pt idx="21">
                  <c:v>4.8812151303999463E-2</c:v>
                </c:pt>
                <c:pt idx="22">
                  <c:v>5.435778487311492E-2</c:v>
                </c:pt>
                <c:pt idx="23">
                  <c:v>5.3467104425260113E-2</c:v>
                </c:pt>
                <c:pt idx="24">
                  <c:v>3.9974386076335369E-2</c:v>
                </c:pt>
                <c:pt idx="25">
                  <c:v>5.5049143007463608E-2</c:v>
                </c:pt>
                <c:pt idx="26">
                  <c:v>4.2883372206274507E-2</c:v>
                </c:pt>
                <c:pt idx="27">
                  <c:v>6.0085031415758341E-2</c:v>
                </c:pt>
                <c:pt idx="28">
                  <c:v>5.8609216233453949E-2</c:v>
                </c:pt>
                <c:pt idx="29">
                  <c:v>3.5358083776087429E-2</c:v>
                </c:pt>
                <c:pt idx="30">
                  <c:v>2.6825656064823927E-2</c:v>
                </c:pt>
                <c:pt idx="31">
                  <c:v>3.2141443521123213E-2</c:v>
                </c:pt>
                <c:pt idx="32">
                  <c:v>4.9961983338695004E-2</c:v>
                </c:pt>
                <c:pt idx="33">
                  <c:v>5.1613456257244485E-2</c:v>
                </c:pt>
                <c:pt idx="34">
                  <c:v>6.1648841339355817E-2</c:v>
                </c:pt>
                <c:pt idx="35">
                  <c:v>5.7126558781990161E-2</c:v>
                </c:pt>
                <c:pt idx="36">
                  <c:v>4.8246217311952812E-2</c:v>
                </c:pt>
                <c:pt idx="37">
                  <c:v>5.6078316569187499E-2</c:v>
                </c:pt>
                <c:pt idx="38">
                  <c:v>4.3896176163802557E-2</c:v>
                </c:pt>
                <c:pt idx="39">
                  <c:v>4.537763051154254E-2</c:v>
                </c:pt>
                <c:pt idx="40">
                  <c:v>5.0856344937949945E-2</c:v>
                </c:pt>
                <c:pt idx="41">
                  <c:v>6.8950578634602147E-2</c:v>
                </c:pt>
                <c:pt idx="42">
                  <c:v>4.103779090088943E-2</c:v>
                </c:pt>
                <c:pt idx="43">
                  <c:v>3.3594397778600738E-2</c:v>
                </c:pt>
                <c:pt idx="44">
                  <c:v>1.6901274727007441E-2</c:v>
                </c:pt>
                <c:pt idx="45">
                  <c:v>2.1943912432905284E-2</c:v>
                </c:pt>
                <c:pt idx="46">
                  <c:v>2.4864144933232774E-2</c:v>
                </c:pt>
                <c:pt idx="47">
                  <c:v>3.7809497921415899E-2</c:v>
                </c:pt>
                <c:pt idx="48">
                  <c:v>2.0091993869182596E-2</c:v>
                </c:pt>
                <c:pt idx="49">
                  <c:v>3.4864311832814424E-2</c:v>
                </c:pt>
                <c:pt idx="50">
                  <c:v>5.9384064091892667E-2</c:v>
                </c:pt>
                <c:pt idx="51">
                  <c:v>5.2758923695013518E-2</c:v>
                </c:pt>
                <c:pt idx="52">
                  <c:v>3.7618416047746787E-2</c:v>
                </c:pt>
                <c:pt idx="53">
                  <c:v>6.5287012900511018E-2</c:v>
                </c:pt>
                <c:pt idx="54">
                  <c:v>2.9242324550089703E-2</c:v>
                </c:pt>
                <c:pt idx="55">
                  <c:v>3.742133952148554E-2</c:v>
                </c:pt>
                <c:pt idx="56">
                  <c:v>5.7166464235428587E-2</c:v>
                </c:pt>
                <c:pt idx="57">
                  <c:v>5.5876027684635579E-2</c:v>
                </c:pt>
                <c:pt idx="58">
                  <c:v>5.677038132784018E-2</c:v>
                </c:pt>
                <c:pt idx="59">
                  <c:v>5.1129471332639245E-2</c:v>
                </c:pt>
                <c:pt idx="60">
                  <c:v>4.5924030632426512E-2</c:v>
                </c:pt>
                <c:pt idx="61">
                  <c:v>4.6809834125601794E-2</c:v>
                </c:pt>
                <c:pt idx="62">
                  <c:v>3.7518619648273167E-2</c:v>
                </c:pt>
                <c:pt idx="63">
                  <c:v>5.5536114310040456E-2</c:v>
                </c:pt>
                <c:pt idx="64">
                  <c:v>5.385230870855303E-2</c:v>
                </c:pt>
                <c:pt idx="65">
                  <c:v>5.3908390094903863E-2</c:v>
                </c:pt>
                <c:pt idx="66">
                  <c:v>4.0618780052644951E-2</c:v>
                </c:pt>
                <c:pt idx="67">
                  <c:v>3.2614072473853874E-2</c:v>
                </c:pt>
                <c:pt idx="68">
                  <c:v>2.4272818232403494E-2</c:v>
                </c:pt>
                <c:pt idx="69">
                  <c:v>5.454820598946885E-2</c:v>
                </c:pt>
                <c:pt idx="70">
                  <c:v>5.3460239482693392E-2</c:v>
                </c:pt>
                <c:pt idx="71">
                  <c:v>3.6860738116583816E-2</c:v>
                </c:pt>
                <c:pt idx="72">
                  <c:v>3.3445575089689782E-2</c:v>
                </c:pt>
                <c:pt idx="73">
                  <c:v>2.9761005600074452E-2</c:v>
                </c:pt>
                <c:pt idx="74">
                  <c:v>2.6526429423810616E-2</c:v>
                </c:pt>
                <c:pt idx="75">
                  <c:v>4.2634726576775799E-2</c:v>
                </c:pt>
                <c:pt idx="76">
                  <c:v>4.5351811587311171E-2</c:v>
                </c:pt>
                <c:pt idx="77">
                  <c:v>4.881257515853428E-2</c:v>
                </c:pt>
                <c:pt idx="78">
                  <c:v>3.8257125444783886E-2</c:v>
                </c:pt>
                <c:pt idx="79">
                  <c:v>4.2407805858392288E-2</c:v>
                </c:pt>
                <c:pt idx="80">
                  <c:v>1.4410170267591303E-2</c:v>
                </c:pt>
                <c:pt idx="81">
                  <c:v>5.0849688619447567E-2</c:v>
                </c:pt>
                <c:pt idx="82">
                  <c:v>4.3073328041594486E-2</c:v>
                </c:pt>
                <c:pt idx="83">
                  <c:v>4.4899073532747615E-2</c:v>
                </c:pt>
                <c:pt idx="84">
                  <c:v>2.0883038801576579E-2</c:v>
                </c:pt>
                <c:pt idx="85">
                  <c:v>2.8494312349989177E-2</c:v>
                </c:pt>
                <c:pt idx="86">
                  <c:v>8.3200321434954649E-2</c:v>
                </c:pt>
                <c:pt idx="87">
                  <c:v>6.6914709848620163E-2</c:v>
                </c:pt>
                <c:pt idx="88">
                  <c:v>4.4476584895109132E-2</c:v>
                </c:pt>
                <c:pt idx="89">
                  <c:v>4.2628810046361598E-2</c:v>
                </c:pt>
                <c:pt idx="90">
                  <c:v>3.9318516531980742E-2</c:v>
                </c:pt>
                <c:pt idx="91">
                  <c:v>2.3989298019939601E-2</c:v>
                </c:pt>
                <c:pt idx="92">
                  <c:v>2.6105191029378843E-2</c:v>
                </c:pt>
                <c:pt idx="93">
                  <c:v>2.8753104408815337E-2</c:v>
                </c:pt>
                <c:pt idx="94">
                  <c:v>2.1977358022335122E-2</c:v>
                </c:pt>
                <c:pt idx="95">
                  <c:v>4.3589401457260424E-2</c:v>
                </c:pt>
                <c:pt idx="96">
                  <c:v>2.7568399888628452E-2</c:v>
                </c:pt>
                <c:pt idx="97">
                  <c:v>2.5120601148919119E-2</c:v>
                </c:pt>
                <c:pt idx="98">
                  <c:v>3.8133129045932301E-2</c:v>
                </c:pt>
                <c:pt idx="99">
                  <c:v>5.2239048441054176E-2</c:v>
                </c:pt>
                <c:pt idx="100">
                  <c:v>3.5538529688364913E-2</c:v>
                </c:pt>
                <c:pt idx="101">
                  <c:v>5.6373556108874207E-2</c:v>
                </c:pt>
                <c:pt idx="102">
                  <c:v>4.107313109552873E-2</c:v>
                </c:pt>
                <c:pt idx="103">
                  <c:v>3.211868914306417E-2</c:v>
                </c:pt>
                <c:pt idx="104">
                  <c:v>3.3558755384600431E-2</c:v>
                </c:pt>
                <c:pt idx="105">
                  <c:v>7.526547403417444E-2</c:v>
                </c:pt>
                <c:pt idx="106">
                  <c:v>3.6106905511436159E-2</c:v>
                </c:pt>
                <c:pt idx="107">
                  <c:v>3.310782907761825E-2</c:v>
                </c:pt>
                <c:pt idx="108">
                  <c:v>3.010976881425767E-2</c:v>
                </c:pt>
                <c:pt idx="109">
                  <c:v>4.6733674796268831E-2</c:v>
                </c:pt>
                <c:pt idx="110">
                  <c:v>4.0676704880771998E-2</c:v>
                </c:pt>
                <c:pt idx="111">
                  <c:v>7.1343572839810521E-2</c:v>
                </c:pt>
                <c:pt idx="112">
                  <c:v>4.5224841093408484E-2</c:v>
                </c:pt>
                <c:pt idx="113">
                  <c:v>4.2413845708634088E-2</c:v>
                </c:pt>
                <c:pt idx="114">
                  <c:v>4.5112268302239369E-2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chart_data!$F$1</c:f>
              <c:strCache>
                <c:ptCount val="1"/>
                <c:pt idx="0">
                  <c:v>Twelve Month Moving Average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chart_data!$A$2:$A$116</c:f>
              <c:numCache>
                <c:formatCode>m/d/yyyy</c:formatCode>
                <c:ptCount val="115"/>
                <c:pt idx="0">
                  <c:v>39447</c:v>
                </c:pt>
                <c:pt idx="1">
                  <c:v>39478</c:v>
                </c:pt>
                <c:pt idx="2">
                  <c:v>39507</c:v>
                </c:pt>
                <c:pt idx="3">
                  <c:v>39538</c:v>
                </c:pt>
                <c:pt idx="4">
                  <c:v>39568</c:v>
                </c:pt>
                <c:pt idx="5">
                  <c:v>39599</c:v>
                </c:pt>
                <c:pt idx="6">
                  <c:v>39629</c:v>
                </c:pt>
                <c:pt idx="7">
                  <c:v>39660</c:v>
                </c:pt>
                <c:pt idx="8">
                  <c:v>39691</c:v>
                </c:pt>
                <c:pt idx="9">
                  <c:v>39721</c:v>
                </c:pt>
                <c:pt idx="10">
                  <c:v>39752</c:v>
                </c:pt>
                <c:pt idx="11">
                  <c:v>39782</c:v>
                </c:pt>
                <c:pt idx="12">
                  <c:v>39813</c:v>
                </c:pt>
                <c:pt idx="13">
                  <c:v>39844</c:v>
                </c:pt>
                <c:pt idx="14">
                  <c:v>39872</c:v>
                </c:pt>
                <c:pt idx="15">
                  <c:v>39903</c:v>
                </c:pt>
                <c:pt idx="16">
                  <c:v>39933</c:v>
                </c:pt>
                <c:pt idx="17">
                  <c:v>39964</c:v>
                </c:pt>
                <c:pt idx="18">
                  <c:v>39994</c:v>
                </c:pt>
                <c:pt idx="19">
                  <c:v>40025</c:v>
                </c:pt>
                <c:pt idx="20">
                  <c:v>40056</c:v>
                </c:pt>
                <c:pt idx="21">
                  <c:v>40086</c:v>
                </c:pt>
                <c:pt idx="22">
                  <c:v>40117</c:v>
                </c:pt>
                <c:pt idx="23">
                  <c:v>40147</c:v>
                </c:pt>
                <c:pt idx="24">
                  <c:v>40178</c:v>
                </c:pt>
                <c:pt idx="25">
                  <c:v>40209</c:v>
                </c:pt>
                <c:pt idx="26">
                  <c:v>40237</c:v>
                </c:pt>
                <c:pt idx="27">
                  <c:v>40268</c:v>
                </c:pt>
                <c:pt idx="28">
                  <c:v>40298</c:v>
                </c:pt>
                <c:pt idx="29">
                  <c:v>40329</c:v>
                </c:pt>
                <c:pt idx="30">
                  <c:v>40359</c:v>
                </c:pt>
                <c:pt idx="31">
                  <c:v>40390</c:v>
                </c:pt>
                <c:pt idx="32">
                  <c:v>40421</c:v>
                </c:pt>
                <c:pt idx="33">
                  <c:v>40451</c:v>
                </c:pt>
                <c:pt idx="34">
                  <c:v>40482</c:v>
                </c:pt>
                <c:pt idx="35">
                  <c:v>40512</c:v>
                </c:pt>
                <c:pt idx="36">
                  <c:v>40543</c:v>
                </c:pt>
                <c:pt idx="37">
                  <c:v>40574</c:v>
                </c:pt>
                <c:pt idx="38">
                  <c:v>40602</c:v>
                </c:pt>
                <c:pt idx="39">
                  <c:v>40633</c:v>
                </c:pt>
                <c:pt idx="40">
                  <c:v>40663</c:v>
                </c:pt>
                <c:pt idx="41">
                  <c:v>40694</c:v>
                </c:pt>
                <c:pt idx="42">
                  <c:v>40724</c:v>
                </c:pt>
                <c:pt idx="43">
                  <c:v>40755</c:v>
                </c:pt>
                <c:pt idx="44">
                  <c:v>40786</c:v>
                </c:pt>
                <c:pt idx="45">
                  <c:v>40816</c:v>
                </c:pt>
                <c:pt idx="46">
                  <c:v>40847</c:v>
                </c:pt>
                <c:pt idx="47">
                  <c:v>40877</c:v>
                </c:pt>
                <c:pt idx="48">
                  <c:v>40908</c:v>
                </c:pt>
                <c:pt idx="49">
                  <c:v>40939</c:v>
                </c:pt>
                <c:pt idx="50">
                  <c:v>40968</c:v>
                </c:pt>
                <c:pt idx="51">
                  <c:v>40999</c:v>
                </c:pt>
                <c:pt idx="52">
                  <c:v>41029</c:v>
                </c:pt>
                <c:pt idx="53">
                  <c:v>41060</c:v>
                </c:pt>
                <c:pt idx="54">
                  <c:v>41090</c:v>
                </c:pt>
                <c:pt idx="55">
                  <c:v>41121</c:v>
                </c:pt>
                <c:pt idx="56">
                  <c:v>41152</c:v>
                </c:pt>
                <c:pt idx="57">
                  <c:v>41182</c:v>
                </c:pt>
                <c:pt idx="58">
                  <c:v>41213</c:v>
                </c:pt>
                <c:pt idx="59">
                  <c:v>41243</c:v>
                </c:pt>
                <c:pt idx="60">
                  <c:v>41274</c:v>
                </c:pt>
                <c:pt idx="61">
                  <c:v>41305</c:v>
                </c:pt>
                <c:pt idx="62">
                  <c:v>41333</c:v>
                </c:pt>
                <c:pt idx="63">
                  <c:v>41364</c:v>
                </c:pt>
                <c:pt idx="64">
                  <c:v>41394</c:v>
                </c:pt>
                <c:pt idx="65">
                  <c:v>41425</c:v>
                </c:pt>
                <c:pt idx="66">
                  <c:v>41455</c:v>
                </c:pt>
                <c:pt idx="67">
                  <c:v>41486</c:v>
                </c:pt>
                <c:pt idx="68">
                  <c:v>41517</c:v>
                </c:pt>
                <c:pt idx="69">
                  <c:v>41547</c:v>
                </c:pt>
                <c:pt idx="70">
                  <c:v>41578</c:v>
                </c:pt>
                <c:pt idx="71">
                  <c:v>41608</c:v>
                </c:pt>
                <c:pt idx="72">
                  <c:v>41639</c:v>
                </c:pt>
                <c:pt idx="73">
                  <c:v>41670</c:v>
                </c:pt>
                <c:pt idx="74">
                  <c:v>41698</c:v>
                </c:pt>
                <c:pt idx="75">
                  <c:v>41729</c:v>
                </c:pt>
                <c:pt idx="76">
                  <c:v>41759</c:v>
                </c:pt>
                <c:pt idx="77">
                  <c:v>41790</c:v>
                </c:pt>
                <c:pt idx="78">
                  <c:v>41820</c:v>
                </c:pt>
                <c:pt idx="79">
                  <c:v>41851</c:v>
                </c:pt>
                <c:pt idx="80">
                  <c:v>41882</c:v>
                </c:pt>
                <c:pt idx="81">
                  <c:v>41912</c:v>
                </c:pt>
                <c:pt idx="82">
                  <c:v>41943</c:v>
                </c:pt>
                <c:pt idx="83">
                  <c:v>41973</c:v>
                </c:pt>
                <c:pt idx="84">
                  <c:v>42004</c:v>
                </c:pt>
                <c:pt idx="85">
                  <c:v>42035</c:v>
                </c:pt>
                <c:pt idx="86">
                  <c:v>42063</c:v>
                </c:pt>
                <c:pt idx="87">
                  <c:v>42094</c:v>
                </c:pt>
                <c:pt idx="88">
                  <c:v>42124</c:v>
                </c:pt>
                <c:pt idx="89">
                  <c:v>42155</c:v>
                </c:pt>
                <c:pt idx="90">
                  <c:v>42185</c:v>
                </c:pt>
                <c:pt idx="91">
                  <c:v>42216</c:v>
                </c:pt>
                <c:pt idx="92">
                  <c:v>42247</c:v>
                </c:pt>
                <c:pt idx="93">
                  <c:v>42277</c:v>
                </c:pt>
                <c:pt idx="94">
                  <c:v>42308</c:v>
                </c:pt>
                <c:pt idx="95">
                  <c:v>42338</c:v>
                </c:pt>
                <c:pt idx="96">
                  <c:v>42369</c:v>
                </c:pt>
                <c:pt idx="97">
                  <c:v>42400</c:v>
                </c:pt>
                <c:pt idx="98">
                  <c:v>42429</c:v>
                </c:pt>
                <c:pt idx="99">
                  <c:v>42460</c:v>
                </c:pt>
                <c:pt idx="100">
                  <c:v>42490</c:v>
                </c:pt>
                <c:pt idx="101">
                  <c:v>42521</c:v>
                </c:pt>
                <c:pt idx="102">
                  <c:v>42551</c:v>
                </c:pt>
                <c:pt idx="103">
                  <c:v>42582</c:v>
                </c:pt>
                <c:pt idx="104">
                  <c:v>42613</c:v>
                </c:pt>
                <c:pt idx="105">
                  <c:v>42643</c:v>
                </c:pt>
                <c:pt idx="106">
                  <c:v>42674</c:v>
                </c:pt>
                <c:pt idx="107">
                  <c:v>42704</c:v>
                </c:pt>
                <c:pt idx="108">
                  <c:v>42735</c:v>
                </c:pt>
                <c:pt idx="109">
                  <c:v>42766</c:v>
                </c:pt>
                <c:pt idx="110">
                  <c:v>42794</c:v>
                </c:pt>
                <c:pt idx="111">
                  <c:v>42825</c:v>
                </c:pt>
                <c:pt idx="112">
                  <c:v>42855</c:v>
                </c:pt>
                <c:pt idx="113">
                  <c:v>42886</c:v>
                </c:pt>
                <c:pt idx="114">
                  <c:v>42916</c:v>
                </c:pt>
              </c:numCache>
            </c:numRef>
          </c:cat>
          <c:val>
            <c:numRef>
              <c:f>chart_data!$F$2:$F$116</c:f>
              <c:numCache>
                <c:formatCode>0.0%</c:formatCode>
                <c:ptCount val="115"/>
                <c:pt idx="12">
                  <c:v>2.8053094544083109E-2</c:v>
                </c:pt>
                <c:pt idx="13">
                  <c:v>3.05980306933963E-2</c:v>
                </c:pt>
                <c:pt idx="14">
                  <c:v>3.1800087414214598E-2</c:v>
                </c:pt>
                <c:pt idx="15">
                  <c:v>3.3356027230892586E-2</c:v>
                </c:pt>
                <c:pt idx="16">
                  <c:v>3.8500184659607063E-2</c:v>
                </c:pt>
                <c:pt idx="17">
                  <c:v>3.8168209911092293E-2</c:v>
                </c:pt>
                <c:pt idx="18">
                  <c:v>3.9411498552459713E-2</c:v>
                </c:pt>
                <c:pt idx="19">
                  <c:v>4.0479404889832017E-2</c:v>
                </c:pt>
                <c:pt idx="20">
                  <c:v>4.2140599899015439E-2</c:v>
                </c:pt>
                <c:pt idx="21">
                  <c:v>4.4522350001883405E-2</c:v>
                </c:pt>
                <c:pt idx="22">
                  <c:v>4.6152777700870423E-2</c:v>
                </c:pt>
                <c:pt idx="23">
                  <c:v>4.8981641272623333E-2</c:v>
                </c:pt>
                <c:pt idx="24">
                  <c:v>5.0062056162825531E-2</c:v>
                </c:pt>
                <c:pt idx="25">
                  <c:v>4.9906387057768731E-2</c:v>
                </c:pt>
                <c:pt idx="26">
                  <c:v>5.1035042222348261E-2</c:v>
                </c:pt>
                <c:pt idx="27">
                  <c:v>5.2641186219134738E-2</c:v>
                </c:pt>
                <c:pt idx="28">
                  <c:v>5.0148678575044951E-2</c:v>
                </c:pt>
                <c:pt idx="29">
                  <c:v>4.7958537227044733E-2</c:v>
                </c:pt>
                <c:pt idx="30">
                  <c:v>4.5393411790566114E-2</c:v>
                </c:pt>
                <c:pt idx="31">
                  <c:v>4.5003195374702015E-2</c:v>
                </c:pt>
                <c:pt idx="32">
                  <c:v>4.646044635353249E-2</c:v>
                </c:pt>
                <c:pt idx="33">
                  <c:v>4.6693888432969566E-2</c:v>
                </c:pt>
                <c:pt idx="34">
                  <c:v>4.7301476471822972E-2</c:v>
                </c:pt>
                <c:pt idx="35">
                  <c:v>4.760643100155048E-2</c:v>
                </c:pt>
                <c:pt idx="36">
                  <c:v>4.8295750271185267E-2</c:v>
                </c:pt>
                <c:pt idx="37">
                  <c:v>4.8381514734662262E-2</c:v>
                </c:pt>
                <c:pt idx="38">
                  <c:v>4.8465915064456279E-2</c:v>
                </c:pt>
                <c:pt idx="39">
                  <c:v>4.7240298322438284E-2</c:v>
                </c:pt>
                <c:pt idx="40">
                  <c:v>4.6594225714479624E-2</c:v>
                </c:pt>
                <c:pt idx="41">
                  <c:v>4.9393600286022514E-2</c:v>
                </c:pt>
                <c:pt idx="42">
                  <c:v>5.0577944855694633E-2</c:v>
                </c:pt>
                <c:pt idx="43">
                  <c:v>5.069902437715109E-2</c:v>
                </c:pt>
                <c:pt idx="44">
                  <c:v>4.7943965326177125E-2</c:v>
                </c:pt>
                <c:pt idx="45">
                  <c:v>4.5471503340815532E-2</c:v>
                </c:pt>
                <c:pt idx="46">
                  <c:v>4.2406111973638611E-2</c:v>
                </c:pt>
                <c:pt idx="47">
                  <c:v>4.0796356901924083E-2</c:v>
                </c:pt>
                <c:pt idx="48">
                  <c:v>3.845017161502657E-2</c:v>
                </c:pt>
                <c:pt idx="49">
                  <c:v>3.6682337886995479E-2</c:v>
                </c:pt>
                <c:pt idx="50">
                  <c:v>3.7972995214336329E-2</c:v>
                </c:pt>
                <c:pt idx="51">
                  <c:v>3.8588102979625574E-2</c:v>
                </c:pt>
                <c:pt idx="52">
                  <c:v>3.7484942238775305E-2</c:v>
                </c:pt>
                <c:pt idx="53">
                  <c:v>3.7179645094267716E-2</c:v>
                </c:pt>
                <c:pt idx="54">
                  <c:v>3.6196689565034405E-2</c:v>
                </c:pt>
                <c:pt idx="55">
                  <c:v>3.6515601376941466E-2</c:v>
                </c:pt>
                <c:pt idx="56">
                  <c:v>3.9871033835976566E-2</c:v>
                </c:pt>
                <c:pt idx="57">
                  <c:v>4.2698710106954092E-2</c:v>
                </c:pt>
                <c:pt idx="58">
                  <c:v>4.5357563139838041E-2</c:v>
                </c:pt>
                <c:pt idx="59">
                  <c:v>4.646756092410665E-2</c:v>
                </c:pt>
                <c:pt idx="60">
                  <c:v>4.8620230654376984E-2</c:v>
                </c:pt>
                <c:pt idx="61">
                  <c:v>4.9615690845442602E-2</c:v>
                </c:pt>
                <c:pt idx="62">
                  <c:v>4.7793570475140969E-2</c:v>
                </c:pt>
                <c:pt idx="63">
                  <c:v>4.8025003026393211E-2</c:v>
                </c:pt>
                <c:pt idx="64">
                  <c:v>4.937782741479374E-2</c:v>
                </c:pt>
                <c:pt idx="65">
                  <c:v>4.8429608847659809E-2</c:v>
                </c:pt>
                <c:pt idx="66">
                  <c:v>4.9377646806206078E-2</c:v>
                </c:pt>
                <c:pt idx="67">
                  <c:v>4.8977041218903429E-2</c:v>
                </c:pt>
                <c:pt idx="68">
                  <c:v>4.6235904051984668E-2</c:v>
                </c:pt>
                <c:pt idx="69">
                  <c:v>4.6125252244054123E-2</c:v>
                </c:pt>
                <c:pt idx="70">
                  <c:v>4.5849407090291894E-2</c:v>
                </c:pt>
                <c:pt idx="71">
                  <c:v>4.4660345988953944E-2</c:v>
                </c:pt>
                <c:pt idx="72">
                  <c:v>4.3620474693725875E-2</c:v>
                </c:pt>
                <c:pt idx="73">
                  <c:v>4.2199738983265261E-2</c:v>
                </c:pt>
                <c:pt idx="74">
                  <c:v>4.1283723131226711E-2</c:v>
                </c:pt>
                <c:pt idx="75">
                  <c:v>4.0208607486787992E-2</c:v>
                </c:pt>
                <c:pt idx="76">
                  <c:v>3.95002327266845E-2</c:v>
                </c:pt>
                <c:pt idx="77">
                  <c:v>3.9075581481987039E-2</c:v>
                </c:pt>
                <c:pt idx="78">
                  <c:v>3.8878776931331953E-2</c:v>
                </c:pt>
                <c:pt idx="79">
                  <c:v>3.9694921380043484E-2</c:v>
                </c:pt>
                <c:pt idx="80">
                  <c:v>3.8873034049642465E-2</c:v>
                </c:pt>
                <c:pt idx="81">
                  <c:v>3.8564824268807356E-2</c:v>
                </c:pt>
                <c:pt idx="82">
                  <c:v>3.7699248315382447E-2</c:v>
                </c:pt>
                <c:pt idx="83">
                  <c:v>3.8369109600062769E-2</c:v>
                </c:pt>
                <c:pt idx="84">
                  <c:v>3.7322231576053334E-2</c:v>
                </c:pt>
                <c:pt idx="85">
                  <c:v>3.7216673805212895E-2</c:v>
                </c:pt>
                <c:pt idx="86">
                  <c:v>4.1939498139474896E-2</c:v>
                </c:pt>
                <c:pt idx="87">
                  <c:v>4.3962830078795263E-2</c:v>
                </c:pt>
                <c:pt idx="88">
                  <c:v>4.3889894521111757E-2</c:v>
                </c:pt>
                <c:pt idx="89">
                  <c:v>4.3374580761764037E-2</c:v>
                </c:pt>
                <c:pt idx="90">
                  <c:v>4.3463030019030437E-2</c:v>
                </c:pt>
                <c:pt idx="91">
                  <c:v>4.1928154365826052E-2</c:v>
                </c:pt>
                <c:pt idx="92">
                  <c:v>4.2902739429308341E-2</c:v>
                </c:pt>
                <c:pt idx="93">
                  <c:v>4.1061357411755664E-2</c:v>
                </c:pt>
                <c:pt idx="94">
                  <c:v>3.9303359910150722E-2</c:v>
                </c:pt>
                <c:pt idx="95">
                  <c:v>3.9194220570526787E-2</c:v>
                </c:pt>
                <c:pt idx="96">
                  <c:v>3.9751333994447774E-2</c:v>
                </c:pt>
                <c:pt idx="97">
                  <c:v>3.9470191394358603E-2</c:v>
                </c:pt>
                <c:pt idx="98">
                  <c:v>3.5714592028606738E-2</c:v>
                </c:pt>
                <c:pt idx="99">
                  <c:v>3.4491620244642911E-2</c:v>
                </c:pt>
                <c:pt idx="100">
                  <c:v>3.3746782310747549E-2</c:v>
                </c:pt>
                <c:pt idx="101">
                  <c:v>3.4892177815956937E-2</c:v>
                </c:pt>
                <c:pt idx="102">
                  <c:v>3.5038395696252597E-2</c:v>
                </c:pt>
                <c:pt idx="103">
                  <c:v>3.5715844956512983E-2</c:v>
                </c:pt>
                <c:pt idx="104">
                  <c:v>3.6336975319448121E-2</c:v>
                </c:pt>
                <c:pt idx="105">
                  <c:v>4.0213006121561375E-2</c:v>
                </c:pt>
                <c:pt idx="106">
                  <c:v>4.1390468412319789E-2</c:v>
                </c:pt>
                <c:pt idx="107">
                  <c:v>4.0517004047349613E-2</c:v>
                </c:pt>
                <c:pt idx="108">
                  <c:v>4.0728784791152044E-2</c:v>
                </c:pt>
                <c:pt idx="109">
                  <c:v>4.2529874261764522E-2</c:v>
                </c:pt>
                <c:pt idx="110">
                  <c:v>4.2741838914667825E-2</c:v>
                </c:pt>
                <c:pt idx="111">
                  <c:v>4.4333882614564189E-2</c:v>
                </c:pt>
                <c:pt idx="112">
                  <c:v>4.5141075231651152E-2</c:v>
                </c:pt>
                <c:pt idx="113">
                  <c:v>4.3977766031631144E-2</c:v>
                </c:pt>
                <c:pt idx="114">
                  <c:v>4.4314360798857033E-2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0385912"/>
        <c:axId val="1620387480"/>
      </c:lineChart>
      <c:catAx>
        <c:axId val="1620385912"/>
        <c:scaling>
          <c:orientation val="minMax"/>
        </c:scaling>
        <c:delete val="0"/>
        <c:axPos val="b"/>
        <c:numFmt formatCode="m/d/yyyy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0387480"/>
        <c:crosses val="autoZero"/>
        <c:auto val="0"/>
        <c:lblAlgn val="ctr"/>
        <c:lblOffset val="100"/>
        <c:noMultiLvlLbl val="0"/>
      </c:catAx>
      <c:valAx>
        <c:axId val="1620387480"/>
        <c:scaling>
          <c:orientation val="minMax"/>
          <c:max val="9.0000000000000024E-2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ajorGridlines>
        <c:numFmt formatCode="0.0%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0385912"/>
        <c:crosses val="autoZero"/>
        <c:crossBetween val="midCat"/>
        <c:majorUnit val="3.0000000000000009E-3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3360991937655543"/>
          <c:y val="0.12770683210053288"/>
          <c:w val="0.3179479821861767"/>
          <c:h val="5.80812852938837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15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3609" cy="6286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3609" cy="6286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10.7109375" bestFit="1" customWidth="1"/>
    <col min="2" max="2" width="19.42578125" bestFit="1" customWidth="1"/>
    <col min="3" max="3" width="26.7109375" bestFit="1" customWidth="1"/>
    <col min="4" max="4" width="32.85546875" bestFit="1" customWidth="1"/>
    <col min="5" max="5" width="35.85546875" bestFit="1" customWidth="1"/>
    <col min="6" max="6" width="29.28515625" bestFit="1" customWidth="1"/>
  </cols>
  <sheetData>
    <row r="1" spans="1:6" x14ac:dyDescent="0.25">
      <c r="A1" s="6" t="s">
        <v>0</v>
      </c>
      <c r="B1" s="5" t="s">
        <v>2</v>
      </c>
      <c r="C1" s="5" t="s">
        <v>1</v>
      </c>
      <c r="D1" s="5" t="s">
        <v>4</v>
      </c>
      <c r="E1" s="4" t="s">
        <v>3</v>
      </c>
      <c r="F1" s="5" t="s">
        <v>5</v>
      </c>
    </row>
    <row r="2" spans="1:6" x14ac:dyDescent="0.25">
      <c r="A2" s="1">
        <v>39447</v>
      </c>
      <c r="B2" s="2"/>
      <c r="C2" s="2">
        <v>821759.56299999997</v>
      </c>
      <c r="D2" s="3"/>
      <c r="E2" s="3"/>
      <c r="F2" s="3"/>
    </row>
    <row r="3" spans="1:6" x14ac:dyDescent="0.25">
      <c r="A3" s="1">
        <v>39478</v>
      </c>
      <c r="B3" s="2">
        <v>21546.640083312988</v>
      </c>
      <c r="C3" s="2">
        <v>811926.86800000002</v>
      </c>
      <c r="D3" s="3"/>
      <c r="E3" s="3">
        <f>B3/AVERAGE(C2:C3)</f>
        <v>2.6377938476386833E-2</v>
      </c>
      <c r="F3" s="3"/>
    </row>
    <row r="4" spans="1:6" x14ac:dyDescent="0.25">
      <c r="A4" s="1">
        <v>39507</v>
      </c>
      <c r="B4" s="2">
        <v>12105.270707607269</v>
      </c>
      <c r="C4" s="2">
        <v>811326.10199999996</v>
      </c>
      <c r="D4" s="3"/>
      <c r="E4" s="3">
        <f t="shared" ref="E4:E67" si="0">B4/AVERAGE(C3:C4)</f>
        <v>1.4914829581500496E-2</v>
      </c>
      <c r="F4" s="3"/>
    </row>
    <row r="5" spans="1:6" x14ac:dyDescent="0.25">
      <c r="A5" s="1">
        <v>39538</v>
      </c>
      <c r="B5" s="2">
        <v>17936.35321521759</v>
      </c>
      <c r="C5" s="2">
        <v>808938.79700000002</v>
      </c>
      <c r="D5" s="3"/>
      <c r="E5" s="3">
        <f t="shared" si="0"/>
        <v>2.2140025654184822E-2</v>
      </c>
      <c r="F5" s="3"/>
    </row>
    <row r="6" spans="1:6" x14ac:dyDescent="0.25">
      <c r="A6" s="1">
        <v>39568</v>
      </c>
      <c r="B6" s="2">
        <v>21745.969803333282</v>
      </c>
      <c r="C6" s="2">
        <v>814535.75099999993</v>
      </c>
      <c r="D6" s="3"/>
      <c r="E6" s="3">
        <f t="shared" si="0"/>
        <v>2.6789418817957697E-2</v>
      </c>
      <c r="F6" s="3"/>
    </row>
    <row r="7" spans="1:6" x14ac:dyDescent="0.25">
      <c r="A7" s="1">
        <v>39599</v>
      </c>
      <c r="B7" s="2">
        <v>54486.079906702042</v>
      </c>
      <c r="C7" s="2">
        <v>846030.93799999997</v>
      </c>
      <c r="D7" s="3"/>
      <c r="E7" s="3">
        <f t="shared" si="0"/>
        <v>6.5623476934267289E-2</v>
      </c>
      <c r="F7" s="3"/>
    </row>
    <row r="8" spans="1:6" x14ac:dyDescent="0.25">
      <c r="A8" s="1">
        <v>39629</v>
      </c>
      <c r="B8" s="2">
        <v>36370.004909753799</v>
      </c>
      <c r="C8" s="2">
        <v>857973.11699999997</v>
      </c>
      <c r="D8" s="3"/>
      <c r="E8" s="3">
        <f t="shared" si="0"/>
        <v>4.2687697606158335E-2</v>
      </c>
      <c r="F8" s="3"/>
    </row>
    <row r="9" spans="1:6" x14ac:dyDescent="0.25">
      <c r="A9" s="1">
        <v>39660</v>
      </c>
      <c r="B9" s="2">
        <v>20684.162478923798</v>
      </c>
      <c r="C9" s="2">
        <v>865049.14899999998</v>
      </c>
      <c r="D9" s="3"/>
      <c r="E9" s="3">
        <f t="shared" si="0"/>
        <v>2.4009164463024764E-2</v>
      </c>
      <c r="F9" s="3"/>
    </row>
    <row r="10" spans="1:6" x14ac:dyDescent="0.25">
      <c r="A10" s="1">
        <v>39691</v>
      </c>
      <c r="B10" s="2">
        <v>10830.08097743988</v>
      </c>
      <c r="C10" s="2">
        <v>862149.51600000006</v>
      </c>
      <c r="D10" s="3"/>
      <c r="E10" s="3">
        <f t="shared" si="0"/>
        <v>1.2540631482528248E-2</v>
      </c>
      <c r="F10" s="3"/>
    </row>
    <row r="11" spans="1:6" x14ac:dyDescent="0.25">
      <c r="A11" s="1">
        <v>39721</v>
      </c>
      <c r="B11" s="2">
        <v>17456.01224064827</v>
      </c>
      <c r="C11" s="2">
        <v>863507.42200000002</v>
      </c>
      <c r="D11" s="3"/>
      <c r="E11" s="3">
        <f t="shared" si="0"/>
        <v>2.0231150069583842E-2</v>
      </c>
      <c r="F11" s="3"/>
    </row>
    <row r="12" spans="1:6" x14ac:dyDescent="0.25">
      <c r="A12" s="1">
        <v>39752</v>
      </c>
      <c r="B12" s="2">
        <v>30141.947992563248</v>
      </c>
      <c r="C12" s="2">
        <v>869154.26599999995</v>
      </c>
      <c r="D12" s="3"/>
      <c r="E12" s="3">
        <f t="shared" si="0"/>
        <v>3.4792652485270678E-2</v>
      </c>
      <c r="F12" s="3"/>
    </row>
    <row r="13" spans="1:6" x14ac:dyDescent="0.25">
      <c r="A13" s="1">
        <v>39782</v>
      </c>
      <c r="B13" s="2">
        <v>16932.276748418808</v>
      </c>
      <c r="C13" s="2">
        <v>865644.25</v>
      </c>
      <c r="D13" s="3"/>
      <c r="E13" s="3">
        <f t="shared" si="0"/>
        <v>1.9520741564225327E-2</v>
      </c>
      <c r="F13" s="3"/>
    </row>
    <row r="14" spans="1:6" x14ac:dyDescent="0.25">
      <c r="A14" s="1">
        <v>39813</v>
      </c>
      <c r="B14" s="2">
        <v>23097.933091402054</v>
      </c>
      <c r="C14" s="2">
        <v>844717.82899999991</v>
      </c>
      <c r="D14" s="3">
        <f>SUM(B3:B14)/AVERAGE(C2,C14)</f>
        <v>0.34003789492191688</v>
      </c>
      <c r="E14" s="3">
        <f t="shared" si="0"/>
        <v>2.7009407393908967E-2</v>
      </c>
      <c r="F14" s="3">
        <f>AVERAGE(E3:E14)</f>
        <v>2.8053094544083109E-2</v>
      </c>
    </row>
    <row r="15" spans="1:6" x14ac:dyDescent="0.25">
      <c r="A15" s="1">
        <v>39844</v>
      </c>
      <c r="B15" s="2">
        <v>48005.750467300415</v>
      </c>
      <c r="C15" s="2">
        <v>842145.67999999993</v>
      </c>
      <c r="D15" s="3">
        <f t="shared" ref="D15:D78" si="1">SUM(B4:B15)/AVERAGE(C3,C15)</f>
        <v>0.37458071946589183</v>
      </c>
      <c r="E15" s="3">
        <f t="shared" si="0"/>
        <v>5.6917172268145161E-2</v>
      </c>
      <c r="F15" s="3">
        <f>AVERAGE(E4:E15)</f>
        <v>3.05980306933963E-2</v>
      </c>
    </row>
    <row r="16" spans="1:6" x14ac:dyDescent="0.25">
      <c r="A16" s="1">
        <v>39872</v>
      </c>
      <c r="B16" s="2">
        <v>24836.344217300415</v>
      </c>
      <c r="C16" s="2">
        <v>850884.91399999999</v>
      </c>
      <c r="D16" s="3">
        <f t="shared" si="1"/>
        <v>0.38806494836634342</v>
      </c>
      <c r="E16" s="3">
        <f t="shared" si="0"/>
        <v>2.9339510231320032E-2</v>
      </c>
      <c r="F16" s="3">
        <f>AVERAGE(E5:E16)</f>
        <v>3.1800087414214598E-2</v>
      </c>
    </row>
    <row r="17" spans="1:6" x14ac:dyDescent="0.25">
      <c r="A17" s="1">
        <v>39903</v>
      </c>
      <c r="B17" s="2">
        <v>35214.823271989822</v>
      </c>
      <c r="C17" s="2">
        <v>874853.80499999993</v>
      </c>
      <c r="D17" s="3">
        <f t="shared" si="1"/>
        <v>0.40361429988724445</v>
      </c>
      <c r="E17" s="3">
        <f t="shared" si="0"/>
        <v>4.0811303454320678E-2</v>
      </c>
      <c r="F17" s="3">
        <f>AVERAGE(E6:E17)</f>
        <v>3.3356027230892586E-2</v>
      </c>
    </row>
    <row r="18" spans="1:6" x14ac:dyDescent="0.25">
      <c r="A18" s="1">
        <v>39933</v>
      </c>
      <c r="B18" s="2">
        <v>77519.829975605011</v>
      </c>
      <c r="C18" s="2">
        <v>876624.64099999995</v>
      </c>
      <c r="D18" s="3">
        <f t="shared" si="1"/>
        <v>0.4678151737106761</v>
      </c>
      <c r="E18" s="3">
        <f t="shared" si="0"/>
        <v>8.8519307962531463E-2</v>
      </c>
      <c r="F18" s="3">
        <f>AVERAGE(E7:E18)</f>
        <v>3.8500184659607063E-2</v>
      </c>
    </row>
    <row r="19" spans="1:6" x14ac:dyDescent="0.25">
      <c r="A19" s="1">
        <v>39964</v>
      </c>
      <c r="B19" s="2">
        <v>54908.943308830261</v>
      </c>
      <c r="C19" s="2">
        <v>904982.73499999999</v>
      </c>
      <c r="D19" s="3">
        <f t="shared" si="1"/>
        <v>0.45230727296573864</v>
      </c>
      <c r="E19" s="3">
        <f t="shared" si="0"/>
        <v>6.1639779952090031E-2</v>
      </c>
      <c r="F19" s="3">
        <f>AVERAGE(E8:E19)</f>
        <v>3.8168209911092293E-2</v>
      </c>
    </row>
    <row r="20" spans="1:6" x14ac:dyDescent="0.25">
      <c r="A20" s="1">
        <v>39994</v>
      </c>
      <c r="B20" s="2">
        <v>51903.085656642914</v>
      </c>
      <c r="C20" s="2">
        <v>896983.70399999991</v>
      </c>
      <c r="D20" s="3">
        <f t="shared" si="1"/>
        <v>0.46899295242212102</v>
      </c>
      <c r="E20" s="3">
        <f t="shared" si="0"/>
        <v>5.7607161302567322E-2</v>
      </c>
      <c r="F20" s="3">
        <f>AVERAGE(E9:E20)</f>
        <v>3.9411498552459713E-2</v>
      </c>
    </row>
    <row r="21" spans="1:6" x14ac:dyDescent="0.25">
      <c r="A21" s="1">
        <v>40025</v>
      </c>
      <c r="B21" s="2">
        <v>32952.604151725769</v>
      </c>
      <c r="C21" s="2">
        <v>892749.50800000003</v>
      </c>
      <c r="D21" s="3">
        <f t="shared" si="1"/>
        <v>0.48219360097038333</v>
      </c>
      <c r="E21" s="3">
        <f t="shared" si="0"/>
        <v>3.6824040511492469E-2</v>
      </c>
      <c r="F21" s="3">
        <f>AVERAGE(E10:E21)</f>
        <v>4.0479404889832017E-2</v>
      </c>
    </row>
    <row r="22" spans="1:6" x14ac:dyDescent="0.25">
      <c r="A22" s="1">
        <v>40056</v>
      </c>
      <c r="B22" s="2">
        <v>29164.206596374512</v>
      </c>
      <c r="C22" s="2">
        <v>903354.08600000001</v>
      </c>
      <c r="D22" s="3">
        <f t="shared" si="1"/>
        <v>0.50085851676308446</v>
      </c>
      <c r="E22" s="3">
        <f t="shared" si="0"/>
        <v>3.2474971592729315E-2</v>
      </c>
      <c r="F22" s="3">
        <f>AVERAGE(E11:E22)</f>
        <v>4.2140599899015439E-2</v>
      </c>
    </row>
    <row r="23" spans="1:6" x14ac:dyDescent="0.25">
      <c r="A23" s="1">
        <v>40086</v>
      </c>
      <c r="B23" s="2">
        <v>44258.993685483932</v>
      </c>
      <c r="C23" s="2">
        <v>910087.54700000002</v>
      </c>
      <c r="D23" s="3">
        <f t="shared" si="1"/>
        <v>0.52879800333222204</v>
      </c>
      <c r="E23" s="3">
        <f t="shared" si="0"/>
        <v>4.8812151303999463E-2</v>
      </c>
      <c r="F23" s="3">
        <f>AVERAGE(E12:E23)</f>
        <v>4.4522350001883405E-2</v>
      </c>
    </row>
    <row r="24" spans="1:6" x14ac:dyDescent="0.25">
      <c r="A24" s="1">
        <v>40117</v>
      </c>
      <c r="B24" s="2">
        <v>49606.749716758728</v>
      </c>
      <c r="C24" s="2">
        <v>915106.39099999995</v>
      </c>
      <c r="D24" s="3">
        <f t="shared" si="1"/>
        <v>0.54745537202957295</v>
      </c>
      <c r="E24" s="3">
        <f t="shared" si="0"/>
        <v>5.435778487311492E-2</v>
      </c>
      <c r="F24" s="3">
        <f>AVERAGE(E13:E24)</f>
        <v>4.6152777700870423E-2</v>
      </c>
    </row>
    <row r="25" spans="1:6" x14ac:dyDescent="0.25">
      <c r="A25" s="1">
        <v>40147</v>
      </c>
      <c r="B25" s="2">
        <v>49146.109213113785</v>
      </c>
      <c r="C25" s="2">
        <v>923261.69500000007</v>
      </c>
      <c r="D25" s="3">
        <f t="shared" si="1"/>
        <v>0.58204890515082686</v>
      </c>
      <c r="E25" s="3">
        <f t="shared" si="0"/>
        <v>5.3467104425260113E-2</v>
      </c>
      <c r="F25" s="3">
        <f>AVERAGE(E14:E25)</f>
        <v>4.8981641272623333E-2</v>
      </c>
    </row>
    <row r="26" spans="1:6" x14ac:dyDescent="0.25">
      <c r="A26" s="1">
        <v>40178</v>
      </c>
      <c r="B26" s="2">
        <v>37426.197289705276</v>
      </c>
      <c r="C26" s="2">
        <v>949247.22699999996</v>
      </c>
      <c r="D26" s="3">
        <f t="shared" si="1"/>
        <v>0.59638133503402069</v>
      </c>
      <c r="E26" s="3">
        <f t="shared" si="0"/>
        <v>3.9974386076335369E-2</v>
      </c>
      <c r="F26" s="3">
        <f>AVERAGE(E15:E26)</f>
        <v>5.0062056162825531E-2</v>
      </c>
    </row>
    <row r="27" spans="1:6" x14ac:dyDescent="0.25">
      <c r="A27" s="1">
        <v>40209</v>
      </c>
      <c r="B27" s="2">
        <v>52763.167588233948</v>
      </c>
      <c r="C27" s="2">
        <v>967700.60199999996</v>
      </c>
      <c r="D27" s="3">
        <f t="shared" si="1"/>
        <v>0.59640540750826532</v>
      </c>
      <c r="E27" s="3">
        <f t="shared" si="0"/>
        <v>5.5049143007463608E-2</v>
      </c>
      <c r="F27" s="3">
        <f>AVERAGE(E16:E27)</f>
        <v>4.9906387057768731E-2</v>
      </c>
    </row>
    <row r="28" spans="1:6" x14ac:dyDescent="0.25">
      <c r="A28" s="1">
        <v>40237</v>
      </c>
      <c r="B28" s="2">
        <v>41606.690667629242</v>
      </c>
      <c r="C28" s="2">
        <v>972757.36699999997</v>
      </c>
      <c r="D28" s="3">
        <f t="shared" si="1"/>
        <v>0.61028569793517873</v>
      </c>
      <c r="E28" s="3">
        <f t="shared" si="0"/>
        <v>4.2883372206274507E-2</v>
      </c>
      <c r="F28" s="3">
        <f>AVERAGE(E17:E28)</f>
        <v>5.1035042222348261E-2</v>
      </c>
    </row>
    <row r="29" spans="1:6" x14ac:dyDescent="0.25">
      <c r="A29" s="1">
        <v>40268</v>
      </c>
      <c r="B29" s="2">
        <v>58800.681032776833</v>
      </c>
      <c r="C29" s="2">
        <v>984491.53999999992</v>
      </c>
      <c r="D29" s="3">
        <f t="shared" si="1"/>
        <v>0.62393708672003623</v>
      </c>
      <c r="E29" s="3">
        <f t="shared" si="0"/>
        <v>6.0085031415758341E-2</v>
      </c>
      <c r="F29" s="3">
        <f>AVERAGE(E18:E29)</f>
        <v>5.2641186219134738E-2</v>
      </c>
    </row>
    <row r="30" spans="1:6" x14ac:dyDescent="0.25">
      <c r="A30" s="1">
        <v>40298</v>
      </c>
      <c r="B30" s="2">
        <v>58539.387748003006</v>
      </c>
      <c r="C30" s="2">
        <v>1013125.61</v>
      </c>
      <c r="D30" s="3">
        <f t="shared" si="1"/>
        <v>0.59381054862500793</v>
      </c>
      <c r="E30" s="3">
        <f t="shared" si="0"/>
        <v>5.8609216233453949E-2</v>
      </c>
      <c r="F30" s="3">
        <f>AVERAGE(E19:E30)</f>
        <v>5.0148678575044951E-2</v>
      </c>
    </row>
    <row r="31" spans="1:6" x14ac:dyDescent="0.25">
      <c r="A31" s="1">
        <v>40329</v>
      </c>
      <c r="B31" s="2">
        <v>36332.862796783447</v>
      </c>
      <c r="C31" s="2">
        <v>1042011.938</v>
      </c>
      <c r="D31" s="3">
        <f t="shared" si="1"/>
        <v>0.55726987204061185</v>
      </c>
      <c r="E31" s="3">
        <f t="shared" si="0"/>
        <v>3.5358083776087429E-2</v>
      </c>
      <c r="F31" s="3">
        <f>AVERAGE(E20:E31)</f>
        <v>4.7958537227044733E-2</v>
      </c>
    </row>
    <row r="32" spans="1:6" x14ac:dyDescent="0.25">
      <c r="A32" s="1">
        <v>40359</v>
      </c>
      <c r="B32" s="2">
        <v>27848.965366721153</v>
      </c>
      <c r="C32" s="2">
        <v>1034281.3910000001</v>
      </c>
      <c r="D32" s="3">
        <f t="shared" si="1"/>
        <v>0.53689844775381257</v>
      </c>
      <c r="E32" s="3">
        <f t="shared" si="0"/>
        <v>2.6825656064823927E-2</v>
      </c>
      <c r="F32" s="3">
        <f>AVERAGE(E21:E32)</f>
        <v>4.5393411790566114E-2</v>
      </c>
    </row>
    <row r="33" spans="1:6" x14ac:dyDescent="0.25">
      <c r="A33" s="1">
        <v>40390</v>
      </c>
      <c r="B33" s="2">
        <v>33505.751133203506</v>
      </c>
      <c r="C33" s="2">
        <v>1050612.594</v>
      </c>
      <c r="D33" s="3">
        <f t="shared" si="1"/>
        <v>0.53412563958169379</v>
      </c>
      <c r="E33" s="3">
        <f t="shared" si="0"/>
        <v>3.2141443521123213E-2</v>
      </c>
      <c r="F33" s="3">
        <f>AVERAGE(E22:E33)</f>
        <v>4.5003195374702015E-2</v>
      </c>
    </row>
    <row r="34" spans="1:6" x14ac:dyDescent="0.25">
      <c r="A34" s="1">
        <v>40421</v>
      </c>
      <c r="B34" s="2">
        <v>53153.810914516449</v>
      </c>
      <c r="C34" s="2">
        <v>1077157.6569999999</v>
      </c>
      <c r="D34" s="3">
        <f t="shared" si="1"/>
        <v>0.54833238840627196</v>
      </c>
      <c r="E34" s="3">
        <f t="shared" si="0"/>
        <v>4.9961983338695004E-2</v>
      </c>
      <c r="F34" s="3">
        <f>AVERAGE(E23:E34)</f>
        <v>4.646044635353249E-2</v>
      </c>
    </row>
    <row r="35" spans="1:6" x14ac:dyDescent="0.25">
      <c r="A35" s="1">
        <v>40451</v>
      </c>
      <c r="B35" s="2">
        <v>56042.937215328217</v>
      </c>
      <c r="C35" s="2">
        <v>1094482.8910000001</v>
      </c>
      <c r="D35" s="3">
        <f t="shared" si="1"/>
        <v>0.55350842271851719</v>
      </c>
      <c r="E35" s="3">
        <f t="shared" si="0"/>
        <v>5.1613456257244485E-2</v>
      </c>
      <c r="F35" s="3">
        <f>AVERAGE(E24:E35)</f>
        <v>4.6693888432969566E-2</v>
      </c>
    </row>
    <row r="36" spans="1:6" x14ac:dyDescent="0.25">
      <c r="A36" s="1">
        <v>40482</v>
      </c>
      <c r="B36" s="2">
        <v>68089.46825671196</v>
      </c>
      <c r="C36" s="2">
        <v>1114462.7039999999</v>
      </c>
      <c r="D36" s="3">
        <f t="shared" si="1"/>
        <v>0.56490417659096936</v>
      </c>
      <c r="E36" s="3">
        <f t="shared" si="0"/>
        <v>6.1648841339355817E-2</v>
      </c>
      <c r="F36" s="3">
        <f>AVERAGE(E25:E36)</f>
        <v>4.7301476471822972E-2</v>
      </c>
    </row>
    <row r="37" spans="1:6" x14ac:dyDescent="0.25">
      <c r="A37" s="1">
        <v>40512</v>
      </c>
      <c r="B37" s="2">
        <v>64549.42587518692</v>
      </c>
      <c r="C37" s="2">
        <v>1145411.7660000001</v>
      </c>
      <c r="D37" s="3">
        <f t="shared" si="1"/>
        <v>0.5691177046378707</v>
      </c>
      <c r="E37" s="3">
        <f t="shared" si="0"/>
        <v>5.7126558781990161E-2</v>
      </c>
      <c r="F37" s="3">
        <f>AVERAGE(E26:E37)</f>
        <v>4.760643100155048E-2</v>
      </c>
    </row>
    <row r="38" spans="1:6" x14ac:dyDescent="0.25">
      <c r="A38" s="1">
        <v>40543</v>
      </c>
      <c r="B38" s="2">
        <v>55342.937741041183</v>
      </c>
      <c r="C38" s="2">
        <v>1148775.875</v>
      </c>
      <c r="D38" s="3">
        <f t="shared" si="1"/>
        <v>0.57823585046122705</v>
      </c>
      <c r="E38" s="3">
        <f t="shared" si="0"/>
        <v>4.8246217311952812E-2</v>
      </c>
      <c r="F38" s="3">
        <f>AVERAGE(E27:E38)</f>
        <v>4.8295750271185267E-2</v>
      </c>
    </row>
    <row r="39" spans="1:6" x14ac:dyDescent="0.25">
      <c r="A39" s="1">
        <v>40574</v>
      </c>
      <c r="B39" s="2">
        <v>64684.167763471603</v>
      </c>
      <c r="C39" s="2">
        <v>1158146.719</v>
      </c>
      <c r="D39" s="3">
        <f t="shared" si="1"/>
        <v>0.58188288538090505</v>
      </c>
      <c r="E39" s="3">
        <f t="shared" si="0"/>
        <v>5.6078316569187499E-2</v>
      </c>
      <c r="F39" s="3">
        <f>AVERAGE(E28:E39)</f>
        <v>4.8381514734662262E-2</v>
      </c>
    </row>
    <row r="40" spans="1:6" x14ac:dyDescent="0.25">
      <c r="A40" s="1">
        <v>40602</v>
      </c>
      <c r="B40" s="2">
        <v>51345.491361618042</v>
      </c>
      <c r="C40" s="2">
        <v>1181259.3910000001</v>
      </c>
      <c r="D40" s="3">
        <f t="shared" si="1"/>
        <v>0.58331569136785921</v>
      </c>
      <c r="E40" s="3">
        <f t="shared" si="0"/>
        <v>4.3896176163802557E-2</v>
      </c>
      <c r="F40" s="3">
        <f>AVERAGE(E29:E40)</f>
        <v>4.8465915064456279E-2</v>
      </c>
    </row>
    <row r="41" spans="1:6" x14ac:dyDescent="0.25">
      <c r="A41" s="1">
        <v>40633</v>
      </c>
      <c r="B41" s="2">
        <v>54040.495300769806</v>
      </c>
      <c r="C41" s="2">
        <v>1200552.7349999999</v>
      </c>
      <c r="D41" s="3">
        <f t="shared" si="1"/>
        <v>0.57067557724738127</v>
      </c>
      <c r="E41" s="3">
        <f t="shared" si="0"/>
        <v>4.537763051154254E-2</v>
      </c>
      <c r="F41" s="3">
        <f>AVERAGE(E30:E41)</f>
        <v>4.7240298322438284E-2</v>
      </c>
    </row>
    <row r="42" spans="1:6" x14ac:dyDescent="0.25">
      <c r="A42" s="1">
        <v>40663</v>
      </c>
      <c r="B42" s="2">
        <v>61676.536945581436</v>
      </c>
      <c r="C42" s="2">
        <v>1224967.1099999999</v>
      </c>
      <c r="D42" s="3">
        <f t="shared" si="1"/>
        <v>0.55995253911637211</v>
      </c>
      <c r="E42" s="3">
        <f t="shared" si="0"/>
        <v>5.0856344937949945E-2</v>
      </c>
      <c r="F42" s="3">
        <f>AVERAGE(E31:E42)</f>
        <v>4.6594225714479624E-2</v>
      </c>
    </row>
    <row r="43" spans="1:6" x14ac:dyDescent="0.25">
      <c r="A43" s="1">
        <v>40694</v>
      </c>
      <c r="B43" s="2">
        <v>85177.55867433548</v>
      </c>
      <c r="C43" s="2">
        <v>1245717.2660000001</v>
      </c>
      <c r="D43" s="3">
        <f t="shared" si="1"/>
        <v>0.59050480744615763</v>
      </c>
      <c r="E43" s="3">
        <f t="shared" si="0"/>
        <v>6.8950578634602147E-2</v>
      </c>
      <c r="F43" s="3">
        <f>AVERAGE(E32:E43)</f>
        <v>4.9393600286022514E-2</v>
      </c>
    </row>
    <row r="44" spans="1:6" x14ac:dyDescent="0.25">
      <c r="A44" s="1">
        <v>40724</v>
      </c>
      <c r="B44" s="2">
        <v>51569.211455583572</v>
      </c>
      <c r="C44" s="2">
        <v>1267537.4839999999</v>
      </c>
      <c r="D44" s="3">
        <f t="shared" si="1"/>
        <v>0.60750026879273733</v>
      </c>
      <c r="E44" s="3">
        <f t="shared" si="0"/>
        <v>4.103779090088943E-2</v>
      </c>
      <c r="F44" s="3">
        <f>AVERAGE(E33:E44)</f>
        <v>5.0577944855694633E-2</v>
      </c>
    </row>
    <row r="45" spans="1:6" x14ac:dyDescent="0.25">
      <c r="A45" s="1">
        <v>40755</v>
      </c>
      <c r="B45" s="2">
        <v>42494.749761104584</v>
      </c>
      <c r="C45" s="2">
        <v>1262333.719</v>
      </c>
      <c r="D45" s="3">
        <f t="shared" si="1"/>
        <v>0.61235039247125767</v>
      </c>
      <c r="E45" s="3">
        <f t="shared" si="0"/>
        <v>3.3594397778600738E-2</v>
      </c>
      <c r="F45" s="3">
        <f>AVERAGE(E34:E45)</f>
        <v>5.069902437715109E-2</v>
      </c>
    </row>
    <row r="46" spans="1:6" x14ac:dyDescent="0.25">
      <c r="A46" s="1">
        <v>40786</v>
      </c>
      <c r="B46" s="2">
        <v>21364.077977657318</v>
      </c>
      <c r="C46" s="2">
        <v>1265768.844</v>
      </c>
      <c r="D46" s="3">
        <f t="shared" si="1"/>
        <v>0.57737795704619932</v>
      </c>
      <c r="E46" s="3">
        <f t="shared" si="0"/>
        <v>1.6901274727007441E-2</v>
      </c>
      <c r="F46" s="3">
        <f>AVERAGE(E35:E46)</f>
        <v>4.7943965326177125E-2</v>
      </c>
    </row>
    <row r="47" spans="1:6" x14ac:dyDescent="0.25">
      <c r="A47" s="1">
        <v>40816</v>
      </c>
      <c r="B47" s="2">
        <v>27655.727522850037</v>
      </c>
      <c r="C47" s="2">
        <v>1254814.2660000001</v>
      </c>
      <c r="D47" s="3">
        <f t="shared" si="1"/>
        <v>0.55164570961587545</v>
      </c>
      <c r="E47" s="3">
        <f t="shared" si="0"/>
        <v>2.1943912432905284E-2</v>
      </c>
      <c r="F47" s="3">
        <f>AVERAGE(E36:E47)</f>
        <v>4.5471503340815532E-2</v>
      </c>
    </row>
    <row r="48" spans="1:6" x14ac:dyDescent="0.25">
      <c r="A48" s="1">
        <v>40847</v>
      </c>
      <c r="B48" s="2">
        <v>31183.786565065384</v>
      </c>
      <c r="C48" s="2">
        <v>1253519.453</v>
      </c>
      <c r="D48" s="3">
        <f t="shared" si="1"/>
        <v>0.51612227325095128</v>
      </c>
      <c r="E48" s="3">
        <f t="shared" si="0"/>
        <v>2.4864144933232774E-2</v>
      </c>
      <c r="F48" s="3">
        <f>AVERAGE(E37:E48)</f>
        <v>4.2406111973638611E-2</v>
      </c>
    </row>
    <row r="49" spans="1:6" x14ac:dyDescent="0.25">
      <c r="A49" s="1">
        <v>40877</v>
      </c>
      <c r="B49" s="2">
        <v>47813.069300889969</v>
      </c>
      <c r="C49" s="2">
        <v>1275637.078</v>
      </c>
      <c r="D49" s="3">
        <f t="shared" si="1"/>
        <v>0.49098374189593047</v>
      </c>
      <c r="E49" s="3">
        <f t="shared" si="0"/>
        <v>3.7809497921415899E-2</v>
      </c>
      <c r="F49" s="3">
        <f>AVERAGE(E38:E49)</f>
        <v>4.0796356901924083E-2</v>
      </c>
    </row>
    <row r="50" spans="1:6" x14ac:dyDescent="0.25">
      <c r="A50" s="1">
        <v>40908</v>
      </c>
      <c r="B50" s="2">
        <v>24513.006685018539</v>
      </c>
      <c r="C50" s="2">
        <v>1164439.9839999999</v>
      </c>
      <c r="D50" s="3">
        <f t="shared" si="1"/>
        <v>0.4872159916433858</v>
      </c>
      <c r="E50" s="3">
        <f t="shared" si="0"/>
        <v>2.0091993869182596E-2</v>
      </c>
      <c r="F50" s="3">
        <f>AVERAGE(E39:E50)</f>
        <v>3.845017161502657E-2</v>
      </c>
    </row>
    <row r="51" spans="1:6" x14ac:dyDescent="0.25">
      <c r="A51" s="1">
        <v>40939</v>
      </c>
      <c r="B51" s="2">
        <v>40629.756629228592</v>
      </c>
      <c r="C51" s="2">
        <v>1166296.2039999999</v>
      </c>
      <c r="D51" s="3">
        <f t="shared" si="1"/>
        <v>0.46416581180961336</v>
      </c>
      <c r="E51" s="3">
        <f t="shared" si="0"/>
        <v>3.4864311832814424E-2</v>
      </c>
      <c r="F51" s="3">
        <f>AVERAGE(E40:E51)</f>
        <v>3.6682337886995479E-2</v>
      </c>
    </row>
    <row r="52" spans="1:6" x14ac:dyDescent="0.25">
      <c r="A52" s="1">
        <v>40968</v>
      </c>
      <c r="B52" s="2">
        <v>70099.725963830948</v>
      </c>
      <c r="C52" s="2">
        <v>1194597.3130000001</v>
      </c>
      <c r="D52" s="3">
        <f t="shared" si="1"/>
        <v>0.46990856127147612</v>
      </c>
      <c r="E52" s="3">
        <f t="shared" si="0"/>
        <v>5.9384064091892667E-2</v>
      </c>
      <c r="F52" s="3">
        <f>AVERAGE(E41:E52)</f>
        <v>3.7972995214336329E-2</v>
      </c>
    </row>
    <row r="53" spans="1:6" x14ac:dyDescent="0.25">
      <c r="A53" s="1">
        <v>40999</v>
      </c>
      <c r="B53" s="2">
        <v>64195.277764797211</v>
      </c>
      <c r="C53" s="2">
        <v>1238935.1880000001</v>
      </c>
      <c r="D53" s="3">
        <f t="shared" si="1"/>
        <v>0.46597687972726487</v>
      </c>
      <c r="E53" s="3">
        <f t="shared" si="0"/>
        <v>5.2758923695013518E-2</v>
      </c>
      <c r="F53" s="3">
        <f>AVERAGE(E42:E53)</f>
        <v>3.8588102979625574E-2</v>
      </c>
    </row>
    <row r="54" spans="1:6" x14ac:dyDescent="0.25">
      <c r="A54" s="1">
        <v>41029</v>
      </c>
      <c r="B54" s="2">
        <v>46776.030499458313</v>
      </c>
      <c r="C54" s="2">
        <v>1247933.5009999999</v>
      </c>
      <c r="D54" s="3">
        <f t="shared" si="1"/>
        <v>0.44762978045931667</v>
      </c>
      <c r="E54" s="3">
        <f t="shared" si="0"/>
        <v>3.7618416047746787E-2</v>
      </c>
      <c r="F54" s="3">
        <f>AVERAGE(E43:E54)</f>
        <v>3.7484942238775305E-2</v>
      </c>
    </row>
    <row r="55" spans="1:6" x14ac:dyDescent="0.25">
      <c r="A55" s="1">
        <v>41060</v>
      </c>
      <c r="B55" s="2">
        <v>80641.341177225113</v>
      </c>
      <c r="C55" s="2">
        <v>1222430.4380000001</v>
      </c>
      <c r="D55" s="3">
        <f t="shared" si="1"/>
        <v>0.44481597305791515</v>
      </c>
      <c r="E55" s="3">
        <f t="shared" si="0"/>
        <v>6.5287012900511018E-2</v>
      </c>
      <c r="F55" s="3">
        <f>AVERAGE(E44:E55)</f>
        <v>3.7179645094267716E-2</v>
      </c>
    </row>
    <row r="56" spans="1:6" x14ac:dyDescent="0.25">
      <c r="A56" s="1">
        <v>41090</v>
      </c>
      <c r="B56" s="2">
        <v>35713.071390151978</v>
      </c>
      <c r="C56" s="2">
        <v>1220129.922</v>
      </c>
      <c r="D56" s="3">
        <f t="shared" si="1"/>
        <v>0.42857788782499168</v>
      </c>
      <c r="E56" s="3">
        <f t="shared" si="0"/>
        <v>2.9242324550089703E-2</v>
      </c>
      <c r="F56" s="3">
        <f>AVERAGE(E45:E56)</f>
        <v>3.6196689565034405E-2</v>
      </c>
    </row>
    <row r="57" spans="1:6" x14ac:dyDescent="0.25">
      <c r="A57" s="1">
        <v>41121</v>
      </c>
      <c r="B57" s="2">
        <v>45715.620685100555</v>
      </c>
      <c r="C57" s="2">
        <v>1223161.594</v>
      </c>
      <c r="D57" s="3">
        <f t="shared" si="1"/>
        <v>0.43154415890968445</v>
      </c>
      <c r="E57" s="3">
        <f t="shared" si="0"/>
        <v>3.742133952148554E-2</v>
      </c>
      <c r="F57" s="3">
        <f>AVERAGE(E46:E57)</f>
        <v>3.6515601376941466E-2</v>
      </c>
    </row>
    <row r="58" spans="1:6" x14ac:dyDescent="0.25">
      <c r="A58" s="1">
        <v>41152</v>
      </c>
      <c r="B58" s="2">
        <v>70292.516399145126</v>
      </c>
      <c r="C58" s="2">
        <v>1236060.5160000001</v>
      </c>
      <c r="D58" s="3">
        <f t="shared" si="1"/>
        <v>0.46784080476436785</v>
      </c>
      <c r="E58" s="3">
        <f t="shared" si="0"/>
        <v>5.7166464235428587E-2</v>
      </c>
      <c r="F58" s="3">
        <f>AVERAGE(E47:E58)</f>
        <v>3.9871033835976566E-2</v>
      </c>
    </row>
    <row r="59" spans="1:6" x14ac:dyDescent="0.25">
      <c r="A59" s="1">
        <v>41182</v>
      </c>
      <c r="B59" s="2">
        <v>69571.750653743744</v>
      </c>
      <c r="C59" s="2">
        <v>1254157.6880000001</v>
      </c>
      <c r="D59" s="3">
        <f t="shared" si="1"/>
        <v>0.49992185262478667</v>
      </c>
      <c r="E59" s="3">
        <f t="shared" si="0"/>
        <v>5.5876027684635579E-2</v>
      </c>
      <c r="F59" s="3">
        <f>AVERAGE(E48:E59)</f>
        <v>4.2698710106954092E-2</v>
      </c>
    </row>
    <row r="60" spans="1:6" x14ac:dyDescent="0.25">
      <c r="A60" s="1">
        <v>41213</v>
      </c>
      <c r="B60" s="2">
        <v>72221.565823554993</v>
      </c>
      <c r="C60" s="2">
        <v>1290181.953</v>
      </c>
      <c r="D60" s="3">
        <f t="shared" si="1"/>
        <v>0.52536255347900307</v>
      </c>
      <c r="E60" s="3">
        <f t="shared" si="0"/>
        <v>5.677038132784018E-2</v>
      </c>
      <c r="F60" s="3">
        <f>AVERAGE(E49:E60)</f>
        <v>4.5357563139838041E-2</v>
      </c>
    </row>
    <row r="61" spans="1:6" x14ac:dyDescent="0.25">
      <c r="A61" s="1">
        <v>41243</v>
      </c>
      <c r="B61" s="2">
        <v>66512.642393112183</v>
      </c>
      <c r="C61" s="2">
        <v>1311552.0630000001</v>
      </c>
      <c r="D61" s="3">
        <f t="shared" si="1"/>
        <v>0.53098731374457897</v>
      </c>
      <c r="E61" s="3">
        <f t="shared" si="0"/>
        <v>5.1129471332639245E-2</v>
      </c>
      <c r="F61" s="3">
        <f>AVERAGE(E50:E61)</f>
        <v>4.646756092410665E-2</v>
      </c>
    </row>
    <row r="62" spans="1:6" x14ac:dyDescent="0.25">
      <c r="A62" s="1">
        <v>41274</v>
      </c>
      <c r="B62" s="2">
        <v>60686.965064048767</v>
      </c>
      <c r="C62" s="2">
        <v>1331376.453</v>
      </c>
      <c r="D62" s="3">
        <f t="shared" si="1"/>
        <v>0.57941461857869603</v>
      </c>
      <c r="E62" s="3">
        <f t="shared" si="0"/>
        <v>4.5924030632426512E-2</v>
      </c>
      <c r="F62" s="3">
        <f>AVERAGE(E51:E62)</f>
        <v>4.8620230654376984E-2</v>
      </c>
    </row>
    <row r="63" spans="1:6" x14ac:dyDescent="0.25">
      <c r="A63" s="1">
        <v>41305</v>
      </c>
      <c r="B63" s="2">
        <v>62802.152474880219</v>
      </c>
      <c r="C63" s="2">
        <v>1351912.375</v>
      </c>
      <c r="D63" s="3">
        <f t="shared" si="1"/>
        <v>0.59187206850433749</v>
      </c>
      <c r="E63" s="3">
        <f t="shared" si="0"/>
        <v>4.6809834125601794E-2</v>
      </c>
      <c r="F63" s="3">
        <f>AVERAGE(E52:E63)</f>
        <v>4.9615690845442602E-2</v>
      </c>
    </row>
    <row r="64" spans="1:6" x14ac:dyDescent="0.25">
      <c r="A64" s="1">
        <v>41333</v>
      </c>
      <c r="B64" s="2">
        <v>51153.406899452209</v>
      </c>
      <c r="C64" s="2">
        <v>1374915.3910000001</v>
      </c>
      <c r="D64" s="3">
        <f t="shared" si="1"/>
        <v>0.56530745311673725</v>
      </c>
      <c r="E64" s="3">
        <f t="shared" si="0"/>
        <v>3.7518619648273167E-2</v>
      </c>
      <c r="F64" s="3">
        <f>AVERAGE(E53:E64)</f>
        <v>4.7793570475140969E-2</v>
      </c>
    </row>
    <row r="65" spans="1:6" x14ac:dyDescent="0.25">
      <c r="A65" s="1">
        <v>41364</v>
      </c>
      <c r="B65" s="2">
        <v>76618.396920204163</v>
      </c>
      <c r="C65" s="2">
        <v>1384312.469</v>
      </c>
      <c r="D65" s="3">
        <f t="shared" si="1"/>
        <v>0.56319917672193875</v>
      </c>
      <c r="E65" s="3">
        <f t="shared" si="0"/>
        <v>5.5536114310040456E-2</v>
      </c>
      <c r="F65" s="3">
        <f>AVERAGE(E54:E65)</f>
        <v>4.8025003026393211E-2</v>
      </c>
    </row>
    <row r="66" spans="1:6" x14ac:dyDescent="0.25">
      <c r="A66" s="1">
        <v>41394</v>
      </c>
      <c r="B66" s="2">
        <v>74714.211797237396</v>
      </c>
      <c r="C66" s="2">
        <v>1390469.656</v>
      </c>
      <c r="D66" s="3">
        <f t="shared" si="1"/>
        <v>0.58114215004925163</v>
      </c>
      <c r="E66" s="3">
        <f t="shared" si="0"/>
        <v>5.385230870855303E-2</v>
      </c>
      <c r="F66" s="3">
        <f>AVERAGE(E55:E66)</f>
        <v>4.937782741479374E-2</v>
      </c>
    </row>
    <row r="67" spans="1:6" x14ac:dyDescent="0.25">
      <c r="A67" s="1">
        <v>41425</v>
      </c>
      <c r="B67" s="2">
        <v>75737.225574016571</v>
      </c>
      <c r="C67" s="2">
        <v>1419379.625</v>
      </c>
      <c r="D67" s="3">
        <f t="shared" si="1"/>
        <v>0.57668000947019471</v>
      </c>
      <c r="E67" s="3">
        <f t="shared" si="0"/>
        <v>5.3908390094903863E-2</v>
      </c>
      <c r="F67" s="3">
        <f>AVERAGE(E56:E67)</f>
        <v>4.8429608847659809E-2</v>
      </c>
    </row>
    <row r="68" spans="1:6" x14ac:dyDescent="0.25">
      <c r="A68" s="1">
        <v>41455</v>
      </c>
      <c r="B68" s="2">
        <v>57762.916101932526</v>
      </c>
      <c r="C68" s="2">
        <v>1424768.625</v>
      </c>
      <c r="D68" s="3">
        <f t="shared" si="1"/>
        <v>0.59268010236192126</v>
      </c>
      <c r="E68" s="3">
        <f t="shared" ref="E68:E116" si="2">B68/AVERAGE(C67:C68)</f>
        <v>4.0618780052644951E-2</v>
      </c>
      <c r="F68" s="3">
        <f>AVERAGE(E57:E68)</f>
        <v>4.9377646806206078E-2</v>
      </c>
    </row>
    <row r="69" spans="1:6" x14ac:dyDescent="0.25">
      <c r="A69" s="1">
        <v>41486</v>
      </c>
      <c r="B69" s="2">
        <v>46836.146599292755</v>
      </c>
      <c r="C69" s="2">
        <v>1447374.781</v>
      </c>
      <c r="D69" s="3">
        <f t="shared" si="1"/>
        <v>0.58782939940342183</v>
      </c>
      <c r="E69" s="3">
        <f t="shared" si="2"/>
        <v>3.2614072473853874E-2</v>
      </c>
      <c r="F69" s="3">
        <f>AVERAGE(E58:E69)</f>
        <v>4.8977041218903429E-2</v>
      </c>
    </row>
    <row r="70" spans="1:6" x14ac:dyDescent="0.25">
      <c r="A70" s="1">
        <v>41517</v>
      </c>
      <c r="B70" s="2">
        <v>35409.230467319489</v>
      </c>
      <c r="C70" s="2">
        <v>1470228.781</v>
      </c>
      <c r="D70" s="3">
        <f t="shared" si="1"/>
        <v>0.55428413481161909</v>
      </c>
      <c r="E70" s="3">
        <f t="shared" si="2"/>
        <v>2.4272818232403494E-2</v>
      </c>
      <c r="F70" s="3">
        <f>AVERAGE(E59:E70)</f>
        <v>4.6235904051984668E-2</v>
      </c>
    </row>
    <row r="71" spans="1:6" x14ac:dyDescent="0.25">
      <c r="A71" s="1">
        <v>41547</v>
      </c>
      <c r="B71" s="2">
        <v>80980.839821815491</v>
      </c>
      <c r="C71" s="2">
        <v>1498918.906</v>
      </c>
      <c r="D71" s="3">
        <f t="shared" si="1"/>
        <v>0.55315257235946469</v>
      </c>
      <c r="E71" s="3">
        <f t="shared" si="2"/>
        <v>5.454820598946885E-2</v>
      </c>
      <c r="F71" s="3">
        <f>AVERAGE(E60:E71)</f>
        <v>4.6125252244054123E-2</v>
      </c>
    </row>
    <row r="72" spans="1:6" x14ac:dyDescent="0.25">
      <c r="A72" s="1">
        <v>41578</v>
      </c>
      <c r="B72" s="2">
        <v>80362.162898778915</v>
      </c>
      <c r="C72" s="2">
        <v>1507508.4380000001</v>
      </c>
      <c r="D72" s="3">
        <f t="shared" si="1"/>
        <v>0.55015115288508754</v>
      </c>
      <c r="E72" s="3">
        <f t="shared" si="2"/>
        <v>5.3460239482693392E-2</v>
      </c>
      <c r="F72" s="3">
        <f>AVERAGE(E61:E72)</f>
        <v>4.5849407090291894E-2</v>
      </c>
    </row>
    <row r="73" spans="1:6" x14ac:dyDescent="0.25">
      <c r="A73" s="1">
        <v>41608</v>
      </c>
      <c r="B73" s="2">
        <v>56060.612533569336</v>
      </c>
      <c r="C73" s="2">
        <v>1534243.594</v>
      </c>
      <c r="D73" s="3">
        <f t="shared" si="1"/>
        <v>0.53350581605202574</v>
      </c>
      <c r="E73" s="3">
        <f t="shared" si="2"/>
        <v>3.6860738116583816E-2</v>
      </c>
      <c r="F73" s="3">
        <f>AVERAGE(E62:E73)</f>
        <v>4.4660345988953944E-2</v>
      </c>
    </row>
    <row r="74" spans="1:6" x14ac:dyDescent="0.25">
      <c r="A74" s="1">
        <v>41639</v>
      </c>
      <c r="B74" s="2">
        <v>51473.310209751129</v>
      </c>
      <c r="C74" s="2">
        <v>1543790.5</v>
      </c>
      <c r="D74" s="3">
        <f t="shared" si="1"/>
        <v>0.52164665534693921</v>
      </c>
      <c r="E74" s="3">
        <f t="shared" si="2"/>
        <v>3.3445575089689782E-2</v>
      </c>
      <c r="F74" s="3">
        <f>AVERAGE(E63:E74)</f>
        <v>4.3620474693725875E-2</v>
      </c>
    </row>
    <row r="75" spans="1:6" x14ac:dyDescent="0.25">
      <c r="A75" s="1">
        <v>41670</v>
      </c>
      <c r="B75" s="2">
        <v>46203.823088169098</v>
      </c>
      <c r="C75" s="2">
        <v>1561200.219</v>
      </c>
      <c r="D75" s="3">
        <f t="shared" si="1"/>
        <v>0.50345618938444581</v>
      </c>
      <c r="E75" s="3">
        <f t="shared" si="2"/>
        <v>2.9761005600074452E-2</v>
      </c>
      <c r="F75" s="3">
        <f>AVERAGE(E64:E75)</f>
        <v>4.2199738983265261E-2</v>
      </c>
    </row>
    <row r="76" spans="1:6" x14ac:dyDescent="0.25">
      <c r="A76" s="1">
        <v>41698</v>
      </c>
      <c r="B76" s="2">
        <v>41495.329610347748</v>
      </c>
      <c r="C76" s="2">
        <v>1567402.5</v>
      </c>
      <c r="D76" s="3">
        <f t="shared" si="1"/>
        <v>0.49189396416747322</v>
      </c>
      <c r="E76" s="3">
        <f t="shared" si="2"/>
        <v>2.6526429423810616E-2</v>
      </c>
      <c r="F76" s="3">
        <f>AVERAGE(E65:E76)</f>
        <v>4.1283723131226711E-2</v>
      </c>
    </row>
    <row r="77" spans="1:6" x14ac:dyDescent="0.25">
      <c r="A77" s="1">
        <v>41729</v>
      </c>
      <c r="B77" s="2">
        <v>66919.274978637695</v>
      </c>
      <c r="C77" s="2">
        <v>1571788.5</v>
      </c>
      <c r="D77" s="3">
        <f t="shared" si="1"/>
        <v>0.48303836111686493</v>
      </c>
      <c r="E77" s="3">
        <f t="shared" si="2"/>
        <v>4.2634726576775799E-2</v>
      </c>
      <c r="F77" s="3">
        <f>AVERAGE(E66:E77)</f>
        <v>4.0208607486787992E-2</v>
      </c>
    </row>
    <row r="78" spans="1:6" x14ac:dyDescent="0.25">
      <c r="A78" s="1">
        <v>41759</v>
      </c>
      <c r="B78" s="2">
        <v>71693.59571814537</v>
      </c>
      <c r="C78" s="2">
        <v>1589875.531</v>
      </c>
      <c r="D78" s="3">
        <f t="shared" si="1"/>
        <v>0.47708196399719666</v>
      </c>
      <c r="E78" s="3">
        <f t="shared" si="2"/>
        <v>4.5351811587311171E-2</v>
      </c>
      <c r="F78" s="3">
        <f>AVERAGE(E67:E78)</f>
        <v>3.95002327266845E-2</v>
      </c>
    </row>
    <row r="79" spans="1:6" x14ac:dyDescent="0.25">
      <c r="A79" s="1">
        <v>41790</v>
      </c>
      <c r="B79" s="2">
        <v>77945.128880977631</v>
      </c>
      <c r="C79" s="2">
        <v>1603774</v>
      </c>
      <c r="D79" s="3">
        <f t="shared" ref="D79:D116" si="3">SUM(B68:B79)/AVERAGE(C67,C79)</f>
        <v>0.47178705376491553</v>
      </c>
      <c r="E79" s="3">
        <f t="shared" si="2"/>
        <v>4.881257515853428E-2</v>
      </c>
      <c r="F79" s="3">
        <f>AVERAGE(E68:E79)</f>
        <v>3.9075581481987039E-2</v>
      </c>
    </row>
    <row r="80" spans="1:6" x14ac:dyDescent="0.25">
      <c r="A80" s="1">
        <v>41820</v>
      </c>
      <c r="B80" s="2">
        <v>61707.994937419891</v>
      </c>
      <c r="C80" s="2">
        <v>1622186.875</v>
      </c>
      <c r="D80" s="3">
        <f t="shared" si="3"/>
        <v>0.47069112085439024</v>
      </c>
      <c r="E80" s="3">
        <f t="shared" si="2"/>
        <v>3.8257125444783886E-2</v>
      </c>
      <c r="F80" s="3">
        <f>AVERAGE(E69:E80)</f>
        <v>3.8878776931331953E-2</v>
      </c>
    </row>
    <row r="81" spans="1:6" x14ac:dyDescent="0.25">
      <c r="A81" s="1">
        <v>41851</v>
      </c>
      <c r="B81" s="2">
        <v>69046.060377120972</v>
      </c>
      <c r="C81" s="2">
        <v>1634103.281</v>
      </c>
      <c r="D81" s="3">
        <f t="shared" si="3"/>
        <v>0.47983295590442715</v>
      </c>
      <c r="E81" s="3">
        <f t="shared" si="2"/>
        <v>4.2407805858392288E-2</v>
      </c>
      <c r="F81" s="3">
        <f>AVERAGE(E70:E81)</f>
        <v>3.9694921380043484E-2</v>
      </c>
    </row>
    <row r="82" spans="1:6" x14ac:dyDescent="0.25">
      <c r="A82" s="1">
        <v>41882</v>
      </c>
      <c r="B82" s="2">
        <v>23608.138942241669</v>
      </c>
      <c r="C82" s="2">
        <v>1642490.75</v>
      </c>
      <c r="D82" s="3">
        <f t="shared" si="3"/>
        <v>0.46743451490038851</v>
      </c>
      <c r="E82" s="3">
        <f t="shared" si="2"/>
        <v>1.4410170267591303E-2</v>
      </c>
      <c r="F82" s="3">
        <f>AVERAGE(E71:E82)</f>
        <v>3.8873034049642465E-2</v>
      </c>
    </row>
    <row r="83" spans="1:6" x14ac:dyDescent="0.25">
      <c r="A83" s="1">
        <v>41912</v>
      </c>
      <c r="B83" s="2">
        <v>83031.417306184769</v>
      </c>
      <c r="C83" s="2">
        <v>1623268.375</v>
      </c>
      <c r="D83" s="3">
        <f t="shared" si="3"/>
        <v>0.46733061397116377</v>
      </c>
      <c r="E83" s="3">
        <f t="shared" si="2"/>
        <v>5.0849688619447567E-2</v>
      </c>
      <c r="F83" s="3">
        <f>AVERAGE(E72:E83)</f>
        <v>3.8564824268807356E-2</v>
      </c>
    </row>
    <row r="84" spans="1:6" x14ac:dyDescent="0.25">
      <c r="A84" s="1">
        <v>41943</v>
      </c>
      <c r="B84" s="2">
        <v>70436.612009763718</v>
      </c>
      <c r="C84" s="2">
        <v>1647275.844</v>
      </c>
      <c r="D84" s="3">
        <f t="shared" si="3"/>
        <v>0.4562095118187412</v>
      </c>
      <c r="E84" s="3">
        <f t="shared" si="2"/>
        <v>4.3073328041594486E-2</v>
      </c>
      <c r="F84" s="3">
        <f>AVERAGE(E73:E84)</f>
        <v>3.7699248315382447E-2</v>
      </c>
    </row>
    <row r="85" spans="1:6" x14ac:dyDescent="0.25">
      <c r="A85" s="1">
        <v>41973</v>
      </c>
      <c r="B85" s="2">
        <v>74330.198764801025</v>
      </c>
      <c r="C85" s="2">
        <v>1663714.469</v>
      </c>
      <c r="D85" s="3">
        <f t="shared" si="3"/>
        <v>0.46147627347642345</v>
      </c>
      <c r="E85" s="3">
        <f t="shared" si="2"/>
        <v>4.4899073532747615E-2</v>
      </c>
      <c r="F85" s="3">
        <f>AVERAGE(E74:E85)</f>
        <v>3.8369109600062769E-2</v>
      </c>
    </row>
    <row r="86" spans="1:6" x14ac:dyDescent="0.25">
      <c r="A86" s="1">
        <v>42004</v>
      </c>
      <c r="B86" s="2">
        <v>34837.365944623947</v>
      </c>
      <c r="C86" s="2">
        <v>1672712.406</v>
      </c>
      <c r="D86" s="3">
        <f t="shared" si="3"/>
        <v>0.44847149941199743</v>
      </c>
      <c r="E86" s="3">
        <f t="shared" si="2"/>
        <v>2.0883038801576579E-2</v>
      </c>
      <c r="F86" s="3">
        <f>AVERAGE(E75:E86)</f>
        <v>3.7322231576053334E-2</v>
      </c>
    </row>
    <row r="87" spans="1:6" x14ac:dyDescent="0.25">
      <c r="A87" s="1">
        <v>42035</v>
      </c>
      <c r="B87" s="2">
        <v>47615.722962856293</v>
      </c>
      <c r="C87" s="2">
        <v>1669408.8130000001</v>
      </c>
      <c r="D87" s="3">
        <f t="shared" si="3"/>
        <v>0.4473873707866986</v>
      </c>
      <c r="E87" s="3">
        <f t="shared" si="2"/>
        <v>2.8494312349989177E-2</v>
      </c>
      <c r="F87" s="3">
        <f>AVERAGE(E76:E87)</f>
        <v>3.7216673805212895E-2</v>
      </c>
    </row>
    <row r="88" spans="1:6" x14ac:dyDescent="0.25">
      <c r="A88" s="1">
        <v>42063</v>
      </c>
      <c r="B88" s="2">
        <v>142631.76708316803</v>
      </c>
      <c r="C88" s="2">
        <v>1759226.1880000001</v>
      </c>
      <c r="D88" s="3">
        <f t="shared" si="3"/>
        <v>0.49527816607703168</v>
      </c>
      <c r="E88" s="3">
        <f t="shared" si="2"/>
        <v>8.3200321434954649E-2</v>
      </c>
      <c r="F88" s="3">
        <f>AVERAGE(E77:E88)</f>
        <v>4.1939498139474896E-2</v>
      </c>
    </row>
    <row r="89" spans="1:6" x14ac:dyDescent="0.25">
      <c r="A89" s="1">
        <v>42094</v>
      </c>
      <c r="B89" s="2">
        <v>119561.50352239609</v>
      </c>
      <c r="C89" s="2">
        <v>1814323</v>
      </c>
      <c r="D89" s="3">
        <f t="shared" si="3"/>
        <v>0.51767078931080646</v>
      </c>
      <c r="E89" s="3">
        <f t="shared" si="2"/>
        <v>6.6914709848620163E-2</v>
      </c>
      <c r="F89" s="3">
        <f>AVERAGE(E78:E89)</f>
        <v>4.3962830078795263E-2</v>
      </c>
    </row>
    <row r="90" spans="1:6" x14ac:dyDescent="0.25">
      <c r="A90" s="1">
        <v>42124</v>
      </c>
      <c r="B90" s="2">
        <v>80738.829643964767</v>
      </c>
      <c r="C90" s="2">
        <v>1816298.8130000001</v>
      </c>
      <c r="D90" s="3">
        <f t="shared" si="3"/>
        <v>0.51993271685303888</v>
      </c>
      <c r="E90" s="3">
        <f t="shared" si="2"/>
        <v>4.4476584895109132E-2</v>
      </c>
      <c r="F90" s="3">
        <f>AVERAGE(E79:E90)</f>
        <v>4.3889894521111757E-2</v>
      </c>
    </row>
    <row r="91" spans="1:6" x14ac:dyDescent="0.25">
      <c r="A91" s="1">
        <v>42155</v>
      </c>
      <c r="B91" s="2">
        <v>77287.751770019531</v>
      </c>
      <c r="C91" s="2">
        <v>1809781.844</v>
      </c>
      <c r="D91" s="3">
        <f t="shared" si="3"/>
        <v>0.51842325346446605</v>
      </c>
      <c r="E91" s="3">
        <f t="shared" si="2"/>
        <v>4.2628810046361598E-2</v>
      </c>
      <c r="F91" s="3">
        <f>AVERAGE(E80:E91)</f>
        <v>4.3374580761764037E-2</v>
      </c>
    </row>
    <row r="92" spans="1:6" x14ac:dyDescent="0.25">
      <c r="A92" s="1">
        <v>42185</v>
      </c>
      <c r="B92" s="2">
        <v>70933.450739860535</v>
      </c>
      <c r="C92" s="2">
        <v>1798362.969</v>
      </c>
      <c r="D92" s="3">
        <f t="shared" si="3"/>
        <v>0.5227573693365547</v>
      </c>
      <c r="E92" s="3">
        <f t="shared" si="2"/>
        <v>3.9318516531980742E-2</v>
      </c>
      <c r="F92" s="3">
        <f>AVERAGE(E81:E92)</f>
        <v>4.3463030019030437E-2</v>
      </c>
    </row>
    <row r="93" spans="1:6" x14ac:dyDescent="0.25">
      <c r="A93" s="1">
        <v>42216</v>
      </c>
      <c r="B93" s="2">
        <v>42912.872318029404</v>
      </c>
      <c r="C93" s="2">
        <v>1779305.0630000001</v>
      </c>
      <c r="D93" s="3">
        <f t="shared" si="3"/>
        <v>0.50853899887690068</v>
      </c>
      <c r="E93" s="3">
        <f t="shared" si="2"/>
        <v>2.3989298019939601E-2</v>
      </c>
      <c r="F93" s="3">
        <f>AVERAGE(E82:E93)</f>
        <v>4.1928154365826052E-2</v>
      </c>
    </row>
    <row r="94" spans="1:6" x14ac:dyDescent="0.25">
      <c r="A94" s="1">
        <v>42247</v>
      </c>
      <c r="B94" s="2">
        <v>46616.494843482971</v>
      </c>
      <c r="C94" s="2">
        <v>1792129.8130000001</v>
      </c>
      <c r="D94" s="3">
        <f t="shared" si="3"/>
        <v>0.51879616427321262</v>
      </c>
      <c r="E94" s="3">
        <f t="shared" si="2"/>
        <v>2.6105191029378843E-2</v>
      </c>
      <c r="F94" s="3">
        <f>AVERAGE(E83:E94)</f>
        <v>4.2902739429308341E-2</v>
      </c>
    </row>
    <row r="95" spans="1:6" x14ac:dyDescent="0.25">
      <c r="A95" s="1">
        <v>42277</v>
      </c>
      <c r="B95" s="2">
        <v>51568.515307426453</v>
      </c>
      <c r="C95" s="2">
        <v>1794857.844</v>
      </c>
      <c r="D95" s="3">
        <f t="shared" si="3"/>
        <v>0.50289019763690168</v>
      </c>
      <c r="E95" s="3">
        <f t="shared" si="2"/>
        <v>2.8753104408815337E-2</v>
      </c>
      <c r="F95" s="3">
        <f>AVERAGE(E84:E95)</f>
        <v>4.1061357411755664E-2</v>
      </c>
    </row>
    <row r="96" spans="1:6" x14ac:dyDescent="0.25">
      <c r="A96" s="1">
        <v>42308</v>
      </c>
      <c r="B96" s="2">
        <v>39497.931050777435</v>
      </c>
      <c r="C96" s="2">
        <v>1799562.469</v>
      </c>
      <c r="D96" s="3">
        <f t="shared" si="3"/>
        <v>0.48074921346123872</v>
      </c>
      <c r="E96" s="3">
        <f t="shared" si="2"/>
        <v>2.1977358022335122E-2</v>
      </c>
      <c r="F96" s="3">
        <f>AVERAGE(E85:E96)</f>
        <v>3.9303359910150722E-2</v>
      </c>
    </row>
    <row r="97" spans="1:6" x14ac:dyDescent="0.25">
      <c r="A97" s="1">
        <v>42338</v>
      </c>
      <c r="B97" s="2">
        <v>78367.539827823639</v>
      </c>
      <c r="C97" s="2">
        <v>1796152.875</v>
      </c>
      <c r="D97" s="3">
        <f t="shared" si="3"/>
        <v>0.48127263980698393</v>
      </c>
      <c r="E97" s="3">
        <f t="shared" si="2"/>
        <v>4.3589401457260424E-2</v>
      </c>
      <c r="F97" s="3">
        <f>AVERAGE(E86:E97)</f>
        <v>3.9194220570526787E-2</v>
      </c>
    </row>
    <row r="98" spans="1:6" x14ac:dyDescent="0.25">
      <c r="A98" s="1">
        <v>42369</v>
      </c>
      <c r="B98" s="2">
        <v>49528.15700006485</v>
      </c>
      <c r="C98" s="2">
        <v>1796957.875</v>
      </c>
      <c r="D98" s="3">
        <f t="shared" si="3"/>
        <v>0.48838100882927671</v>
      </c>
      <c r="E98" s="3">
        <f t="shared" si="2"/>
        <v>2.7568399888628452E-2</v>
      </c>
      <c r="F98" s="3">
        <f>AVERAGE(E87:E98)</f>
        <v>3.9751333994447774E-2</v>
      </c>
    </row>
    <row r="99" spans="1:6" x14ac:dyDescent="0.25">
      <c r="A99" s="1">
        <v>42400</v>
      </c>
      <c r="B99" s="2">
        <v>44953.968891620636</v>
      </c>
      <c r="C99" s="2">
        <v>1782094.125</v>
      </c>
      <c r="D99" s="3">
        <f t="shared" si="3"/>
        <v>0.48940927889694547</v>
      </c>
      <c r="E99" s="3">
        <f t="shared" si="2"/>
        <v>2.5120601148919119E-2</v>
      </c>
      <c r="F99" s="3">
        <f>AVERAGE(E88:E99)</f>
        <v>3.9470191394358603E-2</v>
      </c>
    </row>
    <row r="100" spans="1:6" x14ac:dyDescent="0.25">
      <c r="A100" s="1">
        <v>42429</v>
      </c>
      <c r="B100" s="2">
        <v>68679.355677604675</v>
      </c>
      <c r="C100" s="2">
        <v>1819989.281</v>
      </c>
      <c r="D100" s="3">
        <f t="shared" si="3"/>
        <v>0.43062306657295629</v>
      </c>
      <c r="E100" s="3">
        <f t="shared" si="2"/>
        <v>3.8133129045932301E-2</v>
      </c>
      <c r="F100" s="3">
        <f>AVERAGE(E89:E100)</f>
        <v>3.5714592028606738E-2</v>
      </c>
    </row>
    <row r="101" spans="1:6" x14ac:dyDescent="0.25">
      <c r="A101" s="1">
        <v>42460</v>
      </c>
      <c r="B101" s="2">
        <v>95685.424294233322</v>
      </c>
      <c r="C101" s="2">
        <v>1843378.531</v>
      </c>
      <c r="D101" s="3">
        <f t="shared" si="3"/>
        <v>0.40832762598906991</v>
      </c>
      <c r="E101" s="3">
        <f t="shared" si="2"/>
        <v>5.2239048441054176E-2</v>
      </c>
      <c r="F101" s="3">
        <f>AVERAGE(E90:E101)</f>
        <v>3.4491620244642911E-2</v>
      </c>
    </row>
    <row r="102" spans="1:6" x14ac:dyDescent="0.25">
      <c r="A102" s="1">
        <v>42490</v>
      </c>
      <c r="B102" s="2">
        <v>65283.693753480911</v>
      </c>
      <c r="C102" s="2">
        <v>1830588.531</v>
      </c>
      <c r="D102" s="3">
        <f t="shared" si="3"/>
        <v>0.40106265233425009</v>
      </c>
      <c r="E102" s="3">
        <f t="shared" si="2"/>
        <v>3.5538529688364913E-2</v>
      </c>
      <c r="F102" s="3">
        <f>AVERAGE(E91:E102)</f>
        <v>3.3746782310747549E-2</v>
      </c>
    </row>
    <row r="103" spans="1:6" x14ac:dyDescent="0.25">
      <c r="A103" s="1">
        <v>42521</v>
      </c>
      <c r="B103" s="2">
        <v>103193.29100608826</v>
      </c>
      <c r="C103" s="2">
        <v>1830464.5630000001</v>
      </c>
      <c r="D103" s="3">
        <f t="shared" si="3"/>
        <v>0.41602716412515262</v>
      </c>
      <c r="E103" s="3">
        <f t="shared" si="2"/>
        <v>5.6373556108874207E-2</v>
      </c>
      <c r="F103" s="3">
        <f>AVERAGE(E92:E103)</f>
        <v>3.4892177815956937E-2</v>
      </c>
    </row>
    <row r="104" spans="1:6" x14ac:dyDescent="0.25">
      <c r="A104" s="1">
        <v>42551</v>
      </c>
      <c r="B104" s="2">
        <v>75254.398746490479</v>
      </c>
      <c r="C104" s="2">
        <v>1833945.5630000001</v>
      </c>
      <c r="D104" s="3">
        <f t="shared" si="3"/>
        <v>0.41931550473098578</v>
      </c>
      <c r="E104" s="3">
        <f t="shared" si="2"/>
        <v>4.107313109552873E-2</v>
      </c>
      <c r="F104" s="3">
        <f>AVERAGE(E93:E104)</f>
        <v>3.5038395696252597E-2</v>
      </c>
    </row>
    <row r="105" spans="1:6" x14ac:dyDescent="0.25">
      <c r="A105" s="1">
        <v>42582</v>
      </c>
      <c r="B105" s="2">
        <v>58734.653921842575</v>
      </c>
      <c r="C105" s="2">
        <v>1823405.0630000001</v>
      </c>
      <c r="D105" s="3">
        <f t="shared" si="3"/>
        <v>0.43154369745757121</v>
      </c>
      <c r="E105" s="3">
        <f t="shared" si="2"/>
        <v>3.211868914306417E-2</v>
      </c>
      <c r="F105" s="3">
        <f>AVERAGE(E94:E105)</f>
        <v>3.5715844956512983E-2</v>
      </c>
    </row>
    <row r="106" spans="1:6" x14ac:dyDescent="0.25">
      <c r="A106" s="1">
        <v>42613</v>
      </c>
      <c r="B106" s="2">
        <v>61164.227431774139</v>
      </c>
      <c r="C106" s="2">
        <v>1821797.3130000001</v>
      </c>
      <c r="D106" s="3">
        <f t="shared" si="3"/>
        <v>0.43825518849669653</v>
      </c>
      <c r="E106" s="3">
        <f t="shared" si="2"/>
        <v>3.3558755384600431E-2</v>
      </c>
      <c r="F106" s="3">
        <f>AVERAGE(E95:E106)</f>
        <v>3.6336975319448121E-2</v>
      </c>
    </row>
    <row r="107" spans="1:6" x14ac:dyDescent="0.25">
      <c r="A107" s="1">
        <v>42643</v>
      </c>
      <c r="B107" s="2">
        <v>135798.11492848396</v>
      </c>
      <c r="C107" s="2">
        <v>1786712.875</v>
      </c>
      <c r="D107" s="3">
        <f t="shared" si="3"/>
        <v>0.48924945241617879</v>
      </c>
      <c r="E107" s="3">
        <f t="shared" si="2"/>
        <v>7.526547403417444E-2</v>
      </c>
      <c r="F107" s="3">
        <f>AVERAGE(E96:E107)</f>
        <v>4.0213006121561375E-2</v>
      </c>
    </row>
    <row r="108" spans="1:6" x14ac:dyDescent="0.25">
      <c r="A108" s="1">
        <v>42674</v>
      </c>
      <c r="B108" s="2">
        <v>64516.742887973785</v>
      </c>
      <c r="C108" s="2">
        <v>1786938.3130000001</v>
      </c>
      <c r="D108" s="3">
        <f t="shared" si="3"/>
        <v>0.50252857765443038</v>
      </c>
      <c r="E108" s="3">
        <f t="shared" si="2"/>
        <v>3.6106905511436159E-2</v>
      </c>
      <c r="F108" s="3">
        <f>AVERAGE(E97:E108)</f>
        <v>4.1390468412319789E-2</v>
      </c>
    </row>
    <row r="109" spans="1:6" x14ac:dyDescent="0.25">
      <c r="A109" s="1">
        <v>42704</v>
      </c>
      <c r="B109" s="2">
        <v>58899.768406629562</v>
      </c>
      <c r="C109" s="2">
        <v>1771118.5</v>
      </c>
      <c r="D109" s="3">
        <f t="shared" si="3"/>
        <v>0.49432280545030705</v>
      </c>
      <c r="E109" s="3">
        <f t="shared" si="2"/>
        <v>3.310782907761825E-2</v>
      </c>
      <c r="F109" s="3">
        <f>AVERAGE(E98:E109)</f>
        <v>4.0517004047349613E-2</v>
      </c>
    </row>
    <row r="110" spans="1:6" x14ac:dyDescent="0.25">
      <c r="A110" s="1">
        <v>42735</v>
      </c>
      <c r="B110" s="2">
        <v>53241.032732486725</v>
      </c>
      <c r="C110" s="2">
        <v>1765343.906</v>
      </c>
      <c r="D110" s="3">
        <f t="shared" si="3"/>
        <v>0.49709694860841386</v>
      </c>
      <c r="E110" s="3">
        <f t="shared" si="2"/>
        <v>3.010976881425767E-2</v>
      </c>
      <c r="F110" s="3">
        <f>AVERAGE(E99:E110)</f>
        <v>4.0728784791152044E-2</v>
      </c>
    </row>
    <row r="111" spans="1:6" x14ac:dyDescent="0.25">
      <c r="A111" s="1">
        <v>42766</v>
      </c>
      <c r="B111" s="2">
        <v>82085.569752216339</v>
      </c>
      <c r="C111" s="2">
        <v>1747564.9380000001</v>
      </c>
      <c r="D111" s="3">
        <f t="shared" si="3"/>
        <v>0.52273392816313757</v>
      </c>
      <c r="E111" s="3">
        <f t="shared" si="2"/>
        <v>4.6733674796268831E-2</v>
      </c>
      <c r="F111" s="3">
        <f>AVERAGE(E100:E111)</f>
        <v>4.2529874261764522E-2</v>
      </c>
    </row>
    <row r="112" spans="1:6" x14ac:dyDescent="0.25">
      <c r="A112" s="1">
        <v>42794</v>
      </c>
      <c r="B112" s="2">
        <v>71457.432284116745</v>
      </c>
      <c r="C112" s="2">
        <v>1765867.75</v>
      </c>
      <c r="D112" s="3">
        <f t="shared" si="3"/>
        <v>0.51609104442614728</v>
      </c>
      <c r="E112" s="3">
        <f t="shared" si="2"/>
        <v>4.0676704880771998E-2</v>
      </c>
      <c r="F112" s="3">
        <f>AVERAGE(E101:E112)</f>
        <v>4.2741838914667825E-2</v>
      </c>
    </row>
    <row r="113" spans="1:6" x14ac:dyDescent="0.25">
      <c r="A113" s="1">
        <v>42825</v>
      </c>
      <c r="B113" s="2">
        <v>125701.69796490669</v>
      </c>
      <c r="C113" s="2">
        <v>1757973.094</v>
      </c>
      <c r="D113" s="3">
        <f t="shared" si="3"/>
        <v>0.53054004345742833</v>
      </c>
      <c r="E113" s="3">
        <f t="shared" si="2"/>
        <v>7.1343572839810521E-2</v>
      </c>
      <c r="F113" s="3">
        <f>AVERAGE(E102:E113)</f>
        <v>4.4333882614564189E-2</v>
      </c>
    </row>
    <row r="114" spans="1:6" x14ac:dyDescent="0.25">
      <c r="A114" s="1">
        <v>42855</v>
      </c>
      <c r="B114" s="2">
        <v>79392.296886205673</v>
      </c>
      <c r="C114" s="2">
        <v>1753030.8130000001</v>
      </c>
      <c r="D114" s="3">
        <f t="shared" si="3"/>
        <v>0.54103917514137345</v>
      </c>
      <c r="E114" s="3">
        <f t="shared" si="2"/>
        <v>4.5224841093408484E-2</v>
      </c>
      <c r="F114" s="3">
        <f>AVERAGE(E103:E114)</f>
        <v>4.5141075231651152E-2</v>
      </c>
    </row>
    <row r="115" spans="1:6" x14ac:dyDescent="0.25">
      <c r="A115" s="1">
        <v>42886</v>
      </c>
      <c r="B115" s="2">
        <v>74484.317014932632</v>
      </c>
      <c r="C115" s="2">
        <v>1759233.4380000001</v>
      </c>
      <c r="D115" s="3">
        <f t="shared" si="3"/>
        <v>0.52412779721079339</v>
      </c>
      <c r="E115" s="3">
        <f t="shared" si="2"/>
        <v>4.2413845708634088E-2</v>
      </c>
      <c r="F115" s="3">
        <f>AVERAGE(E104:E115)</f>
        <v>4.3977766031631144E-2</v>
      </c>
    </row>
    <row r="116" spans="1:6" x14ac:dyDescent="0.25">
      <c r="A116" s="1">
        <v>42916</v>
      </c>
      <c r="B116" s="2">
        <v>79398.280895829201</v>
      </c>
      <c r="C116" s="2">
        <v>1760797.094</v>
      </c>
      <c r="D116" s="3">
        <f t="shared" si="3"/>
        <v>0.52569778994746996</v>
      </c>
      <c r="E116" s="3">
        <f t="shared" si="2"/>
        <v>4.5112268302239369E-2</v>
      </c>
      <c r="F116" s="3">
        <f>AVERAGE(E105:E116)</f>
        <v>4.4314360798857033E-2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10.7109375" bestFit="1" customWidth="1"/>
    <col min="2" max="2" width="23.7109375" bestFit="1" customWidth="1"/>
    <col min="3" max="3" width="20.7109375" bestFit="1" customWidth="1"/>
    <col min="4" max="4" width="18.85546875" bestFit="1" customWidth="1"/>
    <col min="5" max="5" width="21.5703125" bestFit="1" customWidth="1"/>
    <col min="6" max="6" width="23.42578125" bestFit="1" customWidth="1"/>
    <col min="7" max="7" width="21.5703125" bestFit="1" customWidth="1"/>
    <col min="8" max="8" width="5.7109375" customWidth="1"/>
    <col min="9" max="9" width="24.42578125" bestFit="1" customWidth="1"/>
    <col min="10" max="10" width="26.7109375" bestFit="1" customWidth="1"/>
  </cols>
  <sheetData>
    <row r="1" spans="1:10" x14ac:dyDescent="0.25">
      <c r="A1" s="4" t="s">
        <v>0</v>
      </c>
      <c r="B1" s="5" t="s">
        <v>11</v>
      </c>
      <c r="C1" s="5" t="s">
        <v>10</v>
      </c>
      <c r="D1" s="5" t="s">
        <v>9</v>
      </c>
      <c r="E1" s="5" t="s">
        <v>8</v>
      </c>
      <c r="F1" s="5" t="s">
        <v>7</v>
      </c>
      <c r="G1" s="5" t="s">
        <v>6</v>
      </c>
      <c r="H1" s="5"/>
      <c r="I1" s="5" t="s">
        <v>12</v>
      </c>
      <c r="J1" s="5" t="s">
        <v>1</v>
      </c>
    </row>
    <row r="2" spans="1:10" x14ac:dyDescent="0.25">
      <c r="A2" s="1">
        <v>39447</v>
      </c>
      <c r="B2" s="2"/>
      <c r="C2" s="2"/>
      <c r="D2" s="2"/>
      <c r="E2" s="2"/>
      <c r="F2" s="2"/>
      <c r="G2" s="2"/>
      <c r="H2" s="2"/>
      <c r="I2" s="2"/>
      <c r="J2" s="2">
        <v>709312</v>
      </c>
    </row>
    <row r="3" spans="1:10" x14ac:dyDescent="0.25">
      <c r="A3" s="1">
        <v>39447</v>
      </c>
      <c r="B3" s="2"/>
      <c r="C3" s="2"/>
      <c r="D3" s="2"/>
      <c r="E3" s="2"/>
      <c r="F3" s="2"/>
      <c r="G3" s="2"/>
      <c r="H3" s="2"/>
      <c r="I3" s="2"/>
      <c r="J3" s="2">
        <v>112447.56299999999</v>
      </c>
    </row>
    <row r="4" spans="1:10" x14ac:dyDescent="0.25">
      <c r="A4" s="1">
        <v>39478</v>
      </c>
      <c r="B4" s="2">
        <v>14367.811660766602</v>
      </c>
      <c r="C4" s="2">
        <v>6036</v>
      </c>
      <c r="D4" s="2">
        <v>3385.7999877929687</v>
      </c>
      <c r="E4" s="2">
        <v>2000</v>
      </c>
      <c r="F4" s="2">
        <v>600</v>
      </c>
      <c r="G4" s="2">
        <v>14590</v>
      </c>
      <c r="H4" s="2"/>
      <c r="I4" s="2">
        <v>40979.61164855957</v>
      </c>
      <c r="J4" s="2">
        <v>811926.86800000002</v>
      </c>
    </row>
    <row r="5" spans="1:10" x14ac:dyDescent="0.25">
      <c r="A5" s="1">
        <v>39507</v>
      </c>
      <c r="B5" s="2">
        <v>8446.8656463623047</v>
      </c>
      <c r="C5" s="2">
        <v>4376.7240142822266</v>
      </c>
      <c r="D5" s="2">
        <v>3450</v>
      </c>
      <c r="E5" s="2">
        <v>600</v>
      </c>
      <c r="F5" s="2">
        <v>2896</v>
      </c>
      <c r="G5" s="2">
        <v>2111.6510009765625</v>
      </c>
      <c r="H5" s="2"/>
      <c r="I5" s="2">
        <v>21881.240661621094</v>
      </c>
      <c r="J5" s="2">
        <v>811326.10199999996</v>
      </c>
    </row>
    <row r="6" spans="1:10" x14ac:dyDescent="0.25">
      <c r="A6" s="1">
        <v>39538</v>
      </c>
      <c r="B6" s="2">
        <v>9053.4969024658203</v>
      </c>
      <c r="C6" s="2">
        <v>1250</v>
      </c>
      <c r="D6" s="2">
        <v>2000</v>
      </c>
      <c r="E6" s="2">
        <v>3395.0000305175781</v>
      </c>
      <c r="F6" s="2">
        <v>10000</v>
      </c>
      <c r="G6" s="2">
        <v>7750.4400024414062</v>
      </c>
      <c r="H6" s="2"/>
      <c r="I6" s="2">
        <v>33448.936935424805</v>
      </c>
      <c r="J6" s="2">
        <v>808938.79700000002</v>
      </c>
    </row>
    <row r="7" spans="1:10" x14ac:dyDescent="0.25">
      <c r="A7" s="1">
        <v>39568</v>
      </c>
      <c r="B7" s="2">
        <v>7202.5643920898437</v>
      </c>
      <c r="C7" s="2">
        <v>3305.6000061035156</v>
      </c>
      <c r="D7" s="2">
        <v>1659</v>
      </c>
      <c r="E7" s="2">
        <v>4238.4000244140625</v>
      </c>
      <c r="F7" s="2">
        <v>2225</v>
      </c>
      <c r="G7" s="2">
        <v>15108.323936462402</v>
      </c>
      <c r="H7" s="2"/>
      <c r="I7" s="2">
        <v>33738.888359069824</v>
      </c>
      <c r="J7" s="2">
        <v>814535.75099999993</v>
      </c>
    </row>
    <row r="8" spans="1:10" x14ac:dyDescent="0.25">
      <c r="A8" s="1">
        <v>39599</v>
      </c>
      <c r="B8" s="2">
        <v>13656.057037353516</v>
      </c>
      <c r="C8" s="2">
        <v>6225.5</v>
      </c>
      <c r="D8" s="2">
        <v>1920</v>
      </c>
      <c r="E8" s="2">
        <v>300</v>
      </c>
      <c r="F8" s="2">
        <v>50921.400024414063</v>
      </c>
      <c r="G8" s="2">
        <v>28955.783279418945</v>
      </c>
      <c r="H8" s="2"/>
      <c r="I8" s="2">
        <v>101978.74034118652</v>
      </c>
      <c r="J8" s="2">
        <v>846030.93799999997</v>
      </c>
    </row>
    <row r="9" spans="1:10" x14ac:dyDescent="0.25">
      <c r="A9" s="1">
        <v>39629</v>
      </c>
      <c r="B9" s="2">
        <v>20845.553413391113</v>
      </c>
      <c r="C9" s="2">
        <v>6324.1650390625</v>
      </c>
      <c r="D9" s="2">
        <v>5034.8659973144531</v>
      </c>
      <c r="E9" s="2">
        <v>6500</v>
      </c>
      <c r="F9" s="2">
        <v>3600</v>
      </c>
      <c r="G9" s="2">
        <v>23834.782905578613</v>
      </c>
      <c r="H9" s="2"/>
      <c r="I9" s="2">
        <v>66139.36735534668</v>
      </c>
      <c r="J9" s="2">
        <v>857973.11699999997</v>
      </c>
    </row>
    <row r="10" spans="1:10" x14ac:dyDescent="0.25">
      <c r="A10" s="1">
        <v>39660</v>
      </c>
      <c r="B10" s="2">
        <v>10711.207969665527</v>
      </c>
      <c r="C10" s="2">
        <v>2037.3999938964844</v>
      </c>
      <c r="D10" s="2">
        <v>2585</v>
      </c>
      <c r="E10" s="2">
        <v>4167</v>
      </c>
      <c r="F10" s="2">
        <v>4750</v>
      </c>
      <c r="G10" s="2">
        <v>9787.8719100952148</v>
      </c>
      <c r="H10" s="2"/>
      <c r="I10" s="2">
        <v>34038.479873657227</v>
      </c>
      <c r="J10" s="2">
        <v>865049.14899999998</v>
      </c>
    </row>
    <row r="11" spans="1:10" x14ac:dyDescent="0.25">
      <c r="A11" s="1">
        <v>39691</v>
      </c>
      <c r="B11" s="2">
        <v>8347.8810119628906</v>
      </c>
      <c r="C11" s="2">
        <v>1973.3999938964844</v>
      </c>
      <c r="D11" s="2">
        <v>5055.199951171875</v>
      </c>
      <c r="E11" s="2">
        <v>0</v>
      </c>
      <c r="F11" s="2">
        <v>2559</v>
      </c>
      <c r="G11" s="2">
        <v>1453</v>
      </c>
      <c r="H11" s="2"/>
      <c r="I11" s="2">
        <v>19388.48095703125</v>
      </c>
      <c r="J11" s="2">
        <v>862149.51600000006</v>
      </c>
    </row>
    <row r="12" spans="1:10" x14ac:dyDescent="0.25">
      <c r="A12" s="1">
        <v>39721</v>
      </c>
      <c r="B12" s="2">
        <v>8325.9000396728516</v>
      </c>
      <c r="C12" s="2">
        <v>2805</v>
      </c>
      <c r="D12" s="2">
        <v>560</v>
      </c>
      <c r="E12" s="2">
        <v>1000</v>
      </c>
      <c r="F12" s="2">
        <v>17243.400024414063</v>
      </c>
      <c r="G12" s="2">
        <v>2412</v>
      </c>
      <c r="H12" s="2"/>
      <c r="I12" s="2">
        <v>32346.300064086914</v>
      </c>
      <c r="J12" s="2">
        <v>863507.42200000002</v>
      </c>
    </row>
    <row r="13" spans="1:10" x14ac:dyDescent="0.25">
      <c r="A13" s="1">
        <v>39752</v>
      </c>
      <c r="B13" s="2">
        <v>16271.537094116211</v>
      </c>
      <c r="C13" s="2">
        <v>8449.9999389648437</v>
      </c>
      <c r="D13" s="2">
        <v>7422.2000732421875</v>
      </c>
      <c r="E13" s="2">
        <v>0</v>
      </c>
      <c r="F13" s="2">
        <v>15804.795043945313</v>
      </c>
      <c r="G13" s="2">
        <v>4400</v>
      </c>
      <c r="H13" s="2"/>
      <c r="I13" s="2">
        <v>52348.532150268555</v>
      </c>
      <c r="J13" s="2">
        <v>869154.26599999995</v>
      </c>
    </row>
    <row r="14" spans="1:10" x14ac:dyDescent="0.25">
      <c r="A14" s="1">
        <v>39782</v>
      </c>
      <c r="B14" s="2">
        <v>13782.876174926758</v>
      </c>
      <c r="C14" s="2">
        <v>4674.5999755859375</v>
      </c>
      <c r="D14" s="2">
        <v>4669.7999877929687</v>
      </c>
      <c r="E14" s="2">
        <v>700</v>
      </c>
      <c r="F14" s="2">
        <v>5750.0380249023437</v>
      </c>
      <c r="G14" s="2">
        <v>980</v>
      </c>
      <c r="H14" s="2"/>
      <c r="I14" s="2">
        <v>30557.314163208008</v>
      </c>
      <c r="J14" s="2">
        <v>865644.25</v>
      </c>
    </row>
    <row r="15" spans="1:10" x14ac:dyDescent="0.25">
      <c r="A15" s="1">
        <v>39813</v>
      </c>
      <c r="B15" s="2">
        <v>14363.919326782227</v>
      </c>
      <c r="C15" s="2">
        <v>1426</v>
      </c>
      <c r="D15" s="2">
        <v>14307.799987792969</v>
      </c>
      <c r="E15" s="2">
        <v>11347.400024414063</v>
      </c>
      <c r="F15" s="2">
        <v>1100</v>
      </c>
      <c r="G15" s="2">
        <v>1380</v>
      </c>
      <c r="H15" s="2"/>
      <c r="I15" s="2">
        <v>43925.119338989258</v>
      </c>
      <c r="J15" s="2">
        <v>844717.82899999991</v>
      </c>
    </row>
    <row r="16" spans="1:10" x14ac:dyDescent="0.25">
      <c r="A16" s="1">
        <v>39844</v>
      </c>
      <c r="B16" s="2">
        <v>47570.519012451172</v>
      </c>
      <c r="C16" s="2">
        <v>11500.399993896484</v>
      </c>
      <c r="D16" s="2">
        <v>12899</v>
      </c>
      <c r="E16" s="2">
        <v>4200</v>
      </c>
      <c r="F16" s="2">
        <v>6100</v>
      </c>
      <c r="G16" s="2">
        <v>9238</v>
      </c>
      <c r="H16" s="2"/>
      <c r="I16" s="2">
        <v>91507.919006347656</v>
      </c>
      <c r="J16" s="2">
        <v>842145.67999999993</v>
      </c>
    </row>
    <row r="17" spans="1:10" x14ac:dyDescent="0.25">
      <c r="A17" s="1">
        <v>39872</v>
      </c>
      <c r="B17" s="2">
        <v>9071.2411346435547</v>
      </c>
      <c r="C17" s="2">
        <v>2278.1999969482422</v>
      </c>
      <c r="D17" s="2">
        <v>12718.599945068359</v>
      </c>
      <c r="E17" s="2">
        <v>1600</v>
      </c>
      <c r="F17" s="2">
        <v>13360</v>
      </c>
      <c r="G17" s="2">
        <v>8293</v>
      </c>
      <c r="H17" s="2"/>
      <c r="I17" s="2">
        <v>47321.041076660156</v>
      </c>
      <c r="J17" s="2">
        <v>850884.91399999999</v>
      </c>
    </row>
    <row r="18" spans="1:10" x14ac:dyDescent="0.25">
      <c r="A18" s="1">
        <v>39903</v>
      </c>
      <c r="B18" s="2">
        <v>9180.8342742919922</v>
      </c>
      <c r="C18" s="2">
        <v>1581.6000061035156</v>
      </c>
      <c r="D18" s="2">
        <v>4623.7999877929687</v>
      </c>
      <c r="E18" s="2">
        <v>1480</v>
      </c>
      <c r="F18" s="2">
        <v>45671</v>
      </c>
      <c r="G18" s="2">
        <v>4088.9432830810547</v>
      </c>
      <c r="H18" s="2"/>
      <c r="I18" s="2">
        <v>66626.177551269531</v>
      </c>
      <c r="J18" s="2">
        <v>874853.80499999993</v>
      </c>
    </row>
    <row r="19" spans="1:10" x14ac:dyDescent="0.25">
      <c r="A19" s="1">
        <v>39933</v>
      </c>
      <c r="B19" s="2">
        <v>32184.554161071777</v>
      </c>
      <c r="C19" s="2">
        <v>3275</v>
      </c>
      <c r="D19" s="2">
        <v>41633.199768066406</v>
      </c>
      <c r="E19" s="2">
        <v>0</v>
      </c>
      <c r="F19" s="2">
        <v>56042.600036621094</v>
      </c>
      <c r="G19" s="2">
        <v>17849.426025390625</v>
      </c>
      <c r="H19" s="2"/>
      <c r="I19" s="2">
        <v>150984.7799911499</v>
      </c>
      <c r="J19" s="2">
        <v>876624.64099999995</v>
      </c>
    </row>
    <row r="20" spans="1:10" x14ac:dyDescent="0.25">
      <c r="A20" s="1">
        <v>39964</v>
      </c>
      <c r="B20" s="2">
        <v>5739.8534393310547</v>
      </c>
      <c r="C20" s="2">
        <v>8065.7999877929687</v>
      </c>
      <c r="D20" s="2">
        <v>4772</v>
      </c>
      <c r="E20" s="2">
        <v>800</v>
      </c>
      <c r="F20" s="2">
        <v>35045.599975585938</v>
      </c>
      <c r="G20" s="2">
        <v>48786.27001953125</v>
      </c>
      <c r="H20" s="2"/>
      <c r="I20" s="2">
        <v>103209.52342224121</v>
      </c>
      <c r="J20" s="2">
        <v>904982.73499999999</v>
      </c>
    </row>
    <row r="21" spans="1:10" x14ac:dyDescent="0.25">
      <c r="A21" s="1">
        <v>39994</v>
      </c>
      <c r="B21" s="2">
        <v>19051.74674987793</v>
      </c>
      <c r="C21" s="2">
        <v>3356.7999725341797</v>
      </c>
      <c r="D21" s="2">
        <v>40541.799987792969</v>
      </c>
      <c r="E21" s="2">
        <v>0</v>
      </c>
      <c r="F21" s="2">
        <v>2950</v>
      </c>
      <c r="G21" s="2">
        <v>32533.449600219727</v>
      </c>
      <c r="H21" s="2"/>
      <c r="I21" s="2">
        <v>98433.796310424805</v>
      </c>
      <c r="J21" s="2">
        <v>896983.70399999991</v>
      </c>
    </row>
    <row r="22" spans="1:10" x14ac:dyDescent="0.25">
      <c r="A22" s="1">
        <v>40025</v>
      </c>
      <c r="B22" s="2">
        <v>19159.109420776367</v>
      </c>
      <c r="C22" s="2">
        <v>5126.7999877929687</v>
      </c>
      <c r="D22" s="2">
        <v>10802.400054931641</v>
      </c>
      <c r="E22" s="2">
        <v>0</v>
      </c>
      <c r="F22" s="2">
        <v>1200</v>
      </c>
      <c r="G22" s="2">
        <v>24725.737396240234</v>
      </c>
      <c r="H22" s="2"/>
      <c r="I22" s="2">
        <v>61014.046859741211</v>
      </c>
      <c r="J22" s="2">
        <v>892749.50800000003</v>
      </c>
    </row>
    <row r="23" spans="1:10" x14ac:dyDescent="0.25">
      <c r="A23" s="1">
        <v>40056</v>
      </c>
      <c r="B23" s="2">
        <v>22347.159507751465</v>
      </c>
      <c r="C23" s="2">
        <v>4722.199951171875</v>
      </c>
      <c r="D23" s="2">
        <v>6930.6000061035156</v>
      </c>
      <c r="E23" s="2">
        <v>0</v>
      </c>
      <c r="F23" s="2">
        <v>0</v>
      </c>
      <c r="G23" s="2">
        <v>21382.700477600098</v>
      </c>
      <c r="H23" s="2"/>
      <c r="I23" s="2">
        <v>55382.659942626953</v>
      </c>
      <c r="J23" s="2">
        <v>903354.08600000001</v>
      </c>
    </row>
    <row r="24" spans="1:10" x14ac:dyDescent="0.25">
      <c r="A24" s="1">
        <v>40086</v>
      </c>
      <c r="B24" s="2">
        <v>23211.753784179688</v>
      </c>
      <c r="C24" s="2">
        <v>2210.7000122070312</v>
      </c>
      <c r="D24" s="2">
        <v>4977.8000030517578</v>
      </c>
      <c r="E24" s="2">
        <v>1180</v>
      </c>
      <c r="F24" s="2">
        <v>10374.999877929687</v>
      </c>
      <c r="G24" s="2">
        <v>37340.808380126953</v>
      </c>
      <c r="H24" s="2"/>
      <c r="I24" s="2">
        <v>79296.062057495117</v>
      </c>
      <c r="J24" s="2">
        <v>910087.54700000002</v>
      </c>
    </row>
    <row r="25" spans="1:10" x14ac:dyDescent="0.25">
      <c r="A25" s="1">
        <v>40117</v>
      </c>
      <c r="B25" s="2">
        <v>27864.617431640625</v>
      </c>
      <c r="C25" s="2">
        <v>15376.600006103516</v>
      </c>
      <c r="D25" s="2">
        <v>5010</v>
      </c>
      <c r="E25" s="2">
        <v>2100</v>
      </c>
      <c r="F25" s="2">
        <v>0</v>
      </c>
      <c r="G25" s="2">
        <v>35484.483032226563</v>
      </c>
      <c r="H25" s="2"/>
      <c r="I25" s="2">
        <v>85835.700469970703</v>
      </c>
      <c r="J25" s="2">
        <v>915106.39099999995</v>
      </c>
    </row>
    <row r="26" spans="1:10" x14ac:dyDescent="0.25">
      <c r="A26" s="1">
        <v>40147</v>
      </c>
      <c r="B26" s="2">
        <v>24982.04679107666</v>
      </c>
      <c r="C26" s="2">
        <v>1975</v>
      </c>
      <c r="D26" s="2">
        <v>23302.999847412109</v>
      </c>
      <c r="E26" s="2">
        <v>0</v>
      </c>
      <c r="F26" s="2">
        <v>5142.199951171875</v>
      </c>
      <c r="G26" s="2">
        <v>33062.099792480469</v>
      </c>
      <c r="H26" s="2"/>
      <c r="I26" s="2">
        <v>88464.346382141113</v>
      </c>
      <c r="J26" s="2">
        <v>923261.69500000007</v>
      </c>
    </row>
    <row r="27" spans="1:10" x14ac:dyDescent="0.25">
      <c r="A27" s="1">
        <v>40178</v>
      </c>
      <c r="B27" s="2">
        <v>17378.703910827637</v>
      </c>
      <c r="C27" s="2">
        <v>3245</v>
      </c>
      <c r="D27" s="2">
        <v>702</v>
      </c>
      <c r="E27" s="2">
        <v>3096</v>
      </c>
      <c r="F27" s="2">
        <v>4376.012939453125</v>
      </c>
      <c r="G27" s="2">
        <v>31568.018783569336</v>
      </c>
      <c r="H27" s="2"/>
      <c r="I27" s="2">
        <v>60365.735633850098</v>
      </c>
      <c r="J27" s="2">
        <v>949247.22699999996</v>
      </c>
    </row>
    <row r="28" spans="1:10" x14ac:dyDescent="0.25">
      <c r="A28" s="1">
        <v>40209</v>
      </c>
      <c r="B28" s="2">
        <v>37838.287094116211</v>
      </c>
      <c r="C28" s="2">
        <v>8025</v>
      </c>
      <c r="D28" s="2">
        <v>1204.6000061035156</v>
      </c>
      <c r="E28" s="2">
        <v>0</v>
      </c>
      <c r="F28" s="2">
        <v>23338.400024414063</v>
      </c>
      <c r="G28" s="2">
        <v>28337.642692565918</v>
      </c>
      <c r="H28" s="2"/>
      <c r="I28" s="2">
        <v>98743.929817199707</v>
      </c>
      <c r="J28" s="2">
        <v>967700.60199999996</v>
      </c>
    </row>
    <row r="29" spans="1:10" x14ac:dyDescent="0.25">
      <c r="A29" s="1">
        <v>40237</v>
      </c>
      <c r="B29" s="2">
        <v>34833.546905517578</v>
      </c>
      <c r="C29" s="2">
        <v>4023.0000305175781</v>
      </c>
      <c r="D29" s="2">
        <v>0</v>
      </c>
      <c r="E29" s="2">
        <v>3500</v>
      </c>
      <c r="F29" s="2">
        <v>3444.9749755859375</v>
      </c>
      <c r="G29" s="2">
        <v>29319.37028503418</v>
      </c>
      <c r="H29" s="2"/>
      <c r="I29" s="2">
        <v>75120.892196655273</v>
      </c>
      <c r="J29" s="2">
        <v>972757.36699999997</v>
      </c>
    </row>
    <row r="30" spans="1:10" x14ac:dyDescent="0.25">
      <c r="A30" s="1">
        <v>40268</v>
      </c>
      <c r="B30" s="2">
        <v>21627.036087036133</v>
      </c>
      <c r="C30" s="2">
        <v>2772.4000244140625</v>
      </c>
      <c r="D30" s="2">
        <v>1504.7000122070312</v>
      </c>
      <c r="E30" s="2">
        <v>8997</v>
      </c>
      <c r="F30" s="2">
        <v>1819.800048828125</v>
      </c>
      <c r="G30" s="2">
        <v>72431.820510864258</v>
      </c>
      <c r="H30" s="2"/>
      <c r="I30" s="2">
        <v>109152.75668334961</v>
      </c>
      <c r="J30" s="2">
        <v>984491.53999999992</v>
      </c>
    </row>
    <row r="31" spans="1:10" x14ac:dyDescent="0.25">
      <c r="A31" s="1">
        <v>40298</v>
      </c>
      <c r="B31" s="2">
        <v>19426.802917480469</v>
      </c>
      <c r="C31" s="2">
        <v>3210</v>
      </c>
      <c r="D31" s="2">
        <v>300</v>
      </c>
      <c r="E31" s="2">
        <v>11078.199890136719</v>
      </c>
      <c r="F31" s="2">
        <v>0</v>
      </c>
      <c r="G31" s="2">
        <v>65695.41162109375</v>
      </c>
      <c r="H31" s="2"/>
      <c r="I31" s="2">
        <v>99710.414428710938</v>
      </c>
      <c r="J31" s="2">
        <v>1013125.61</v>
      </c>
    </row>
    <row r="32" spans="1:10" x14ac:dyDescent="0.25">
      <c r="A32" s="1">
        <v>40329</v>
      </c>
      <c r="B32" s="2">
        <v>38438.849655151367</v>
      </c>
      <c r="C32" s="2">
        <v>5968.8809509277344</v>
      </c>
      <c r="D32" s="2">
        <v>1851.5999755859375</v>
      </c>
      <c r="E32" s="2">
        <v>860</v>
      </c>
      <c r="F32" s="2">
        <v>2964.4000244140625</v>
      </c>
      <c r="G32" s="2">
        <v>13410.912803649902</v>
      </c>
      <c r="H32" s="2"/>
      <c r="I32" s="2">
        <v>63494.643409729004</v>
      </c>
      <c r="J32" s="2">
        <v>1042011.938</v>
      </c>
    </row>
    <row r="33" spans="1:10" x14ac:dyDescent="0.25">
      <c r="A33" s="1">
        <v>40359</v>
      </c>
      <c r="B33" s="2">
        <v>18988.899536132813</v>
      </c>
      <c r="C33" s="2">
        <v>11232.352996826172</v>
      </c>
      <c r="D33" s="2">
        <v>388.10000610351562</v>
      </c>
      <c r="E33" s="2">
        <v>1225.2000122070312</v>
      </c>
      <c r="F33" s="2">
        <v>0</v>
      </c>
      <c r="G33" s="2">
        <v>15704.696487426758</v>
      </c>
      <c r="H33" s="2"/>
      <c r="I33" s="2">
        <v>47539.249038696289</v>
      </c>
      <c r="J33" s="2">
        <v>1034281.3910000001</v>
      </c>
    </row>
    <row r="34" spans="1:10" x14ac:dyDescent="0.25">
      <c r="A34" s="1">
        <v>40390</v>
      </c>
      <c r="B34" s="2">
        <v>14346.032325744629</v>
      </c>
      <c r="C34" s="2">
        <v>5560.1000518798828</v>
      </c>
      <c r="D34" s="2">
        <v>630.52999877929687</v>
      </c>
      <c r="E34" s="2">
        <v>0</v>
      </c>
      <c r="F34" s="2">
        <v>2646.7999877929687</v>
      </c>
      <c r="G34" s="2">
        <v>31580.214485168457</v>
      </c>
      <c r="H34" s="2"/>
      <c r="I34" s="2">
        <v>54763.676849365234</v>
      </c>
      <c r="J34" s="2">
        <v>1050612.594</v>
      </c>
    </row>
    <row r="35" spans="1:10" x14ac:dyDescent="0.25">
      <c r="A35" s="1">
        <v>40421</v>
      </c>
      <c r="B35" s="2">
        <v>42221.930458068848</v>
      </c>
      <c r="C35" s="2">
        <v>2050.3999633789062</v>
      </c>
      <c r="D35" s="2">
        <v>725.90000152587891</v>
      </c>
      <c r="E35" s="2">
        <v>0</v>
      </c>
      <c r="F35" s="2">
        <v>7250</v>
      </c>
      <c r="G35" s="2">
        <v>46933.2080078125</v>
      </c>
      <c r="H35" s="2"/>
      <c r="I35" s="2">
        <v>99181.438430786133</v>
      </c>
      <c r="J35" s="2">
        <v>1077157.6569999999</v>
      </c>
    </row>
    <row r="36" spans="1:10" x14ac:dyDescent="0.25">
      <c r="A36" s="1">
        <v>40451</v>
      </c>
      <c r="B36" s="2">
        <v>25048.305740356445</v>
      </c>
      <c r="C36" s="2">
        <v>8539.2000427246094</v>
      </c>
      <c r="D36" s="2">
        <v>2610</v>
      </c>
      <c r="E36" s="2">
        <v>575</v>
      </c>
      <c r="F36" s="2">
        <v>0</v>
      </c>
      <c r="G36" s="2">
        <v>64514.681991577148</v>
      </c>
      <c r="H36" s="2"/>
      <c r="I36" s="2">
        <v>101287.1877746582</v>
      </c>
      <c r="J36" s="2">
        <v>1094482.8910000001</v>
      </c>
    </row>
    <row r="37" spans="1:10" x14ac:dyDescent="0.25">
      <c r="A37" s="1">
        <v>40482</v>
      </c>
      <c r="B37" s="2">
        <v>30461.968353271484</v>
      </c>
      <c r="C37" s="2">
        <v>1909.9000091552734</v>
      </c>
      <c r="D37" s="2">
        <v>1266.2000122070312</v>
      </c>
      <c r="E37" s="2">
        <v>13480</v>
      </c>
      <c r="F37" s="2">
        <v>1000</v>
      </c>
      <c r="G37" s="2">
        <v>63747.780227661133</v>
      </c>
      <c r="H37" s="2"/>
      <c r="I37" s="2">
        <v>111865.84860229492</v>
      </c>
      <c r="J37" s="2">
        <v>1114462.7039999999</v>
      </c>
    </row>
    <row r="38" spans="1:10" x14ac:dyDescent="0.25">
      <c r="A38" s="1">
        <v>40512</v>
      </c>
      <c r="B38" s="2">
        <v>38193.876022338867</v>
      </c>
      <c r="C38" s="2">
        <v>4300</v>
      </c>
      <c r="D38" s="2">
        <v>4267.2000122070312</v>
      </c>
      <c r="E38" s="2">
        <v>1763.5999755859375</v>
      </c>
      <c r="F38" s="2">
        <v>9876.9700012207031</v>
      </c>
      <c r="G38" s="2">
        <v>62351.808502197266</v>
      </c>
      <c r="H38" s="2"/>
      <c r="I38" s="2">
        <v>120753.4545135498</v>
      </c>
      <c r="J38" s="2">
        <v>1145411.7660000001</v>
      </c>
    </row>
    <row r="39" spans="1:10" x14ac:dyDescent="0.25">
      <c r="A39" s="1">
        <v>40543</v>
      </c>
      <c r="B39" s="2">
        <v>58060.534576416016</v>
      </c>
      <c r="C39" s="2">
        <v>2189.1000061035156</v>
      </c>
      <c r="D39" s="2">
        <v>1270</v>
      </c>
      <c r="E39" s="2">
        <v>9130</v>
      </c>
      <c r="F39" s="2">
        <v>1652.2000122070312</v>
      </c>
      <c r="G39" s="2">
        <v>33877.443000793457</v>
      </c>
      <c r="H39" s="2"/>
      <c r="I39" s="2">
        <v>106179.27759552002</v>
      </c>
      <c r="J39" s="2">
        <v>1148775.875</v>
      </c>
    </row>
    <row r="40" spans="1:10" x14ac:dyDescent="0.25">
      <c r="A40" s="1">
        <v>40574</v>
      </c>
      <c r="B40" s="2">
        <v>28089.941879272461</v>
      </c>
      <c r="C40" s="2">
        <v>7786.6000213623047</v>
      </c>
      <c r="D40" s="2">
        <v>0</v>
      </c>
      <c r="E40" s="2">
        <v>15426.800109863281</v>
      </c>
      <c r="F40" s="2">
        <v>1200</v>
      </c>
      <c r="G40" s="2">
        <v>60832.645309448242</v>
      </c>
      <c r="H40" s="2"/>
      <c r="I40" s="2">
        <v>113335.98731994629</v>
      </c>
      <c r="J40" s="2">
        <v>1158146.719</v>
      </c>
    </row>
    <row r="41" spans="1:10" x14ac:dyDescent="0.25">
      <c r="A41" s="1">
        <v>40602</v>
      </c>
      <c r="B41" s="2">
        <v>29629.750556945801</v>
      </c>
      <c r="C41" s="2">
        <v>15299.200012207031</v>
      </c>
      <c r="D41" s="2">
        <v>640.80000305175781</v>
      </c>
      <c r="E41" s="2">
        <v>0</v>
      </c>
      <c r="F41" s="2">
        <v>600</v>
      </c>
      <c r="G41" s="2">
        <v>45084.915977478027</v>
      </c>
      <c r="H41" s="2"/>
      <c r="I41" s="2">
        <v>91254.666549682617</v>
      </c>
      <c r="J41" s="2">
        <v>1181259.3910000001</v>
      </c>
    </row>
    <row r="42" spans="1:10" x14ac:dyDescent="0.25">
      <c r="A42" s="1">
        <v>40633</v>
      </c>
      <c r="B42" s="2">
        <v>21800.010360717773</v>
      </c>
      <c r="C42" s="2">
        <v>9963.2100067138672</v>
      </c>
      <c r="D42" s="2">
        <v>1328.6589965820312</v>
      </c>
      <c r="E42" s="2">
        <v>0</v>
      </c>
      <c r="F42" s="2">
        <v>3600</v>
      </c>
      <c r="G42" s="2">
        <v>61806.204475402832</v>
      </c>
      <c r="H42" s="2"/>
      <c r="I42" s="2">
        <v>98498.083839416504</v>
      </c>
      <c r="J42" s="2">
        <v>1200552.7349999999</v>
      </c>
    </row>
    <row r="43" spans="1:10" x14ac:dyDescent="0.25">
      <c r="A43" s="1">
        <v>40663</v>
      </c>
      <c r="B43" s="2">
        <v>25575.573364257813</v>
      </c>
      <c r="C43" s="2">
        <v>4305.1999969482422</v>
      </c>
      <c r="D43" s="2">
        <v>350</v>
      </c>
      <c r="E43" s="2">
        <v>7946.199951171875</v>
      </c>
      <c r="F43" s="2">
        <v>13721.149963378906</v>
      </c>
      <c r="G43" s="2">
        <v>51314.757118225098</v>
      </c>
      <c r="H43" s="2"/>
      <c r="I43" s="2">
        <v>103212.88039398193</v>
      </c>
      <c r="J43" s="2">
        <v>1224967.1099999999</v>
      </c>
    </row>
    <row r="44" spans="1:10" x14ac:dyDescent="0.25">
      <c r="A44" s="1">
        <v>40694</v>
      </c>
      <c r="B44" s="2">
        <v>44773.417327880859</v>
      </c>
      <c r="C44" s="2">
        <v>5253.7299499511719</v>
      </c>
      <c r="D44" s="2">
        <v>0</v>
      </c>
      <c r="E44" s="2">
        <v>15678.800048828125</v>
      </c>
      <c r="F44" s="2">
        <v>7396.7999877929687</v>
      </c>
      <c r="G44" s="2">
        <v>78225.380462646484</v>
      </c>
      <c r="H44" s="2"/>
      <c r="I44" s="2">
        <v>151328.12777709961</v>
      </c>
      <c r="J44" s="2">
        <v>1245717.2660000001</v>
      </c>
    </row>
    <row r="45" spans="1:10" x14ac:dyDescent="0.25">
      <c r="A45" s="1">
        <v>40724</v>
      </c>
      <c r="B45" s="2">
        <v>42554.587783813477</v>
      </c>
      <c r="C45" s="2">
        <v>7946.4000244140625</v>
      </c>
      <c r="D45" s="2">
        <v>378</v>
      </c>
      <c r="E45" s="2">
        <v>7834.3000030517578</v>
      </c>
      <c r="F45" s="2">
        <v>2456</v>
      </c>
      <c r="G45" s="2">
        <v>30526</v>
      </c>
      <c r="H45" s="2"/>
      <c r="I45" s="2">
        <v>91695.287811279297</v>
      </c>
      <c r="J45" s="2">
        <v>1267537.4839999999</v>
      </c>
    </row>
    <row r="46" spans="1:10" x14ac:dyDescent="0.25">
      <c r="A46" s="1">
        <v>40755</v>
      </c>
      <c r="B46" s="2">
        <v>21239.097290039063</v>
      </c>
      <c r="C46" s="2">
        <v>2685.1000213623047</v>
      </c>
      <c r="D46" s="2">
        <v>3500</v>
      </c>
      <c r="E46" s="2">
        <v>8400</v>
      </c>
      <c r="F46" s="2">
        <v>3050</v>
      </c>
      <c r="G46" s="2">
        <v>35615.445529937744</v>
      </c>
      <c r="H46" s="2"/>
      <c r="I46" s="2">
        <v>74489.642841339111</v>
      </c>
      <c r="J46" s="2">
        <v>1262333.719</v>
      </c>
    </row>
    <row r="47" spans="1:10" x14ac:dyDescent="0.25">
      <c r="A47" s="1">
        <v>40786</v>
      </c>
      <c r="B47" s="2">
        <v>25932.973190307617</v>
      </c>
      <c r="C47" s="2">
        <v>11493.491966247559</v>
      </c>
      <c r="D47" s="2">
        <v>0</v>
      </c>
      <c r="E47" s="2">
        <v>0</v>
      </c>
      <c r="F47" s="2">
        <v>0</v>
      </c>
      <c r="G47" s="2">
        <v>2060</v>
      </c>
      <c r="H47" s="2"/>
      <c r="I47" s="2">
        <v>39486.465156555176</v>
      </c>
      <c r="J47" s="2">
        <v>1265768.844</v>
      </c>
    </row>
    <row r="48" spans="1:10" x14ac:dyDescent="0.25">
      <c r="A48" s="1">
        <v>40816</v>
      </c>
      <c r="B48" s="2">
        <v>19811.507362365723</v>
      </c>
      <c r="C48" s="2">
        <v>12283.399978637695</v>
      </c>
      <c r="D48" s="2">
        <v>3940</v>
      </c>
      <c r="E48" s="2">
        <v>4650</v>
      </c>
      <c r="F48" s="2">
        <v>0</v>
      </c>
      <c r="G48" s="2">
        <v>11680</v>
      </c>
      <c r="H48" s="2"/>
      <c r="I48" s="2">
        <v>52364.907341003418</v>
      </c>
      <c r="J48" s="2">
        <v>1254814.2660000001</v>
      </c>
    </row>
    <row r="49" spans="1:10" x14ac:dyDescent="0.25">
      <c r="A49" s="1">
        <v>40847</v>
      </c>
      <c r="B49" s="2">
        <v>20155.481948852539</v>
      </c>
      <c r="C49" s="2">
        <v>12470.600051879883</v>
      </c>
      <c r="D49" s="2">
        <v>260</v>
      </c>
      <c r="E49" s="2">
        <v>4920</v>
      </c>
      <c r="F49" s="2">
        <v>1150</v>
      </c>
      <c r="G49" s="2">
        <v>15217.450012207031</v>
      </c>
      <c r="H49" s="2"/>
      <c r="I49" s="2">
        <v>54173.532012939453</v>
      </c>
      <c r="J49" s="2">
        <v>1253519.453</v>
      </c>
    </row>
    <row r="50" spans="1:10" x14ac:dyDescent="0.25">
      <c r="A50" s="1">
        <v>40877</v>
      </c>
      <c r="B50" s="2">
        <v>18026.128784179688</v>
      </c>
      <c r="C50" s="2">
        <v>3394.260986328125</v>
      </c>
      <c r="D50" s="2">
        <v>11597.000213623047</v>
      </c>
      <c r="E50" s="2">
        <v>3600</v>
      </c>
      <c r="F50" s="2">
        <v>3600</v>
      </c>
      <c r="G50" s="2">
        <v>44251.144958496094</v>
      </c>
      <c r="H50" s="2"/>
      <c r="I50" s="2">
        <v>84468.534942626953</v>
      </c>
      <c r="J50" s="2">
        <v>1275637.078</v>
      </c>
    </row>
    <row r="51" spans="1:10" x14ac:dyDescent="0.25">
      <c r="A51" s="1">
        <v>40908</v>
      </c>
      <c r="B51" s="2">
        <v>20764.80884552002</v>
      </c>
      <c r="C51" s="2">
        <v>4735.0999603271484</v>
      </c>
      <c r="D51" s="2">
        <v>3512.2000122070312</v>
      </c>
      <c r="E51" s="2">
        <v>1215.800048828125</v>
      </c>
      <c r="F51" s="2">
        <v>8345.199951171875</v>
      </c>
      <c r="G51" s="2">
        <v>6300</v>
      </c>
      <c r="H51" s="2"/>
      <c r="I51" s="2">
        <v>44873.108818054199</v>
      </c>
      <c r="J51" s="2">
        <v>1164439.9839999999</v>
      </c>
    </row>
    <row r="52" spans="1:10" x14ac:dyDescent="0.25">
      <c r="A52" s="1">
        <v>40939</v>
      </c>
      <c r="B52" s="2">
        <v>24619.902069091797</v>
      </c>
      <c r="C52" s="2">
        <v>2750</v>
      </c>
      <c r="D52" s="2">
        <v>4126.7999877929687</v>
      </c>
      <c r="E52" s="2">
        <v>2000</v>
      </c>
      <c r="F52" s="2">
        <v>0</v>
      </c>
      <c r="G52" s="2">
        <v>37088</v>
      </c>
      <c r="H52" s="2"/>
      <c r="I52" s="2">
        <v>70584.702056884766</v>
      </c>
      <c r="J52" s="2">
        <v>1166296.2039999999</v>
      </c>
    </row>
    <row r="53" spans="1:10" x14ac:dyDescent="0.25">
      <c r="A53" s="1">
        <v>40968</v>
      </c>
      <c r="B53" s="2">
        <v>29792.518981933594</v>
      </c>
      <c r="C53" s="2">
        <v>4961.2000274658203</v>
      </c>
      <c r="D53" s="2">
        <v>3133.39990234375</v>
      </c>
      <c r="E53" s="2">
        <v>9250</v>
      </c>
      <c r="F53" s="2">
        <v>6000</v>
      </c>
      <c r="G53" s="2">
        <v>73169</v>
      </c>
      <c r="H53" s="2"/>
      <c r="I53" s="2">
        <v>126306.11891174316</v>
      </c>
      <c r="J53" s="2">
        <v>1194597.3130000001</v>
      </c>
    </row>
    <row r="54" spans="1:10" x14ac:dyDescent="0.25">
      <c r="A54" s="1">
        <v>40999</v>
      </c>
      <c r="B54" s="2">
        <v>24230.710861206055</v>
      </c>
      <c r="C54" s="2">
        <v>11960.000091552734</v>
      </c>
      <c r="D54" s="2">
        <v>1944</v>
      </c>
      <c r="E54" s="2">
        <v>0</v>
      </c>
      <c r="F54" s="2">
        <v>13707.400146484375</v>
      </c>
      <c r="G54" s="2">
        <v>64510</v>
      </c>
      <c r="H54" s="2"/>
      <c r="I54" s="2">
        <v>116352.11109924316</v>
      </c>
      <c r="J54" s="2">
        <v>1238935.1880000001</v>
      </c>
    </row>
    <row r="55" spans="1:10" x14ac:dyDescent="0.25">
      <c r="A55" s="1">
        <v>41029</v>
      </c>
      <c r="B55" s="2">
        <v>33480.107421875</v>
      </c>
      <c r="C55" s="2">
        <v>4403.0000076293945</v>
      </c>
      <c r="D55" s="2">
        <v>2325.5999755859375</v>
      </c>
      <c r="E55" s="2">
        <v>1000</v>
      </c>
      <c r="F55" s="2">
        <v>500</v>
      </c>
      <c r="G55" s="2">
        <v>39475.466003417969</v>
      </c>
      <c r="H55" s="2"/>
      <c r="I55" s="2">
        <v>81184.173408508301</v>
      </c>
      <c r="J55" s="2">
        <v>1247933.5009999999</v>
      </c>
    </row>
    <row r="56" spans="1:10" x14ac:dyDescent="0.25">
      <c r="A56" s="1">
        <v>41060</v>
      </c>
      <c r="B56" s="2">
        <v>25283.49829864502</v>
      </c>
      <c r="C56" s="2">
        <v>11469.799926757813</v>
      </c>
      <c r="D56" s="2">
        <v>6716.6000061035156</v>
      </c>
      <c r="E56" s="2">
        <v>62449.799987792969</v>
      </c>
      <c r="F56" s="2">
        <v>400</v>
      </c>
      <c r="G56" s="2">
        <v>40418.299987792969</v>
      </c>
      <c r="H56" s="2"/>
      <c r="I56" s="2">
        <v>146737.99820709229</v>
      </c>
      <c r="J56" s="2">
        <v>1222430.4380000001</v>
      </c>
    </row>
    <row r="57" spans="1:10" x14ac:dyDescent="0.25">
      <c r="A57" s="1">
        <v>41090</v>
      </c>
      <c r="B57" s="2">
        <v>31681.373901367188</v>
      </c>
      <c r="C57" s="2">
        <v>4287.8000183105469</v>
      </c>
      <c r="D57" s="2">
        <v>1000</v>
      </c>
      <c r="E57" s="2">
        <v>6400</v>
      </c>
      <c r="F57" s="2">
        <v>500</v>
      </c>
      <c r="G57" s="2">
        <v>20238.406005859375</v>
      </c>
      <c r="H57" s="2"/>
      <c r="I57" s="2">
        <v>64107.579925537109</v>
      </c>
      <c r="J57" s="2">
        <v>1220129.922</v>
      </c>
    </row>
    <row r="58" spans="1:10" x14ac:dyDescent="0.25">
      <c r="A58" s="1">
        <v>41121</v>
      </c>
      <c r="B58" s="2">
        <v>19768.690567016602</v>
      </c>
      <c r="C58" s="2">
        <v>5767.052001953125</v>
      </c>
      <c r="D58" s="2">
        <v>500</v>
      </c>
      <c r="E58" s="2">
        <v>6270</v>
      </c>
      <c r="F58" s="2">
        <v>0</v>
      </c>
      <c r="G58" s="2">
        <v>44244</v>
      </c>
      <c r="H58" s="2"/>
      <c r="I58" s="2">
        <v>76549.742568969727</v>
      </c>
      <c r="J58" s="2">
        <v>1223161.594</v>
      </c>
    </row>
    <row r="59" spans="1:10" x14ac:dyDescent="0.25">
      <c r="A59" s="1">
        <v>41152</v>
      </c>
      <c r="B59" s="2">
        <v>51998.93244934082</v>
      </c>
      <c r="C59" s="2">
        <v>8374.7999877929687</v>
      </c>
      <c r="D59" s="2">
        <v>2996.39990234375</v>
      </c>
      <c r="E59" s="2">
        <v>7355.2000122070312</v>
      </c>
      <c r="F59" s="2">
        <v>2978.4000244140625</v>
      </c>
      <c r="G59" s="2">
        <v>60513</v>
      </c>
      <c r="H59" s="2"/>
      <c r="I59" s="2">
        <v>134216.73237609863</v>
      </c>
      <c r="J59" s="2">
        <v>1236060.5160000001</v>
      </c>
    </row>
    <row r="60" spans="1:10" x14ac:dyDescent="0.25">
      <c r="A60" s="1">
        <v>41182</v>
      </c>
      <c r="B60" s="2">
        <v>22622.215576171875</v>
      </c>
      <c r="C60" s="2">
        <v>5097</v>
      </c>
      <c r="D60" s="2">
        <v>1650</v>
      </c>
      <c r="E60" s="2">
        <v>5395</v>
      </c>
      <c r="F60" s="2">
        <v>2700</v>
      </c>
      <c r="G60" s="2">
        <v>85232.75</v>
      </c>
      <c r="H60" s="2"/>
      <c r="I60" s="2">
        <v>122696.96557617188</v>
      </c>
      <c r="J60" s="2">
        <v>1254157.6880000001</v>
      </c>
    </row>
    <row r="61" spans="1:10" x14ac:dyDescent="0.25">
      <c r="A61" s="1">
        <v>41213</v>
      </c>
      <c r="B61" s="2">
        <v>41607.963195800781</v>
      </c>
      <c r="C61" s="2">
        <v>5451.7999877929687</v>
      </c>
      <c r="D61" s="2">
        <v>0</v>
      </c>
      <c r="E61" s="2">
        <v>4253.2000427246094</v>
      </c>
      <c r="F61" s="2">
        <v>0</v>
      </c>
      <c r="G61" s="2">
        <v>76401.428009033203</v>
      </c>
      <c r="H61" s="2"/>
      <c r="I61" s="2">
        <v>127714.39123535156</v>
      </c>
      <c r="J61" s="2">
        <v>1290181.953</v>
      </c>
    </row>
    <row r="62" spans="1:10" x14ac:dyDescent="0.25">
      <c r="A62" s="1">
        <v>41243</v>
      </c>
      <c r="B62" s="2">
        <v>46275.861892700195</v>
      </c>
      <c r="C62" s="2">
        <v>5155.8000183105469</v>
      </c>
      <c r="D62" s="2">
        <v>892</v>
      </c>
      <c r="E62" s="2">
        <v>5864.5999755859375</v>
      </c>
      <c r="F62" s="2">
        <v>4000</v>
      </c>
      <c r="G62" s="2">
        <v>55469</v>
      </c>
      <c r="H62" s="2"/>
      <c r="I62" s="2">
        <v>117657.26188659668</v>
      </c>
      <c r="J62" s="2">
        <v>1311552.0630000001</v>
      </c>
    </row>
    <row r="63" spans="1:10" x14ac:dyDescent="0.25">
      <c r="A63" s="1">
        <v>41274</v>
      </c>
      <c r="B63" s="2">
        <v>32162.993240356445</v>
      </c>
      <c r="C63" s="2">
        <v>4308</v>
      </c>
      <c r="D63" s="2">
        <v>8681.3999633789062</v>
      </c>
      <c r="E63" s="2">
        <v>9674</v>
      </c>
      <c r="F63" s="2">
        <v>1800</v>
      </c>
      <c r="G63" s="2">
        <v>55855</v>
      </c>
      <c r="H63" s="2"/>
      <c r="I63" s="2">
        <v>112481.39320373535</v>
      </c>
      <c r="J63" s="2">
        <v>1331376.453</v>
      </c>
    </row>
    <row r="64" spans="1:10" x14ac:dyDescent="0.25">
      <c r="A64" s="1">
        <v>41305</v>
      </c>
      <c r="B64" s="2">
        <v>18738.83740234375</v>
      </c>
      <c r="C64" s="2">
        <v>4121.2000427246094</v>
      </c>
      <c r="D64" s="2">
        <v>1477.3040161132812</v>
      </c>
      <c r="E64" s="2">
        <v>600</v>
      </c>
      <c r="F64" s="2">
        <v>0</v>
      </c>
      <c r="G64" s="2">
        <v>75060.531490325928</v>
      </c>
      <c r="H64" s="2"/>
      <c r="I64" s="2">
        <v>99997.872951507568</v>
      </c>
      <c r="J64" s="2">
        <v>1351912.375</v>
      </c>
    </row>
    <row r="65" spans="1:10" x14ac:dyDescent="0.25">
      <c r="A65" s="1">
        <v>41333</v>
      </c>
      <c r="B65" s="2">
        <v>29273.059829711914</v>
      </c>
      <c r="C65" s="2">
        <v>5184</v>
      </c>
      <c r="D65" s="2">
        <v>2830.27490234375</v>
      </c>
      <c r="E65" s="2">
        <v>0</v>
      </c>
      <c r="F65" s="2">
        <v>1820</v>
      </c>
      <c r="G65" s="2">
        <v>48438.400985717773</v>
      </c>
      <c r="H65" s="2"/>
      <c r="I65" s="2">
        <v>87545.735717773438</v>
      </c>
      <c r="J65" s="2">
        <v>1374915.3910000001</v>
      </c>
    </row>
    <row r="66" spans="1:10" x14ac:dyDescent="0.25">
      <c r="A66" s="1">
        <v>41364</v>
      </c>
      <c r="B66" s="2">
        <v>35925.681442260742</v>
      </c>
      <c r="C66" s="2">
        <v>4065.6000671386719</v>
      </c>
      <c r="D66" s="2">
        <v>1001.7099914550781</v>
      </c>
      <c r="E66" s="2">
        <v>21600.000030517578</v>
      </c>
      <c r="F66" s="2">
        <v>0</v>
      </c>
      <c r="G66" s="2">
        <v>72175.518367767334</v>
      </c>
      <c r="H66" s="2"/>
      <c r="I66" s="2">
        <v>134768.5098991394</v>
      </c>
      <c r="J66" s="2">
        <v>1384312.469</v>
      </c>
    </row>
    <row r="67" spans="1:10" x14ac:dyDescent="0.25">
      <c r="A67" s="1">
        <v>41394</v>
      </c>
      <c r="B67" s="2">
        <v>44881.526733398438</v>
      </c>
      <c r="C67" s="2">
        <v>6800.5</v>
      </c>
      <c r="D67" s="2">
        <v>3319.9630432128906</v>
      </c>
      <c r="E67" s="2">
        <v>15556.067993164063</v>
      </c>
      <c r="F67" s="2">
        <v>500</v>
      </c>
      <c r="G67" s="2">
        <v>53065.223098754883</v>
      </c>
      <c r="H67" s="2"/>
      <c r="I67" s="2">
        <v>124123.28086853027</v>
      </c>
      <c r="J67" s="2">
        <v>1390469.656</v>
      </c>
    </row>
    <row r="68" spans="1:10" x14ac:dyDescent="0.25">
      <c r="A68" s="1">
        <v>41425</v>
      </c>
      <c r="B68" s="2">
        <v>33431.335784912109</v>
      </c>
      <c r="C68" s="2">
        <v>5383.5999450683594</v>
      </c>
      <c r="D68" s="2">
        <v>488.7659912109375</v>
      </c>
      <c r="E68" s="2">
        <v>2270</v>
      </c>
      <c r="F68" s="2">
        <v>2250</v>
      </c>
      <c r="G68" s="2">
        <v>83879.466506958008</v>
      </c>
      <c r="H68" s="2"/>
      <c r="I68" s="2">
        <v>127703.16822814941</v>
      </c>
      <c r="J68" s="2">
        <v>1419379.625</v>
      </c>
    </row>
    <row r="69" spans="1:10" x14ac:dyDescent="0.25">
      <c r="A69" s="1">
        <v>41455</v>
      </c>
      <c r="B69" s="2">
        <v>37194.216781616211</v>
      </c>
      <c r="C69" s="2">
        <v>4553.3999938964844</v>
      </c>
      <c r="D69" s="2">
        <v>2768.4000244140625</v>
      </c>
      <c r="E69" s="2">
        <v>13300</v>
      </c>
      <c r="F69" s="2">
        <v>28928.984008789063</v>
      </c>
      <c r="G69" s="2">
        <v>23950.315994262695</v>
      </c>
      <c r="H69" s="2"/>
      <c r="I69" s="2">
        <v>110695.31680297852</v>
      </c>
      <c r="J69" s="2">
        <v>1424768.625</v>
      </c>
    </row>
    <row r="70" spans="1:10" x14ac:dyDescent="0.25">
      <c r="A70" s="1">
        <v>41486</v>
      </c>
      <c r="B70" s="2">
        <v>27014.608535766602</v>
      </c>
      <c r="C70" s="2">
        <v>6483.4999847412109</v>
      </c>
      <c r="D70" s="2">
        <v>4241.10400390625</v>
      </c>
      <c r="E70" s="2">
        <v>0</v>
      </c>
      <c r="F70" s="2">
        <v>5500</v>
      </c>
      <c r="G70" s="2">
        <v>38920.872009277344</v>
      </c>
      <c r="H70" s="2"/>
      <c r="I70" s="2">
        <v>82160.084533691406</v>
      </c>
      <c r="J70" s="2">
        <v>1447374.781</v>
      </c>
    </row>
    <row r="71" spans="1:10" x14ac:dyDescent="0.25">
      <c r="A71" s="1">
        <v>41517</v>
      </c>
      <c r="B71" s="2">
        <v>13307.189010620117</v>
      </c>
      <c r="C71" s="2">
        <v>6657.4000244140625</v>
      </c>
      <c r="D71" s="2">
        <v>1210</v>
      </c>
      <c r="E71" s="2">
        <v>1059.780029296875</v>
      </c>
      <c r="F71" s="2">
        <v>14543.200073242188</v>
      </c>
      <c r="G71" s="2">
        <v>25749.5</v>
      </c>
      <c r="H71" s="2"/>
      <c r="I71" s="2">
        <v>62527.069137573242</v>
      </c>
      <c r="J71" s="2">
        <v>1470228.781</v>
      </c>
    </row>
    <row r="72" spans="1:10" x14ac:dyDescent="0.25">
      <c r="A72" s="1">
        <v>41547</v>
      </c>
      <c r="B72" s="2">
        <v>26294.779205322266</v>
      </c>
      <c r="C72" s="2">
        <v>3895.2000427246094</v>
      </c>
      <c r="D72" s="2">
        <v>888</v>
      </c>
      <c r="E72" s="2">
        <v>4500</v>
      </c>
      <c r="F72" s="2">
        <v>10195.067993164062</v>
      </c>
      <c r="G72" s="2">
        <v>99737.846664428711</v>
      </c>
      <c r="H72" s="2"/>
      <c r="I72" s="2">
        <v>145510.89390563965</v>
      </c>
      <c r="J72" s="2">
        <v>1498918.906</v>
      </c>
    </row>
    <row r="73" spans="1:10" x14ac:dyDescent="0.25">
      <c r="A73" s="1">
        <v>41578</v>
      </c>
      <c r="B73" s="2">
        <v>34796.940765380859</v>
      </c>
      <c r="C73" s="2">
        <v>4549.75</v>
      </c>
      <c r="D73" s="2">
        <v>3626</v>
      </c>
      <c r="E73" s="2">
        <v>9070</v>
      </c>
      <c r="F73" s="2">
        <v>3250</v>
      </c>
      <c r="G73" s="2">
        <v>70118.155117034912</v>
      </c>
      <c r="H73" s="2"/>
      <c r="I73" s="2">
        <v>125410.84588241577</v>
      </c>
      <c r="J73" s="2">
        <v>1507508.4380000001</v>
      </c>
    </row>
    <row r="74" spans="1:10" x14ac:dyDescent="0.25">
      <c r="A74" s="1">
        <v>41608</v>
      </c>
      <c r="B74" s="2">
        <v>36164.126983642578</v>
      </c>
      <c r="C74" s="2">
        <v>4819.4000091552734</v>
      </c>
      <c r="D74" s="2">
        <v>1125.7250061035156</v>
      </c>
      <c r="E74" s="2">
        <v>2482.9199829101562</v>
      </c>
      <c r="F74" s="2">
        <v>1350</v>
      </c>
      <c r="G74" s="2">
        <v>47079.546058654785</v>
      </c>
      <c r="H74" s="2"/>
      <c r="I74" s="2">
        <v>93021.718040466309</v>
      </c>
      <c r="J74" s="2">
        <v>1534243.594</v>
      </c>
    </row>
    <row r="75" spans="1:10" x14ac:dyDescent="0.25">
      <c r="A75" s="1">
        <v>41639</v>
      </c>
      <c r="B75" s="2">
        <v>28661.146057128906</v>
      </c>
      <c r="C75" s="2">
        <v>3305.9999694824219</v>
      </c>
      <c r="D75" s="2">
        <v>380</v>
      </c>
      <c r="E75" s="2">
        <v>16030</v>
      </c>
      <c r="F75" s="2">
        <v>3350</v>
      </c>
      <c r="G75" s="2">
        <v>38314.719055175781</v>
      </c>
      <c r="H75" s="2"/>
      <c r="I75" s="2">
        <v>90041.865081787109</v>
      </c>
      <c r="J75" s="2">
        <v>1543790.5</v>
      </c>
    </row>
    <row r="76" spans="1:10" x14ac:dyDescent="0.25">
      <c r="A76" s="1">
        <v>41670</v>
      </c>
      <c r="B76" s="2">
        <v>18695.550064086914</v>
      </c>
      <c r="C76" s="2">
        <v>2982.3679656982422</v>
      </c>
      <c r="D76" s="2">
        <v>0</v>
      </c>
      <c r="E76" s="2">
        <v>4098</v>
      </c>
      <c r="F76" s="2">
        <v>2250</v>
      </c>
      <c r="G76" s="2">
        <v>45207.899505615234</v>
      </c>
      <c r="H76" s="2"/>
      <c r="I76" s="2">
        <v>73233.817535400391</v>
      </c>
      <c r="J76" s="2">
        <v>1561200.219</v>
      </c>
    </row>
    <row r="77" spans="1:10" x14ac:dyDescent="0.25">
      <c r="A77" s="1">
        <v>41698</v>
      </c>
      <c r="B77" s="2">
        <v>29369.296646118164</v>
      </c>
      <c r="C77" s="2">
        <v>6464.5999755859375</v>
      </c>
      <c r="D77" s="2">
        <v>162.75199890136719</v>
      </c>
      <c r="E77" s="2">
        <v>3299.7999877929687</v>
      </c>
      <c r="F77" s="2">
        <v>6900</v>
      </c>
      <c r="G77" s="2">
        <v>29210.457469940186</v>
      </c>
      <c r="H77" s="2"/>
      <c r="I77" s="2">
        <v>75406.906078338623</v>
      </c>
      <c r="J77" s="2">
        <v>1567402.5</v>
      </c>
    </row>
    <row r="78" spans="1:10" x14ac:dyDescent="0.25">
      <c r="A78" s="1">
        <v>41729</v>
      </c>
      <c r="B78" s="2">
        <v>51889.525276184082</v>
      </c>
      <c r="C78" s="2">
        <v>4705.75</v>
      </c>
      <c r="D78" s="2">
        <v>500</v>
      </c>
      <c r="E78" s="2">
        <v>550</v>
      </c>
      <c r="F78" s="2">
        <v>2350</v>
      </c>
      <c r="G78" s="2">
        <v>57572.030532836914</v>
      </c>
      <c r="H78" s="2"/>
      <c r="I78" s="2">
        <v>117567.305809021</v>
      </c>
      <c r="J78" s="2">
        <v>1571788.5</v>
      </c>
    </row>
    <row r="79" spans="1:10" x14ac:dyDescent="0.25">
      <c r="A79" s="1">
        <v>41759</v>
      </c>
      <c r="B79" s="2">
        <v>35476.187118530273</v>
      </c>
      <c r="C79" s="2">
        <v>7939.2640228271484</v>
      </c>
      <c r="D79" s="2">
        <v>5673.7999877929687</v>
      </c>
      <c r="E79" s="2">
        <v>800</v>
      </c>
      <c r="F79" s="2">
        <v>14653.364013671875</v>
      </c>
      <c r="G79" s="2">
        <v>56108.36799621582</v>
      </c>
      <c r="H79" s="2"/>
      <c r="I79" s="2">
        <v>120650.98313903809</v>
      </c>
      <c r="J79" s="2">
        <v>1589875.531</v>
      </c>
    </row>
    <row r="80" spans="1:10" x14ac:dyDescent="0.25">
      <c r="A80" s="1">
        <v>41790</v>
      </c>
      <c r="B80" s="2">
        <v>11536.245269775391</v>
      </c>
      <c r="C80" s="2">
        <v>5505.5660095214844</v>
      </c>
      <c r="D80" s="2">
        <v>33651.044036865234</v>
      </c>
      <c r="E80" s="2">
        <v>5400</v>
      </c>
      <c r="F80" s="2">
        <v>1000</v>
      </c>
      <c r="G80" s="2">
        <v>72479.200012207031</v>
      </c>
      <c r="H80" s="2"/>
      <c r="I80" s="2">
        <v>129572.05532836914</v>
      </c>
      <c r="J80" s="2">
        <v>1603774</v>
      </c>
    </row>
    <row r="81" spans="1:10" x14ac:dyDescent="0.25">
      <c r="A81" s="1">
        <v>41820</v>
      </c>
      <c r="B81" s="2">
        <v>35474.893539428711</v>
      </c>
      <c r="C81" s="2">
        <v>4930.2659912109375</v>
      </c>
      <c r="D81" s="2">
        <v>600</v>
      </c>
      <c r="E81" s="2">
        <v>1500</v>
      </c>
      <c r="F81" s="2">
        <v>3274.177978515625</v>
      </c>
      <c r="G81" s="2">
        <v>61449.066284179688</v>
      </c>
      <c r="H81" s="2"/>
      <c r="I81" s="2">
        <v>107228.40379333496</v>
      </c>
      <c r="J81" s="2">
        <v>1622186.875</v>
      </c>
    </row>
    <row r="82" spans="1:10" x14ac:dyDescent="0.25">
      <c r="A82" s="1">
        <v>41851</v>
      </c>
      <c r="B82" s="2">
        <v>30197.988296508789</v>
      </c>
      <c r="C82" s="2">
        <v>780</v>
      </c>
      <c r="D82" s="2">
        <v>0</v>
      </c>
      <c r="E82" s="2">
        <v>17180</v>
      </c>
      <c r="F82" s="2">
        <v>5401.8880615234375</v>
      </c>
      <c r="G82" s="2">
        <v>58563.472320556641</v>
      </c>
      <c r="H82" s="2"/>
      <c r="I82" s="2">
        <v>112123.34867858887</v>
      </c>
      <c r="J82" s="2">
        <v>1634103.281</v>
      </c>
    </row>
    <row r="83" spans="1:10" x14ac:dyDescent="0.25">
      <c r="A83" s="1">
        <v>41882</v>
      </c>
      <c r="B83" s="2">
        <v>24754.08088684082</v>
      </c>
      <c r="C83" s="2">
        <v>514.39999389648437</v>
      </c>
      <c r="D83" s="2">
        <v>1077</v>
      </c>
      <c r="E83" s="2">
        <v>0</v>
      </c>
      <c r="F83" s="2">
        <v>7500</v>
      </c>
      <c r="G83" s="2">
        <v>6996.8890075683594</v>
      </c>
      <c r="H83" s="2"/>
      <c r="I83" s="2">
        <v>40842.369888305664</v>
      </c>
      <c r="J83" s="2">
        <v>1642490.75</v>
      </c>
    </row>
    <row r="84" spans="1:10" x14ac:dyDescent="0.25">
      <c r="A84" s="1">
        <v>41912</v>
      </c>
      <c r="B84" s="2">
        <v>33969.382629394531</v>
      </c>
      <c r="C84" s="2">
        <v>6368.7099609375</v>
      </c>
      <c r="D84" s="2">
        <v>9265.6239929199219</v>
      </c>
      <c r="E84" s="2">
        <v>3750</v>
      </c>
      <c r="F84" s="2">
        <v>0</v>
      </c>
      <c r="G84" s="2">
        <v>82729.287528991699</v>
      </c>
      <c r="H84" s="2"/>
      <c r="I84" s="2">
        <v>136083.00411224365</v>
      </c>
      <c r="J84" s="2">
        <v>1623268.375</v>
      </c>
    </row>
    <row r="85" spans="1:10" x14ac:dyDescent="0.25">
      <c r="A85" s="1">
        <v>41943</v>
      </c>
      <c r="B85" s="2">
        <v>25469.750526428223</v>
      </c>
      <c r="C85" s="2">
        <v>7114.001953125</v>
      </c>
      <c r="D85" s="2">
        <v>1105.8699951171875</v>
      </c>
      <c r="E85" s="2">
        <v>5510.6159973144531</v>
      </c>
      <c r="F85" s="2">
        <v>13266.713928222656</v>
      </c>
      <c r="G85" s="2">
        <v>56145.563781738281</v>
      </c>
      <c r="H85" s="2"/>
      <c r="I85" s="2">
        <v>108612.5161819458</v>
      </c>
      <c r="J85" s="2">
        <v>1647275.844</v>
      </c>
    </row>
    <row r="86" spans="1:10" x14ac:dyDescent="0.25">
      <c r="A86" s="1">
        <v>41973</v>
      </c>
      <c r="B86" s="2">
        <v>30229.167190551758</v>
      </c>
      <c r="C86" s="2">
        <v>4285.7219848632812</v>
      </c>
      <c r="D86" s="2">
        <v>1393.541015625</v>
      </c>
      <c r="E86" s="2">
        <v>16255.131896972656</v>
      </c>
      <c r="F86" s="2">
        <v>16148</v>
      </c>
      <c r="G86" s="2">
        <v>60134.424201965332</v>
      </c>
      <c r="H86" s="2"/>
      <c r="I86" s="2">
        <v>128445.98628997803</v>
      </c>
      <c r="J86" s="2">
        <v>1663714.469</v>
      </c>
    </row>
    <row r="87" spans="1:10" x14ac:dyDescent="0.25">
      <c r="A87" s="1">
        <v>42004</v>
      </c>
      <c r="B87" s="2">
        <v>20367.921951293945</v>
      </c>
      <c r="C87" s="2">
        <v>5946.8440246582031</v>
      </c>
      <c r="D87" s="2">
        <v>1077.1419982910156</v>
      </c>
      <c r="E87" s="2">
        <v>3790</v>
      </c>
      <c r="F87" s="2">
        <v>9524.5</v>
      </c>
      <c r="G87" s="2">
        <v>16149.120002746582</v>
      </c>
      <c r="H87" s="2"/>
      <c r="I87" s="2">
        <v>56855.527976989746</v>
      </c>
      <c r="J87" s="2">
        <v>1672712.406</v>
      </c>
    </row>
    <row r="88" spans="1:10" x14ac:dyDescent="0.25">
      <c r="A88" s="1">
        <v>42035</v>
      </c>
      <c r="B88" s="2">
        <v>13927.224914550781</v>
      </c>
      <c r="C88" s="2">
        <v>4102.9620056152344</v>
      </c>
      <c r="D88" s="2">
        <v>24194.820037841797</v>
      </c>
      <c r="E88" s="2">
        <v>2498.679931640625</v>
      </c>
      <c r="F88" s="2">
        <v>4170.10009765625</v>
      </c>
      <c r="G88" s="2">
        <v>32130.558013916016</v>
      </c>
      <c r="H88" s="2"/>
      <c r="I88" s="2">
        <v>81024.345001220703</v>
      </c>
      <c r="J88" s="2">
        <v>1669408.8130000001</v>
      </c>
    </row>
    <row r="89" spans="1:10" x14ac:dyDescent="0.25">
      <c r="A89" s="1">
        <v>42063</v>
      </c>
      <c r="B89" s="2">
        <v>21470.695938110352</v>
      </c>
      <c r="C89" s="2">
        <v>13340.994049072266</v>
      </c>
      <c r="D89" s="2">
        <v>3664.5739440917969</v>
      </c>
      <c r="E89" s="2">
        <v>11800</v>
      </c>
      <c r="F89" s="2">
        <v>86595.179931640625</v>
      </c>
      <c r="G89" s="2">
        <v>62760.203178405762</v>
      </c>
      <c r="H89" s="2"/>
      <c r="I89" s="2">
        <v>199631.6470413208</v>
      </c>
      <c r="J89" s="2">
        <v>1759226.1880000001</v>
      </c>
    </row>
    <row r="90" spans="1:10" x14ac:dyDescent="0.25">
      <c r="A90" s="1">
        <v>42094</v>
      </c>
      <c r="B90" s="2">
        <v>50836.239517211914</v>
      </c>
      <c r="C90" s="2">
        <v>4794.5</v>
      </c>
      <c r="D90" s="2">
        <v>3046</v>
      </c>
      <c r="E90" s="2">
        <v>2000</v>
      </c>
      <c r="F90" s="2">
        <v>51773.150085449219</v>
      </c>
      <c r="G90" s="2">
        <v>73171.966171264648</v>
      </c>
      <c r="H90" s="2"/>
      <c r="I90" s="2">
        <v>185621.85577392578</v>
      </c>
      <c r="J90" s="2">
        <v>1814323</v>
      </c>
    </row>
    <row r="91" spans="1:10" x14ac:dyDescent="0.25">
      <c r="A91" s="1">
        <v>42124</v>
      </c>
      <c r="B91" s="2">
        <v>68610.874374389648</v>
      </c>
      <c r="C91" s="2">
        <v>8331.0969848632812</v>
      </c>
      <c r="D91" s="2">
        <v>1335.6690063476562</v>
      </c>
      <c r="E91" s="2">
        <v>1400</v>
      </c>
      <c r="F91" s="2">
        <v>4500</v>
      </c>
      <c r="G91" s="2">
        <v>55485.690986633301</v>
      </c>
      <c r="H91" s="2"/>
      <c r="I91" s="2">
        <v>139663.33135223389</v>
      </c>
      <c r="J91" s="2">
        <v>1816298.8130000001</v>
      </c>
    </row>
    <row r="92" spans="1:10" x14ac:dyDescent="0.25">
      <c r="A92" s="1">
        <v>42155</v>
      </c>
      <c r="B92" s="2">
        <v>42774.439056396484</v>
      </c>
      <c r="C92" s="2">
        <v>4997.7999877929687</v>
      </c>
      <c r="D92" s="2">
        <v>1200</v>
      </c>
      <c r="E92" s="2">
        <v>15879.109985351563</v>
      </c>
      <c r="F92" s="2">
        <v>4950</v>
      </c>
      <c r="G92" s="2">
        <v>66928.163986206055</v>
      </c>
      <c r="H92" s="2"/>
      <c r="I92" s="2">
        <v>136729.51301574707</v>
      </c>
      <c r="J92" s="2">
        <v>1809781.844</v>
      </c>
    </row>
    <row r="93" spans="1:10" x14ac:dyDescent="0.25">
      <c r="A93" s="1">
        <v>42185</v>
      </c>
      <c r="B93" s="2">
        <v>34463.189437866211</v>
      </c>
      <c r="C93" s="2">
        <v>7865.1770324707031</v>
      </c>
      <c r="D93" s="2">
        <v>1983.7999877929687</v>
      </c>
      <c r="E93" s="2">
        <v>39387.802001953125</v>
      </c>
      <c r="F93" s="2">
        <v>1400</v>
      </c>
      <c r="G93" s="2">
        <v>45128.838104248047</v>
      </c>
      <c r="H93" s="2"/>
      <c r="I93" s="2">
        <v>130228.80656433105</v>
      </c>
      <c r="J93" s="2">
        <v>1798362.969</v>
      </c>
    </row>
    <row r="94" spans="1:10" x14ac:dyDescent="0.25">
      <c r="A94" s="1">
        <v>42216</v>
      </c>
      <c r="B94" s="2">
        <v>32585.270309448242</v>
      </c>
      <c r="C94" s="2">
        <v>2919.4720001220703</v>
      </c>
      <c r="D94" s="2">
        <v>6503.4520263671875</v>
      </c>
      <c r="E94" s="2">
        <v>8779.626953125</v>
      </c>
      <c r="F94" s="2">
        <v>800</v>
      </c>
      <c r="G94" s="2">
        <v>18755.132019042969</v>
      </c>
      <c r="H94" s="2"/>
      <c r="I94" s="2">
        <v>70342.953308105469</v>
      </c>
      <c r="J94" s="2">
        <v>1779305.0630000001</v>
      </c>
    </row>
    <row r="95" spans="1:10" x14ac:dyDescent="0.25">
      <c r="A95" s="1">
        <v>42247</v>
      </c>
      <c r="B95" s="2">
        <v>21809.966857910156</v>
      </c>
      <c r="C95" s="2">
        <v>1820.1830139160156</v>
      </c>
      <c r="D95" s="2">
        <v>6936.068115234375</v>
      </c>
      <c r="E95" s="2">
        <v>3400</v>
      </c>
      <c r="F95" s="2">
        <v>13905</v>
      </c>
      <c r="G95" s="2">
        <v>22542.94189453125</v>
      </c>
      <c r="H95" s="2"/>
      <c r="I95" s="2">
        <v>70414.159881591797</v>
      </c>
      <c r="J95" s="2">
        <v>1792129.8130000001</v>
      </c>
    </row>
    <row r="96" spans="1:10" x14ac:dyDescent="0.25">
      <c r="A96" s="1">
        <v>42277</v>
      </c>
      <c r="B96" s="2">
        <v>20338.242614746094</v>
      </c>
      <c r="C96" s="2">
        <v>8962.9799041748047</v>
      </c>
      <c r="D96" s="2">
        <v>6295.2999877929687</v>
      </c>
      <c r="E96" s="2">
        <v>5850</v>
      </c>
      <c r="F96" s="2">
        <v>10338.700012207031</v>
      </c>
      <c r="G96" s="2">
        <v>29820</v>
      </c>
      <c r="H96" s="2"/>
      <c r="I96" s="2">
        <v>81605.222518920898</v>
      </c>
      <c r="J96" s="2">
        <v>1794857.844</v>
      </c>
    </row>
    <row r="97" spans="1:10" x14ac:dyDescent="0.25">
      <c r="A97" s="1">
        <v>42308</v>
      </c>
      <c r="B97" s="2">
        <v>19096.876724243164</v>
      </c>
      <c r="C97" s="2">
        <v>7185.5729675292969</v>
      </c>
      <c r="D97" s="2">
        <v>1114.5</v>
      </c>
      <c r="E97" s="2">
        <v>0</v>
      </c>
      <c r="F97" s="2">
        <v>14416.528991699219</v>
      </c>
      <c r="G97" s="2">
        <v>18192.267028808594</v>
      </c>
      <c r="H97" s="2"/>
      <c r="I97" s="2">
        <v>60005.745712280273</v>
      </c>
      <c r="J97" s="2">
        <v>1799562.469</v>
      </c>
    </row>
    <row r="98" spans="1:10" x14ac:dyDescent="0.25">
      <c r="A98" s="1">
        <v>42338</v>
      </c>
      <c r="B98" s="2">
        <v>62259.396774291992</v>
      </c>
      <c r="C98" s="2">
        <v>4484.6810302734375</v>
      </c>
      <c r="D98" s="2">
        <v>1811.06201171875</v>
      </c>
      <c r="E98" s="2">
        <v>0</v>
      </c>
      <c r="F98" s="2">
        <v>15472.086059570313</v>
      </c>
      <c r="G98" s="2">
        <v>49005.749946594238</v>
      </c>
      <c r="H98" s="2"/>
      <c r="I98" s="2">
        <v>133032.97582244873</v>
      </c>
      <c r="J98" s="2">
        <v>1796152.875</v>
      </c>
    </row>
    <row r="99" spans="1:10" x14ac:dyDescent="0.25">
      <c r="A99" s="1">
        <v>42369</v>
      </c>
      <c r="B99" s="2">
        <v>34164.831588745117</v>
      </c>
      <c r="C99" s="2">
        <v>2150</v>
      </c>
      <c r="D99" s="2">
        <v>277.33401489257812</v>
      </c>
      <c r="E99" s="2">
        <v>5500</v>
      </c>
      <c r="F99" s="2">
        <v>17620.93408203125</v>
      </c>
      <c r="G99" s="2">
        <v>13402.108238220215</v>
      </c>
      <c r="H99" s="2"/>
      <c r="I99" s="2">
        <v>73115.20792388916</v>
      </c>
      <c r="J99" s="2">
        <v>1796957.875</v>
      </c>
    </row>
    <row r="100" spans="1:10" x14ac:dyDescent="0.25">
      <c r="A100" s="1">
        <v>42400</v>
      </c>
      <c r="B100" s="2">
        <v>32912.184867858887</v>
      </c>
      <c r="C100" s="2">
        <v>9207.3040161132812</v>
      </c>
      <c r="D100" s="2">
        <v>1200</v>
      </c>
      <c r="E100" s="2">
        <v>4999.739990234375</v>
      </c>
      <c r="F100" s="2">
        <v>11721.864990234375</v>
      </c>
      <c r="G100" s="2">
        <v>12890.652805328369</v>
      </c>
      <c r="H100" s="2"/>
      <c r="I100" s="2">
        <v>72931.746669769287</v>
      </c>
      <c r="J100" s="2">
        <v>1782094.125</v>
      </c>
    </row>
    <row r="101" spans="1:10" x14ac:dyDescent="0.25">
      <c r="A101" s="1">
        <v>42429</v>
      </c>
      <c r="B101" s="2">
        <v>13998.334411621094</v>
      </c>
      <c r="C101" s="2">
        <v>6302.0700073242187</v>
      </c>
      <c r="D101" s="2">
        <v>3714.3199920654297</v>
      </c>
      <c r="E101" s="2">
        <v>600</v>
      </c>
      <c r="F101" s="2">
        <v>81388.107055664063</v>
      </c>
      <c r="G101" s="2">
        <v>19715.436798095703</v>
      </c>
      <c r="H101" s="2"/>
      <c r="I101" s="2">
        <v>125718.26826477051</v>
      </c>
      <c r="J101" s="2">
        <v>1819989.281</v>
      </c>
    </row>
    <row r="102" spans="1:10" x14ac:dyDescent="0.25">
      <c r="A102" s="1">
        <v>42460</v>
      </c>
      <c r="B102" s="2">
        <v>34928.654495239258</v>
      </c>
      <c r="C102" s="2">
        <v>5784.0040283203125</v>
      </c>
      <c r="D102" s="2">
        <v>3886.8619689941406</v>
      </c>
      <c r="E102" s="2">
        <v>10600</v>
      </c>
      <c r="F102" s="2">
        <v>52087.372039794922</v>
      </c>
      <c r="G102" s="2">
        <v>46250.942428588867</v>
      </c>
      <c r="H102" s="2"/>
      <c r="I102" s="2">
        <v>153537.8349609375</v>
      </c>
      <c r="J102" s="2">
        <v>1843378.531</v>
      </c>
    </row>
    <row r="103" spans="1:10" x14ac:dyDescent="0.25">
      <c r="A103" s="1">
        <v>42490</v>
      </c>
      <c r="B103" s="2">
        <v>46470.203033447266</v>
      </c>
      <c r="C103" s="2">
        <v>7576.4150161743164</v>
      </c>
      <c r="D103" s="2">
        <v>3255.3099975585937</v>
      </c>
      <c r="E103" s="2">
        <v>6445.2000122070312</v>
      </c>
      <c r="F103" s="2">
        <v>2333.447998046875</v>
      </c>
      <c r="G103" s="2">
        <v>43807.988616943359</v>
      </c>
      <c r="H103" s="2"/>
      <c r="I103" s="2">
        <v>109888.56467437744</v>
      </c>
      <c r="J103" s="2">
        <v>1830588.531</v>
      </c>
    </row>
    <row r="104" spans="1:10" x14ac:dyDescent="0.25">
      <c r="A104" s="1">
        <v>42521</v>
      </c>
      <c r="B104" s="2">
        <v>41210.088012695313</v>
      </c>
      <c r="C104" s="2">
        <v>15833.284027099609</v>
      </c>
      <c r="D104" s="2">
        <v>31999.497985839844</v>
      </c>
      <c r="E104" s="2">
        <v>4500</v>
      </c>
      <c r="F104" s="2">
        <v>10357.734100341797</v>
      </c>
      <c r="G104" s="2">
        <v>64869.638118743896</v>
      </c>
      <c r="H104" s="2"/>
      <c r="I104" s="2">
        <v>168770.24224472046</v>
      </c>
      <c r="J104" s="2">
        <v>1830464.5630000001</v>
      </c>
    </row>
    <row r="105" spans="1:10" x14ac:dyDescent="0.25">
      <c r="A105" s="1">
        <v>42551</v>
      </c>
      <c r="B105" s="2">
        <v>42350.772148132324</v>
      </c>
      <c r="C105" s="2">
        <v>7293.8711547851562</v>
      </c>
      <c r="D105" s="2">
        <v>11362.246917724609</v>
      </c>
      <c r="E105" s="2">
        <v>1950</v>
      </c>
      <c r="F105" s="2">
        <v>2650</v>
      </c>
      <c r="G105" s="2">
        <v>48746.5442237854</v>
      </c>
      <c r="H105" s="2"/>
      <c r="I105" s="2">
        <v>114353.43444442749</v>
      </c>
      <c r="J105" s="2">
        <v>1833945.5630000001</v>
      </c>
    </row>
    <row r="106" spans="1:10" x14ac:dyDescent="0.25">
      <c r="A106" s="1">
        <v>42582</v>
      </c>
      <c r="B106" s="2">
        <v>23832.369705200195</v>
      </c>
      <c r="C106" s="2">
        <v>4991.7319946289062</v>
      </c>
      <c r="D106" s="2">
        <v>1236.7680358886719</v>
      </c>
      <c r="E106" s="2">
        <v>16232.1669921875</v>
      </c>
      <c r="F106" s="2">
        <v>6999.7099609375</v>
      </c>
      <c r="G106" s="2">
        <v>37626.71257019043</v>
      </c>
      <c r="H106" s="2"/>
      <c r="I106" s="2">
        <v>90919.459259033203</v>
      </c>
      <c r="J106" s="2">
        <v>1823405.0630000001</v>
      </c>
    </row>
    <row r="107" spans="1:10" x14ac:dyDescent="0.25">
      <c r="A107" s="1">
        <v>42613</v>
      </c>
      <c r="B107" s="2">
        <v>44323.263534545898</v>
      </c>
      <c r="C107" s="2">
        <v>2443.3009948730469</v>
      </c>
      <c r="D107" s="2">
        <v>5812.9709167480469</v>
      </c>
      <c r="E107" s="2">
        <v>4073.01904296875</v>
      </c>
      <c r="F107" s="2">
        <v>4135.4349365234375</v>
      </c>
      <c r="G107" s="2">
        <v>39634.379894256592</v>
      </c>
      <c r="H107" s="2"/>
      <c r="I107" s="2">
        <v>100422.36931991577</v>
      </c>
      <c r="J107" s="2">
        <v>1821797.3130000001</v>
      </c>
    </row>
    <row r="108" spans="1:10" x14ac:dyDescent="0.25">
      <c r="A108" s="1">
        <v>42643</v>
      </c>
      <c r="B108" s="2">
        <v>131544.12912750244</v>
      </c>
      <c r="C108" s="2">
        <v>3861.9159851074219</v>
      </c>
      <c r="D108" s="2">
        <v>6259.6519470214844</v>
      </c>
      <c r="E108" s="2">
        <v>9849.6439819335937</v>
      </c>
      <c r="F108" s="2">
        <v>24756.875</v>
      </c>
      <c r="G108" s="2">
        <v>58952.230991363525</v>
      </c>
      <c r="H108" s="2"/>
      <c r="I108" s="2">
        <v>235224.44703292847</v>
      </c>
      <c r="J108" s="2">
        <v>1786712.875</v>
      </c>
    </row>
    <row r="109" spans="1:10" x14ac:dyDescent="0.25">
      <c r="A109" s="1">
        <v>42674</v>
      </c>
      <c r="B109" s="2">
        <v>39796.142944335938</v>
      </c>
      <c r="C109" s="2">
        <v>7505.1509704589844</v>
      </c>
      <c r="D109" s="2">
        <v>5724.2000122070312</v>
      </c>
      <c r="E109" s="2">
        <v>0</v>
      </c>
      <c r="F109" s="2">
        <v>9950</v>
      </c>
      <c r="G109" s="2">
        <v>34478.744094848633</v>
      </c>
      <c r="H109" s="2"/>
      <c r="I109" s="2">
        <v>97454.238021850586</v>
      </c>
      <c r="J109" s="2">
        <v>1786938.3130000001</v>
      </c>
    </row>
    <row r="110" spans="1:10" x14ac:dyDescent="0.25">
      <c r="A110" s="1">
        <v>42704</v>
      </c>
      <c r="B110" s="2">
        <v>24540.268569946289</v>
      </c>
      <c r="C110" s="2">
        <v>11109.457000732422</v>
      </c>
      <c r="D110" s="2">
        <v>2952.8310546875</v>
      </c>
      <c r="E110" s="2">
        <v>19928.859985351563</v>
      </c>
      <c r="F110" s="2">
        <v>2300</v>
      </c>
      <c r="G110" s="2">
        <v>32923.782814025879</v>
      </c>
      <c r="H110" s="2"/>
      <c r="I110" s="2">
        <v>93755.199424743652</v>
      </c>
      <c r="J110" s="2">
        <v>1771118.5</v>
      </c>
    </row>
    <row r="111" spans="1:10" x14ac:dyDescent="0.25">
      <c r="A111" s="1">
        <v>42735</v>
      </c>
      <c r="B111" s="2">
        <v>27983.314804077148</v>
      </c>
      <c r="C111" s="2">
        <v>8634.7639923095703</v>
      </c>
      <c r="D111" s="2">
        <v>3935.7999877929687</v>
      </c>
      <c r="E111" s="2">
        <v>9478.4259643554687</v>
      </c>
      <c r="F111" s="2">
        <v>3600</v>
      </c>
      <c r="G111" s="2">
        <v>41784.309516906738</v>
      </c>
      <c r="H111" s="2"/>
      <c r="I111" s="2">
        <v>95416.614265441895</v>
      </c>
      <c r="J111" s="2">
        <v>1765343.906</v>
      </c>
    </row>
    <row r="112" spans="1:10" x14ac:dyDescent="0.25">
      <c r="A112" s="1">
        <v>42766</v>
      </c>
      <c r="B112" s="2">
        <v>35609.606170654297</v>
      </c>
      <c r="C112" s="2">
        <v>9739.333984375</v>
      </c>
      <c r="D112" s="2">
        <v>12503.992004394531</v>
      </c>
      <c r="E112" s="2">
        <v>24908.180053710938</v>
      </c>
      <c r="F112" s="2">
        <v>3506</v>
      </c>
      <c r="G112" s="2">
        <v>45907.136657714844</v>
      </c>
      <c r="H112" s="2"/>
      <c r="I112" s="2">
        <v>132174.24887084961</v>
      </c>
      <c r="J112" s="2">
        <v>1747564.9380000001</v>
      </c>
    </row>
    <row r="113" spans="1:10" x14ac:dyDescent="0.25">
      <c r="A113" s="1">
        <v>42794</v>
      </c>
      <c r="B113" s="2">
        <v>33447.330520629883</v>
      </c>
      <c r="C113" s="2">
        <v>15328.667999267578</v>
      </c>
      <c r="D113" s="2">
        <v>763.65997314453125</v>
      </c>
      <c r="E113" s="2">
        <v>0</v>
      </c>
      <c r="F113" s="2">
        <v>9490.3499755859375</v>
      </c>
      <c r="G113" s="2">
        <v>48373.082473754883</v>
      </c>
      <c r="H113" s="2"/>
      <c r="I113" s="2">
        <v>107403.09094238281</v>
      </c>
      <c r="J113" s="2">
        <v>1765867.75</v>
      </c>
    </row>
    <row r="114" spans="1:10" x14ac:dyDescent="0.25">
      <c r="A114" s="1">
        <v>42825</v>
      </c>
      <c r="B114" s="2">
        <v>55779.782165527344</v>
      </c>
      <c r="C114" s="2">
        <v>19701.102203369141</v>
      </c>
      <c r="D114" s="2">
        <v>1200</v>
      </c>
      <c r="E114" s="2">
        <v>15446.950012207031</v>
      </c>
      <c r="F114" s="2">
        <v>0</v>
      </c>
      <c r="G114" s="2">
        <v>104690.07637476921</v>
      </c>
      <c r="H114" s="2"/>
      <c r="I114" s="2">
        <v>196817.91075587273</v>
      </c>
      <c r="J114" s="2">
        <v>1757973.094</v>
      </c>
    </row>
    <row r="115" spans="1:10" x14ac:dyDescent="0.25">
      <c r="A115" s="1">
        <v>42855</v>
      </c>
      <c r="B115" s="2">
        <v>32060.772598266602</v>
      </c>
      <c r="C115" s="2">
        <v>12598.799011230469</v>
      </c>
      <c r="D115" s="2">
        <v>4690.31201171875</v>
      </c>
      <c r="E115" s="2">
        <v>18802.163024902344</v>
      </c>
      <c r="F115" s="2">
        <v>1650</v>
      </c>
      <c r="G115" s="2">
        <v>46881.110717773438</v>
      </c>
      <c r="H115" s="2"/>
      <c r="I115" s="2">
        <v>116683.1573638916</v>
      </c>
      <c r="J115" s="2">
        <v>1753030.8130000001</v>
      </c>
    </row>
    <row r="116" spans="1:10" x14ac:dyDescent="0.25">
      <c r="A116" s="1">
        <v>42886</v>
      </c>
      <c r="B116" s="2">
        <v>31092.908256530762</v>
      </c>
      <c r="C116" s="2">
        <v>15541.347999572754</v>
      </c>
      <c r="D116" s="2">
        <v>4535.3700561523437</v>
      </c>
      <c r="E116" s="2">
        <v>1900</v>
      </c>
      <c r="F116" s="2">
        <v>3500</v>
      </c>
      <c r="G116" s="2">
        <v>60176.872131347656</v>
      </c>
      <c r="H116" s="2"/>
      <c r="I116" s="2">
        <v>116746.49844360352</v>
      </c>
      <c r="J116" s="2">
        <v>1759233.4380000001</v>
      </c>
    </row>
    <row r="117" spans="1:10" x14ac:dyDescent="0.25">
      <c r="A117" s="1">
        <v>42916</v>
      </c>
      <c r="B117" s="2">
        <v>47526.821128845215</v>
      </c>
      <c r="C117" s="2">
        <v>10071.949081420898</v>
      </c>
      <c r="D117" s="2">
        <v>6926.3530883789062</v>
      </c>
      <c r="E117" s="2">
        <v>6250</v>
      </c>
      <c r="F117" s="2">
        <v>2500</v>
      </c>
      <c r="G117" s="2">
        <v>52724.742786407471</v>
      </c>
      <c r="H117" s="2"/>
      <c r="I117" s="2">
        <v>125999.86608505249</v>
      </c>
      <c r="J117" s="2">
        <v>1760797.094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2</vt:i4>
      </vt:variant>
    </vt:vector>
  </HeadingPairs>
  <TitlesOfParts>
    <vt:vector size="4" baseType="lpstr">
      <vt:lpstr>chart_data</vt:lpstr>
      <vt:lpstr>detailed_data</vt:lpstr>
      <vt:lpstr>ltm_chart</vt:lpstr>
      <vt:lpstr>monthly_chart</vt:lpstr>
    </vt:vector>
  </TitlesOfParts>
  <Company>MackayShields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Fagan</dc:creator>
  <cp:lastModifiedBy>Brian Fagan</cp:lastModifiedBy>
  <dcterms:created xsi:type="dcterms:W3CDTF">2017-07-24T15:05:37Z</dcterms:created>
  <dcterms:modified xsi:type="dcterms:W3CDTF">2017-07-25T19:23:20Z</dcterms:modified>
</cp:coreProperties>
</file>