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Fagan\Default &amp; Correlation Research\"/>
    </mc:Choice>
  </mc:AlternateContent>
  <bookViews>
    <workbookView xWindow="240" yWindow="75" windowWidth="24780" windowHeight="12150"/>
  </bookViews>
  <sheets>
    <sheet name="new_implied_default_rate_calc" sheetId="13" r:id="rId1"/>
    <sheet name="implied_default_rate_calc" sheetId="9" state="hidden" r:id="rId2"/>
    <sheet name="h0a0_chart" sheetId="2" state="hidden" r:id="rId3"/>
    <sheet name="new_h0a0_chart" sheetId="10" r:id="rId4"/>
    <sheet name="h0a0_data" sheetId="1" r:id="rId5"/>
    <sheet name="h0a0_ex_energy_chart" sheetId="5" state="hidden" r:id="rId6"/>
    <sheet name="new_h0a0_ex_energy_chart" sheetId="11" r:id="rId7"/>
    <sheet name="h0a0_ex_energy_data" sheetId="4" r:id="rId8"/>
    <sheet name="h0en_chart" sheetId="6" r:id="rId9"/>
    <sheet name="new_h0en_chart" sheetId="12" r:id="rId10"/>
    <sheet name="h0en_data" sheetId="3" r:id="rId11"/>
  </sheets>
  <definedNames>
    <definedName name="_xlnm.Print_Area" localSheetId="1">implied_default_rate_calc!$A$1:$I$13</definedName>
    <definedName name="_xlnm.Print_Area" localSheetId="0">new_implied_default_rate_calc!$A$1:$I$15</definedName>
  </definedNames>
  <calcPr calcId="162913"/>
</workbook>
</file>

<file path=xl/calcChain.xml><?xml version="1.0" encoding="utf-8"?>
<calcChain xmlns="http://schemas.openxmlformats.org/spreadsheetml/2006/main">
  <c r="E222" i="4" l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F222" i="1" l="1"/>
  <c r="E15" i="13" l="1"/>
  <c r="I15" i="13" s="1"/>
  <c r="E11" i="13"/>
  <c r="I11" i="13" s="1"/>
  <c r="E7" i="13"/>
  <c r="I7" i="13" s="1"/>
  <c r="F221" i="1" l="1"/>
  <c r="E5" i="9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E221" i="4" l="1"/>
  <c r="E220" i="4"/>
  <c r="E9" i="9" l="1"/>
  <c r="I9" i="9" s="1"/>
  <c r="E218" i="3"/>
  <c r="E13" i="9"/>
  <c r="I13" i="9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" i="1"/>
  <c r="G222" i="1" l="1"/>
  <c r="I2" i="1"/>
  <c r="J2" i="1" s="1"/>
  <c r="G220" i="1"/>
  <c r="G221" i="1"/>
  <c r="G218" i="1"/>
  <c r="G3" i="1"/>
  <c r="H3" i="1" s="1"/>
  <c r="G219" i="1"/>
  <c r="G2" i="1"/>
  <c r="H2" i="1" s="1"/>
  <c r="E219" i="4"/>
  <c r="E2" i="3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H218" i="1" l="1"/>
  <c r="I218" i="1"/>
  <c r="J218" i="1" s="1"/>
  <c r="I221" i="1"/>
  <c r="J221" i="1" s="1"/>
  <c r="H221" i="1"/>
  <c r="H220" i="1"/>
  <c r="I220" i="1"/>
  <c r="J220" i="1" s="1"/>
  <c r="F2" i="4"/>
  <c r="H2" i="4"/>
  <c r="I2" i="4" s="1"/>
  <c r="H222" i="1"/>
  <c r="I222" i="1"/>
  <c r="J222" i="1" s="1"/>
  <c r="H219" i="1"/>
  <c r="I219" i="1"/>
  <c r="J219" i="1" s="1"/>
  <c r="I3" i="1"/>
  <c r="J3" i="1" s="1"/>
  <c r="F222" i="4"/>
  <c r="F220" i="4"/>
  <c r="F221" i="4"/>
  <c r="F17" i="3"/>
  <c r="F9" i="3"/>
  <c r="F13" i="3"/>
  <c r="H13" i="3" s="1"/>
  <c r="I13" i="3" s="1"/>
  <c r="F25" i="3"/>
  <c r="H25" i="3" s="1"/>
  <c r="I25" i="3" s="1"/>
  <c r="F4" i="3"/>
  <c r="H4" i="3" s="1"/>
  <c r="I4" i="3" s="1"/>
  <c r="F8" i="3"/>
  <c r="F12" i="3"/>
  <c r="F16" i="3"/>
  <c r="H16" i="3" s="1"/>
  <c r="I16" i="3" s="1"/>
  <c r="F20" i="3"/>
  <c r="H20" i="3" s="1"/>
  <c r="I20" i="3" s="1"/>
  <c r="F24" i="3"/>
  <c r="F3" i="3"/>
  <c r="G3" i="3" s="1"/>
  <c r="F6" i="3"/>
  <c r="H6" i="3" s="1"/>
  <c r="I6" i="3" s="1"/>
  <c r="F10" i="3"/>
  <c r="F14" i="3"/>
  <c r="F18" i="3"/>
  <c r="F22" i="3"/>
  <c r="H22" i="3" s="1"/>
  <c r="I22" i="3" s="1"/>
  <c r="F26" i="3"/>
  <c r="F2" i="3"/>
  <c r="G2" i="3" s="1"/>
  <c r="F7" i="3"/>
  <c r="F11" i="3"/>
  <c r="F15" i="3"/>
  <c r="F19" i="3"/>
  <c r="F23" i="3"/>
  <c r="F27" i="3"/>
  <c r="F21" i="3"/>
  <c r="F5" i="3"/>
  <c r="F10" i="4"/>
  <c r="H10" i="4" s="1"/>
  <c r="I10" i="4" s="1"/>
  <c r="F218" i="4"/>
  <c r="G218" i="4" s="1"/>
  <c r="F213" i="4"/>
  <c r="G213" i="4" s="1"/>
  <c r="F207" i="4"/>
  <c r="G207" i="4" s="1"/>
  <c r="F202" i="4"/>
  <c r="H202" i="4" s="1"/>
  <c r="I202" i="4" s="1"/>
  <c r="F197" i="4"/>
  <c r="G197" i="4" s="1"/>
  <c r="F191" i="4"/>
  <c r="H191" i="4" s="1"/>
  <c r="I191" i="4" s="1"/>
  <c r="F186" i="4"/>
  <c r="G186" i="4" s="1"/>
  <c r="F181" i="4"/>
  <c r="H181" i="4" s="1"/>
  <c r="I181" i="4" s="1"/>
  <c r="F175" i="4"/>
  <c r="G175" i="4" s="1"/>
  <c r="F170" i="4"/>
  <c r="G170" i="4" s="1"/>
  <c r="F165" i="4"/>
  <c r="G165" i="4" s="1"/>
  <c r="F159" i="4"/>
  <c r="G159" i="4" s="1"/>
  <c r="F154" i="4"/>
  <c r="G154" i="4" s="1"/>
  <c r="F149" i="4"/>
  <c r="G149" i="4" s="1"/>
  <c r="F143" i="4"/>
  <c r="G143" i="4" s="1"/>
  <c r="F138" i="4"/>
  <c r="H138" i="4" s="1"/>
  <c r="I138" i="4" s="1"/>
  <c r="F133" i="4"/>
  <c r="G133" i="4" s="1"/>
  <c r="F127" i="4"/>
  <c r="G127" i="4" s="1"/>
  <c r="F122" i="4"/>
  <c r="G122" i="4" s="1"/>
  <c r="F114" i="4"/>
  <c r="G114" i="4" s="1"/>
  <c r="F106" i="4"/>
  <c r="G106" i="4" s="1"/>
  <c r="F98" i="4"/>
  <c r="H98" i="4" s="1"/>
  <c r="I98" i="4" s="1"/>
  <c r="F90" i="4"/>
  <c r="G90" i="4" s="1"/>
  <c r="F82" i="4"/>
  <c r="G82" i="4" s="1"/>
  <c r="F74" i="4"/>
  <c r="G74" i="4" s="1"/>
  <c r="F66" i="4"/>
  <c r="H66" i="4" s="1"/>
  <c r="I66" i="4" s="1"/>
  <c r="F58" i="4"/>
  <c r="G58" i="4" s="1"/>
  <c r="F50" i="4"/>
  <c r="G50" i="4" s="1"/>
  <c r="F42" i="4"/>
  <c r="G42" i="4" s="1"/>
  <c r="F34" i="4"/>
  <c r="G34" i="4" s="1"/>
  <c r="F26" i="4"/>
  <c r="G26" i="4" s="1"/>
  <c r="F18" i="4"/>
  <c r="G18" i="4" s="1"/>
  <c r="F4" i="4"/>
  <c r="G4" i="4" s="1"/>
  <c r="F8" i="4"/>
  <c r="G8" i="4" s="1"/>
  <c r="F12" i="4"/>
  <c r="G12" i="4" s="1"/>
  <c r="F16" i="4"/>
  <c r="G16" i="4" s="1"/>
  <c r="F20" i="4"/>
  <c r="G20" i="4" s="1"/>
  <c r="F24" i="4"/>
  <c r="G24" i="4" s="1"/>
  <c r="F28" i="4"/>
  <c r="G28" i="4" s="1"/>
  <c r="F32" i="4"/>
  <c r="H32" i="4" s="1"/>
  <c r="I32" i="4" s="1"/>
  <c r="F36" i="4"/>
  <c r="G36" i="4" s="1"/>
  <c r="F40" i="4"/>
  <c r="G40" i="4" s="1"/>
  <c r="F44" i="4"/>
  <c r="G44" i="4" s="1"/>
  <c r="F48" i="4"/>
  <c r="G48" i="4" s="1"/>
  <c r="F52" i="4"/>
  <c r="G52" i="4" s="1"/>
  <c r="F56" i="4"/>
  <c r="H56" i="4" s="1"/>
  <c r="I56" i="4" s="1"/>
  <c r="F60" i="4"/>
  <c r="G60" i="4" s="1"/>
  <c r="F64" i="4"/>
  <c r="G64" i="4" s="1"/>
  <c r="F68" i="4"/>
  <c r="G68" i="4" s="1"/>
  <c r="F72" i="4"/>
  <c r="H72" i="4" s="1"/>
  <c r="I72" i="4" s="1"/>
  <c r="F76" i="4"/>
  <c r="G76" i="4" s="1"/>
  <c r="F80" i="4"/>
  <c r="G80" i="4" s="1"/>
  <c r="F84" i="4"/>
  <c r="G84" i="4" s="1"/>
  <c r="F88" i="4"/>
  <c r="G88" i="4" s="1"/>
  <c r="F92" i="4"/>
  <c r="H92" i="4" s="1"/>
  <c r="I92" i="4" s="1"/>
  <c r="F96" i="4"/>
  <c r="H96" i="4" s="1"/>
  <c r="I96" i="4" s="1"/>
  <c r="F100" i="4"/>
  <c r="G100" i="4" s="1"/>
  <c r="F104" i="4"/>
  <c r="G104" i="4" s="1"/>
  <c r="F108" i="4"/>
  <c r="G108" i="4" s="1"/>
  <c r="F112" i="4"/>
  <c r="G112" i="4" s="1"/>
  <c r="F116" i="4"/>
  <c r="G116" i="4" s="1"/>
  <c r="F120" i="4"/>
  <c r="G120" i="4" s="1"/>
  <c r="F124" i="4"/>
  <c r="H124" i="4" s="1"/>
  <c r="I124" i="4" s="1"/>
  <c r="F128" i="4"/>
  <c r="G128" i="4" s="1"/>
  <c r="F132" i="4"/>
  <c r="G132" i="4" s="1"/>
  <c r="F136" i="4"/>
  <c r="G136" i="4" s="1"/>
  <c r="F140" i="4"/>
  <c r="G140" i="4" s="1"/>
  <c r="F144" i="4"/>
  <c r="G144" i="4" s="1"/>
  <c r="F148" i="4"/>
  <c r="G148" i="4" s="1"/>
  <c r="F152" i="4"/>
  <c r="G152" i="4" s="1"/>
  <c r="F156" i="4"/>
  <c r="H156" i="4" s="1"/>
  <c r="I156" i="4" s="1"/>
  <c r="F160" i="4"/>
  <c r="H160" i="4" s="1"/>
  <c r="I160" i="4" s="1"/>
  <c r="F164" i="4"/>
  <c r="G164" i="4" s="1"/>
  <c r="F168" i="4"/>
  <c r="G168" i="4" s="1"/>
  <c r="F172" i="4"/>
  <c r="G172" i="4" s="1"/>
  <c r="F176" i="4"/>
  <c r="G176" i="4" s="1"/>
  <c r="F180" i="4"/>
  <c r="G180" i="4" s="1"/>
  <c r="F184" i="4"/>
  <c r="G184" i="4" s="1"/>
  <c r="F188" i="4"/>
  <c r="G188" i="4" s="1"/>
  <c r="F192" i="4"/>
  <c r="G192" i="4" s="1"/>
  <c r="F196" i="4"/>
  <c r="G196" i="4" s="1"/>
  <c r="F200" i="4"/>
  <c r="G200" i="4" s="1"/>
  <c r="F204" i="4"/>
  <c r="G204" i="4" s="1"/>
  <c r="F208" i="4"/>
  <c r="G208" i="4" s="1"/>
  <c r="F212" i="4"/>
  <c r="G212" i="4" s="1"/>
  <c r="F216" i="4"/>
  <c r="G216" i="4" s="1"/>
  <c r="F3" i="4"/>
  <c r="G3" i="4" s="1"/>
  <c r="F5" i="4"/>
  <c r="G5" i="4" s="1"/>
  <c r="F9" i="4"/>
  <c r="G9" i="4" s="1"/>
  <c r="F13" i="4"/>
  <c r="G13" i="4" s="1"/>
  <c r="F17" i="4"/>
  <c r="G17" i="4" s="1"/>
  <c r="F21" i="4"/>
  <c r="G21" i="4" s="1"/>
  <c r="F25" i="4"/>
  <c r="G25" i="4" s="1"/>
  <c r="F29" i="4"/>
  <c r="G29" i="4" s="1"/>
  <c r="F33" i="4"/>
  <c r="H33" i="4" s="1"/>
  <c r="I33" i="4" s="1"/>
  <c r="F37" i="4"/>
  <c r="G37" i="4" s="1"/>
  <c r="F41" i="4"/>
  <c r="G41" i="4" s="1"/>
  <c r="F45" i="4"/>
  <c r="G45" i="4" s="1"/>
  <c r="F49" i="4"/>
  <c r="G49" i="4" s="1"/>
  <c r="F53" i="4"/>
  <c r="H53" i="4" s="1"/>
  <c r="I53" i="4" s="1"/>
  <c r="F57" i="4"/>
  <c r="G57" i="4" s="1"/>
  <c r="F61" i="4"/>
  <c r="H61" i="4" s="1"/>
  <c r="I61" i="4" s="1"/>
  <c r="F65" i="4"/>
  <c r="G65" i="4" s="1"/>
  <c r="F69" i="4"/>
  <c r="G69" i="4" s="1"/>
  <c r="F73" i="4"/>
  <c r="G73" i="4" s="1"/>
  <c r="F77" i="4"/>
  <c r="G77" i="4" s="1"/>
  <c r="F81" i="4"/>
  <c r="G81" i="4" s="1"/>
  <c r="F85" i="4"/>
  <c r="H85" i="4" s="1"/>
  <c r="I85" i="4" s="1"/>
  <c r="F89" i="4"/>
  <c r="G89" i="4" s="1"/>
  <c r="F93" i="4"/>
  <c r="H93" i="4" s="1"/>
  <c r="I93" i="4" s="1"/>
  <c r="F97" i="4"/>
  <c r="G97" i="4" s="1"/>
  <c r="F101" i="4"/>
  <c r="G101" i="4" s="1"/>
  <c r="F105" i="4"/>
  <c r="G105" i="4" s="1"/>
  <c r="F109" i="4"/>
  <c r="G109" i="4" s="1"/>
  <c r="F113" i="4"/>
  <c r="G113" i="4" s="1"/>
  <c r="F117" i="4"/>
  <c r="G117" i="4" s="1"/>
  <c r="F121" i="4"/>
  <c r="G121" i="4" s="1"/>
  <c r="F217" i="4"/>
  <c r="G217" i="4" s="1"/>
  <c r="F211" i="4"/>
  <c r="G211" i="4" s="1"/>
  <c r="F206" i="4"/>
  <c r="H206" i="4" s="1"/>
  <c r="I206" i="4" s="1"/>
  <c r="F201" i="4"/>
  <c r="G201" i="4" s="1"/>
  <c r="F195" i="4"/>
  <c r="G195" i="4" s="1"/>
  <c r="F190" i="4"/>
  <c r="G190" i="4" s="1"/>
  <c r="F185" i="4"/>
  <c r="G185" i="4" s="1"/>
  <c r="F179" i="4"/>
  <c r="G179" i="4" s="1"/>
  <c r="F174" i="4"/>
  <c r="H174" i="4" s="1"/>
  <c r="I174" i="4" s="1"/>
  <c r="F169" i="4"/>
  <c r="G169" i="4" s="1"/>
  <c r="F163" i="4"/>
  <c r="G163" i="4" s="1"/>
  <c r="F158" i="4"/>
  <c r="G158" i="4" s="1"/>
  <c r="F153" i="4"/>
  <c r="G153" i="4" s="1"/>
  <c r="F147" i="4"/>
  <c r="G147" i="4" s="1"/>
  <c r="F142" i="4"/>
  <c r="G142" i="4" s="1"/>
  <c r="F137" i="4"/>
  <c r="G137" i="4" s="1"/>
  <c r="F131" i="4"/>
  <c r="G131" i="4" s="1"/>
  <c r="F126" i="4"/>
  <c r="G126" i="4" s="1"/>
  <c r="F119" i="4"/>
  <c r="G119" i="4" s="1"/>
  <c r="F111" i="4"/>
  <c r="G111" i="4" s="1"/>
  <c r="F103" i="4"/>
  <c r="G103" i="4" s="1"/>
  <c r="F95" i="4"/>
  <c r="G95" i="4" s="1"/>
  <c r="F87" i="4"/>
  <c r="H87" i="4" s="1"/>
  <c r="I87" i="4" s="1"/>
  <c r="F79" i="4"/>
  <c r="G79" i="4" s="1"/>
  <c r="F71" i="4"/>
  <c r="G71" i="4" s="1"/>
  <c r="F63" i="4"/>
  <c r="G63" i="4" s="1"/>
  <c r="F55" i="4"/>
  <c r="H55" i="4" s="1"/>
  <c r="I55" i="4" s="1"/>
  <c r="F47" i="4"/>
  <c r="G47" i="4" s="1"/>
  <c r="F39" i="4"/>
  <c r="G39" i="4" s="1"/>
  <c r="F31" i="4"/>
  <c r="G31" i="4" s="1"/>
  <c r="F23" i="4"/>
  <c r="H23" i="4" s="1"/>
  <c r="I23" i="4" s="1"/>
  <c r="F15" i="4"/>
  <c r="G15" i="4" s="1"/>
  <c r="F7" i="4"/>
  <c r="G7" i="4" s="1"/>
  <c r="F215" i="4"/>
  <c r="G215" i="4" s="1"/>
  <c r="F210" i="4"/>
  <c r="G210" i="4" s="1"/>
  <c r="F205" i="4"/>
  <c r="G205" i="4" s="1"/>
  <c r="F199" i="4"/>
  <c r="G199" i="4" s="1"/>
  <c r="F194" i="4"/>
  <c r="G194" i="4" s="1"/>
  <c r="F189" i="4"/>
  <c r="G189" i="4" s="1"/>
  <c r="F183" i="4"/>
  <c r="G183" i="4" s="1"/>
  <c r="F178" i="4"/>
  <c r="G178" i="4" s="1"/>
  <c r="F173" i="4"/>
  <c r="G173" i="4" s="1"/>
  <c r="F167" i="4"/>
  <c r="G167" i="4" s="1"/>
  <c r="F162" i="4"/>
  <c r="G162" i="4" s="1"/>
  <c r="F157" i="4"/>
  <c r="H157" i="4" s="1"/>
  <c r="I157" i="4" s="1"/>
  <c r="F151" i="4"/>
  <c r="G151" i="4" s="1"/>
  <c r="F146" i="4"/>
  <c r="G146" i="4" s="1"/>
  <c r="F141" i="4"/>
  <c r="G141" i="4" s="1"/>
  <c r="F135" i="4"/>
  <c r="H135" i="4" s="1"/>
  <c r="I135" i="4" s="1"/>
  <c r="F130" i="4"/>
  <c r="G130" i="4" s="1"/>
  <c r="F125" i="4"/>
  <c r="G125" i="4" s="1"/>
  <c r="F118" i="4"/>
  <c r="G118" i="4" s="1"/>
  <c r="F110" i="4"/>
  <c r="G110" i="4" s="1"/>
  <c r="F102" i="4"/>
  <c r="G102" i="4" s="1"/>
  <c r="F94" i="4"/>
  <c r="G94" i="4" s="1"/>
  <c r="F86" i="4"/>
  <c r="G86" i="4" s="1"/>
  <c r="F78" i="4"/>
  <c r="G78" i="4" s="1"/>
  <c r="F70" i="4"/>
  <c r="G70" i="4" s="1"/>
  <c r="F62" i="4"/>
  <c r="H62" i="4" s="1"/>
  <c r="I62" i="4" s="1"/>
  <c r="F54" i="4"/>
  <c r="G54" i="4" s="1"/>
  <c r="F46" i="4"/>
  <c r="G46" i="4" s="1"/>
  <c r="F38" i="4"/>
  <c r="G38" i="4" s="1"/>
  <c r="F30" i="4"/>
  <c r="G30" i="4" s="1"/>
  <c r="F22" i="4"/>
  <c r="G22" i="4" s="1"/>
  <c r="F14" i="4"/>
  <c r="G14" i="4" s="1"/>
  <c r="F6" i="4"/>
  <c r="G6" i="4" s="1"/>
  <c r="F219" i="4"/>
  <c r="G219" i="4" s="1"/>
  <c r="F214" i="4"/>
  <c r="G214" i="4" s="1"/>
  <c r="F209" i="4"/>
  <c r="G209" i="4" s="1"/>
  <c r="F203" i="4"/>
  <c r="G203" i="4" s="1"/>
  <c r="F198" i="4"/>
  <c r="G198" i="4" s="1"/>
  <c r="F193" i="4"/>
  <c r="G193" i="4" s="1"/>
  <c r="F187" i="4"/>
  <c r="G187" i="4" s="1"/>
  <c r="F182" i="4"/>
  <c r="G182" i="4" s="1"/>
  <c r="F177" i="4"/>
  <c r="G177" i="4" s="1"/>
  <c r="F171" i="4"/>
  <c r="G171" i="4" s="1"/>
  <c r="F166" i="4"/>
  <c r="G166" i="4" s="1"/>
  <c r="F161" i="4"/>
  <c r="G161" i="4" s="1"/>
  <c r="F155" i="4"/>
  <c r="G155" i="4" s="1"/>
  <c r="F150" i="4"/>
  <c r="G150" i="4" s="1"/>
  <c r="F145" i="4"/>
  <c r="G145" i="4" s="1"/>
  <c r="F139" i="4"/>
  <c r="G139" i="4" s="1"/>
  <c r="F134" i="4"/>
  <c r="G134" i="4" s="1"/>
  <c r="F129" i="4"/>
  <c r="G129" i="4" s="1"/>
  <c r="F123" i="4"/>
  <c r="G123" i="4" s="1"/>
  <c r="F115" i="4"/>
  <c r="G115" i="4" s="1"/>
  <c r="F107" i="4"/>
  <c r="G107" i="4" s="1"/>
  <c r="F99" i="4"/>
  <c r="G99" i="4" s="1"/>
  <c r="F91" i="4"/>
  <c r="G91" i="4" s="1"/>
  <c r="F83" i="4"/>
  <c r="G83" i="4" s="1"/>
  <c r="F75" i="4"/>
  <c r="G75" i="4" s="1"/>
  <c r="F67" i="4"/>
  <c r="G67" i="4" s="1"/>
  <c r="F59" i="4"/>
  <c r="G59" i="4" s="1"/>
  <c r="F51" i="4"/>
  <c r="G51" i="4" s="1"/>
  <c r="F43" i="4"/>
  <c r="G43" i="4" s="1"/>
  <c r="F35" i="4"/>
  <c r="G35" i="4" s="1"/>
  <c r="F27" i="4"/>
  <c r="H27" i="4" s="1"/>
  <c r="I27" i="4" s="1"/>
  <c r="F19" i="4"/>
  <c r="G19" i="4" s="1"/>
  <c r="F11" i="4"/>
  <c r="G11" i="4" s="1"/>
  <c r="G21" i="1"/>
  <c r="G213" i="1"/>
  <c r="G197" i="1"/>
  <c r="G181" i="1"/>
  <c r="G125" i="1"/>
  <c r="G93" i="1"/>
  <c r="G69" i="1"/>
  <c r="G37" i="1"/>
  <c r="G5" i="1"/>
  <c r="G210" i="1"/>
  <c r="G194" i="1"/>
  <c r="G178" i="1"/>
  <c r="G149" i="1"/>
  <c r="G117" i="1"/>
  <c r="G85" i="1"/>
  <c r="G61" i="1"/>
  <c r="G29" i="1"/>
  <c r="G157" i="1"/>
  <c r="G9" i="1"/>
  <c r="G205" i="1"/>
  <c r="G189" i="1"/>
  <c r="G173" i="1"/>
  <c r="G141" i="1"/>
  <c r="G109" i="1"/>
  <c r="G77" i="1"/>
  <c r="G53" i="1"/>
  <c r="G58" i="1"/>
  <c r="G66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202" i="1"/>
  <c r="G186" i="1"/>
  <c r="G165" i="1"/>
  <c r="G133" i="1"/>
  <c r="G101" i="1"/>
  <c r="G74" i="1"/>
  <c r="G45" i="1"/>
  <c r="G13" i="1"/>
  <c r="G50" i="1"/>
  <c r="G42" i="1"/>
  <c r="G34" i="1"/>
  <c r="G26" i="1"/>
  <c r="G18" i="1"/>
  <c r="G10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202" i="4"/>
  <c r="G174" i="4"/>
  <c r="G138" i="4"/>
  <c r="G98" i="4"/>
  <c r="G66" i="4"/>
  <c r="G62" i="4"/>
  <c r="G191" i="4"/>
  <c r="G135" i="4"/>
  <c r="G87" i="4"/>
  <c r="G156" i="4"/>
  <c r="G96" i="4"/>
  <c r="G92" i="4"/>
  <c r="G72" i="4"/>
  <c r="G56" i="4"/>
  <c r="G32" i="4"/>
  <c r="G157" i="4"/>
  <c r="G93" i="4"/>
  <c r="G61" i="4"/>
  <c r="G181" i="4"/>
  <c r="G53" i="4"/>
  <c r="G10" i="4"/>
  <c r="G2" i="4"/>
  <c r="G27" i="4"/>
  <c r="G23" i="4"/>
  <c r="G33" i="4"/>
  <c r="G20" i="3"/>
  <c r="H174" i="1" l="1"/>
  <c r="I174" i="1"/>
  <c r="J174" i="1" s="1"/>
  <c r="H47" i="1"/>
  <c r="I47" i="1"/>
  <c r="J47" i="1" s="1"/>
  <c r="H68" i="1"/>
  <c r="I68" i="1"/>
  <c r="J68" i="1" s="1"/>
  <c r="H77" i="1"/>
  <c r="I77" i="1"/>
  <c r="J77" i="1" s="1"/>
  <c r="H160" i="1"/>
  <c r="I160" i="1"/>
  <c r="J160" i="1" s="1"/>
  <c r="H138" i="1"/>
  <c r="I138" i="1"/>
  <c r="J138" i="1" s="1"/>
  <c r="H54" i="1"/>
  <c r="I54" i="1"/>
  <c r="J54" i="1" s="1"/>
  <c r="H150" i="1"/>
  <c r="I150" i="1"/>
  <c r="J150" i="1" s="1"/>
  <c r="H203" i="1"/>
  <c r="I203" i="1"/>
  <c r="J203" i="1" s="1"/>
  <c r="H155" i="1"/>
  <c r="I155" i="1"/>
  <c r="J155" i="1" s="1"/>
  <c r="H107" i="1"/>
  <c r="I107" i="1"/>
  <c r="J107" i="1" s="1"/>
  <c r="H59" i="1"/>
  <c r="I59" i="1"/>
  <c r="J59" i="1" s="1"/>
  <c r="H11" i="1"/>
  <c r="I11" i="1"/>
  <c r="J11" i="1" s="1"/>
  <c r="H176" i="1"/>
  <c r="I176" i="1"/>
  <c r="J176" i="1" s="1"/>
  <c r="H128" i="1"/>
  <c r="I128" i="1"/>
  <c r="J128" i="1" s="1"/>
  <c r="H80" i="1"/>
  <c r="I80" i="1"/>
  <c r="J80" i="1" s="1"/>
  <c r="H32" i="1"/>
  <c r="I32" i="1"/>
  <c r="J32" i="1" s="1"/>
  <c r="H49" i="1"/>
  <c r="I49" i="1"/>
  <c r="J49" i="1" s="1"/>
  <c r="H145" i="1"/>
  <c r="I145" i="1"/>
  <c r="J145" i="1" s="1"/>
  <c r="H26" i="1"/>
  <c r="I26" i="1"/>
  <c r="J26" i="1" s="1"/>
  <c r="H170" i="1"/>
  <c r="I170" i="1"/>
  <c r="J170" i="1" s="1"/>
  <c r="H66" i="1"/>
  <c r="I66" i="1"/>
  <c r="J66" i="1" s="1"/>
  <c r="H61" i="1"/>
  <c r="I61" i="1"/>
  <c r="J61" i="1" s="1"/>
  <c r="H181" i="1"/>
  <c r="I181" i="1"/>
  <c r="J181" i="1" s="1"/>
  <c r="H62" i="1"/>
  <c r="I62" i="1"/>
  <c r="J62" i="1" s="1"/>
  <c r="H153" i="1"/>
  <c r="I153" i="1"/>
  <c r="J153" i="1" s="1"/>
  <c r="H70" i="1"/>
  <c r="I70" i="1"/>
  <c r="J70" i="1" s="1"/>
  <c r="H166" i="1"/>
  <c r="I166" i="1"/>
  <c r="J166" i="1" s="1"/>
  <c r="H195" i="1"/>
  <c r="I195" i="1"/>
  <c r="J195" i="1" s="1"/>
  <c r="H147" i="1"/>
  <c r="I147" i="1"/>
  <c r="J147" i="1" s="1"/>
  <c r="H99" i="1"/>
  <c r="I99" i="1"/>
  <c r="J99" i="1" s="1"/>
  <c r="H51" i="1"/>
  <c r="I51" i="1"/>
  <c r="J51" i="1" s="1"/>
  <c r="H216" i="1"/>
  <c r="I216" i="1"/>
  <c r="J216" i="1" s="1"/>
  <c r="H168" i="1"/>
  <c r="I168" i="1"/>
  <c r="J168" i="1" s="1"/>
  <c r="H120" i="1"/>
  <c r="I120" i="1"/>
  <c r="J120" i="1" s="1"/>
  <c r="H72" i="1"/>
  <c r="I72" i="1"/>
  <c r="J72" i="1" s="1"/>
  <c r="H24" i="1"/>
  <c r="I24" i="1"/>
  <c r="J24" i="1" s="1"/>
  <c r="H65" i="1"/>
  <c r="I65" i="1"/>
  <c r="J65" i="1" s="1"/>
  <c r="H161" i="1"/>
  <c r="I161" i="1"/>
  <c r="J161" i="1" s="1"/>
  <c r="H42" i="1"/>
  <c r="I42" i="1"/>
  <c r="J42" i="1" s="1"/>
  <c r="H154" i="1"/>
  <c r="I154" i="1"/>
  <c r="J154" i="1" s="1"/>
  <c r="H53" i="1"/>
  <c r="I53" i="1"/>
  <c r="J53" i="1" s="1"/>
  <c r="H117" i="1"/>
  <c r="I117" i="1"/>
  <c r="J117" i="1" s="1"/>
  <c r="H213" i="1"/>
  <c r="I213" i="1"/>
  <c r="J213" i="1" s="1"/>
  <c r="H55" i="1"/>
  <c r="I55" i="1"/>
  <c r="J55" i="1" s="1"/>
  <c r="H7" i="1"/>
  <c r="I7" i="1"/>
  <c r="J7" i="1" s="1"/>
  <c r="H57" i="1"/>
  <c r="I57" i="1"/>
  <c r="J57" i="1" s="1"/>
  <c r="H58" i="1"/>
  <c r="I58" i="1"/>
  <c r="J58" i="1" s="1"/>
  <c r="H191" i="1"/>
  <c r="I191" i="1"/>
  <c r="J191" i="1" s="1"/>
  <c r="H169" i="1"/>
  <c r="I169" i="1"/>
  <c r="J169" i="1" s="1"/>
  <c r="H139" i="1"/>
  <c r="I139" i="1"/>
  <c r="J139" i="1" s="1"/>
  <c r="H64" i="1"/>
  <c r="I64" i="1"/>
  <c r="J64" i="1" s="1"/>
  <c r="H13" i="1"/>
  <c r="I13" i="1"/>
  <c r="J13" i="1" s="1"/>
  <c r="G206" i="4"/>
  <c r="H94" i="1"/>
  <c r="I94" i="1"/>
  <c r="J94" i="1" s="1"/>
  <c r="H190" i="1"/>
  <c r="I190" i="1"/>
  <c r="J190" i="1" s="1"/>
  <c r="H183" i="1"/>
  <c r="I183" i="1"/>
  <c r="J183" i="1" s="1"/>
  <c r="H135" i="1"/>
  <c r="I135" i="1"/>
  <c r="J135" i="1" s="1"/>
  <c r="H87" i="1"/>
  <c r="I87" i="1"/>
  <c r="J87" i="1" s="1"/>
  <c r="H39" i="1"/>
  <c r="I39" i="1"/>
  <c r="J39" i="1" s="1"/>
  <c r="H204" i="1"/>
  <c r="I204" i="1"/>
  <c r="J204" i="1" s="1"/>
  <c r="H156" i="1"/>
  <c r="I156" i="1"/>
  <c r="J156" i="1" s="1"/>
  <c r="H108" i="1"/>
  <c r="I108" i="1"/>
  <c r="J108" i="1" s="1"/>
  <c r="H60" i="1"/>
  <c r="I60" i="1"/>
  <c r="J60" i="1" s="1"/>
  <c r="H12" i="1"/>
  <c r="I12" i="1"/>
  <c r="J12" i="1" s="1"/>
  <c r="H89" i="1"/>
  <c r="I89" i="1"/>
  <c r="J89" i="1" s="1"/>
  <c r="H185" i="1"/>
  <c r="I185" i="1"/>
  <c r="J185" i="1" s="1"/>
  <c r="H45" i="1"/>
  <c r="I45" i="1"/>
  <c r="J45" i="1" s="1"/>
  <c r="H130" i="1"/>
  <c r="I130" i="1"/>
  <c r="J130" i="1" s="1"/>
  <c r="H141" i="1"/>
  <c r="I141" i="1"/>
  <c r="J141" i="1" s="1"/>
  <c r="H194" i="1"/>
  <c r="I194" i="1"/>
  <c r="J194" i="1" s="1"/>
  <c r="H50" i="1"/>
  <c r="I50" i="1"/>
  <c r="J50" i="1" s="1"/>
  <c r="H21" i="1"/>
  <c r="I21" i="1"/>
  <c r="J21" i="1" s="1"/>
  <c r="G124" i="4"/>
  <c r="H91" i="1"/>
  <c r="I91" i="1"/>
  <c r="J91" i="1" s="1"/>
  <c r="H16" i="1"/>
  <c r="I16" i="1"/>
  <c r="J16" i="1" s="1"/>
  <c r="H198" i="1"/>
  <c r="I198" i="1"/>
  <c r="J198" i="1" s="1"/>
  <c r="H179" i="1"/>
  <c r="I179" i="1"/>
  <c r="J179" i="1" s="1"/>
  <c r="H131" i="1"/>
  <c r="I131" i="1"/>
  <c r="J131" i="1" s="1"/>
  <c r="H83" i="1"/>
  <c r="I83" i="1"/>
  <c r="J83" i="1" s="1"/>
  <c r="H35" i="1"/>
  <c r="I35" i="1"/>
  <c r="J35" i="1" s="1"/>
  <c r="H200" i="1"/>
  <c r="I200" i="1"/>
  <c r="J200" i="1" s="1"/>
  <c r="H152" i="1"/>
  <c r="I152" i="1"/>
  <c r="J152" i="1" s="1"/>
  <c r="H104" i="1"/>
  <c r="I104" i="1"/>
  <c r="J104" i="1" s="1"/>
  <c r="H56" i="1"/>
  <c r="I56" i="1"/>
  <c r="J56" i="1" s="1"/>
  <c r="H8" i="1"/>
  <c r="I8" i="1"/>
  <c r="J8" i="1" s="1"/>
  <c r="H97" i="1"/>
  <c r="I97" i="1"/>
  <c r="J97" i="1" s="1"/>
  <c r="H193" i="1"/>
  <c r="I193" i="1"/>
  <c r="J193" i="1" s="1"/>
  <c r="H74" i="1"/>
  <c r="I74" i="1"/>
  <c r="J74" i="1" s="1"/>
  <c r="H122" i="1"/>
  <c r="I122" i="1"/>
  <c r="J122" i="1" s="1"/>
  <c r="H173" i="1"/>
  <c r="I173" i="1"/>
  <c r="J173" i="1" s="1"/>
  <c r="H210" i="1"/>
  <c r="I210" i="1"/>
  <c r="J210" i="1" s="1"/>
  <c r="H172" i="1"/>
  <c r="I172" i="1"/>
  <c r="J172" i="1" s="1"/>
  <c r="H95" i="1"/>
  <c r="I95" i="1"/>
  <c r="J95" i="1" s="1"/>
  <c r="H146" i="1"/>
  <c r="I146" i="1"/>
  <c r="J146" i="1" s="1"/>
  <c r="H86" i="1"/>
  <c r="I86" i="1"/>
  <c r="J86" i="1" s="1"/>
  <c r="H112" i="1"/>
  <c r="I112" i="1"/>
  <c r="J112" i="1" s="1"/>
  <c r="H109" i="1"/>
  <c r="I109" i="1"/>
  <c r="J109" i="1" s="1"/>
  <c r="G160" i="4"/>
  <c r="G55" i="4"/>
  <c r="H14" i="1"/>
  <c r="I14" i="1"/>
  <c r="J14" i="1" s="1"/>
  <c r="H110" i="1"/>
  <c r="I110" i="1"/>
  <c r="J110" i="1" s="1"/>
  <c r="H206" i="1"/>
  <c r="I206" i="1"/>
  <c r="J206" i="1" s="1"/>
  <c r="H175" i="1"/>
  <c r="I175" i="1"/>
  <c r="J175" i="1" s="1"/>
  <c r="H127" i="1"/>
  <c r="I127" i="1"/>
  <c r="J127" i="1" s="1"/>
  <c r="H79" i="1"/>
  <c r="I79" i="1"/>
  <c r="J79" i="1" s="1"/>
  <c r="H31" i="1"/>
  <c r="I31" i="1"/>
  <c r="J31" i="1" s="1"/>
  <c r="H196" i="1"/>
  <c r="I196" i="1"/>
  <c r="J196" i="1" s="1"/>
  <c r="H148" i="1"/>
  <c r="I148" i="1"/>
  <c r="J148" i="1" s="1"/>
  <c r="H100" i="1"/>
  <c r="I100" i="1"/>
  <c r="J100" i="1" s="1"/>
  <c r="H52" i="1"/>
  <c r="I52" i="1"/>
  <c r="J52" i="1" s="1"/>
  <c r="H4" i="1"/>
  <c r="I4" i="1"/>
  <c r="J4" i="1" s="1"/>
  <c r="H105" i="1"/>
  <c r="I105" i="1"/>
  <c r="J105" i="1" s="1"/>
  <c r="H201" i="1"/>
  <c r="I201" i="1"/>
  <c r="J201" i="1" s="1"/>
  <c r="H101" i="1"/>
  <c r="I101" i="1"/>
  <c r="J101" i="1" s="1"/>
  <c r="H114" i="1"/>
  <c r="I114" i="1"/>
  <c r="J114" i="1" s="1"/>
  <c r="H189" i="1"/>
  <c r="I189" i="1"/>
  <c r="J189" i="1" s="1"/>
  <c r="H5" i="1"/>
  <c r="I5" i="1"/>
  <c r="J5" i="1" s="1"/>
  <c r="H2" i="3"/>
  <c r="I2" i="3" s="1"/>
  <c r="H199" i="1"/>
  <c r="I199" i="1"/>
  <c r="J199" i="1" s="1"/>
  <c r="H162" i="1"/>
  <c r="I162" i="1"/>
  <c r="J162" i="1" s="1"/>
  <c r="H143" i="1"/>
  <c r="I143" i="1"/>
  <c r="J143" i="1" s="1"/>
  <c r="H20" i="1"/>
  <c r="I20" i="1"/>
  <c r="J20" i="1" s="1"/>
  <c r="H182" i="1"/>
  <c r="I182" i="1"/>
  <c r="J182" i="1" s="1"/>
  <c r="H177" i="1"/>
  <c r="I177" i="1"/>
  <c r="J177" i="1" s="1"/>
  <c r="H102" i="1"/>
  <c r="I102" i="1"/>
  <c r="J102" i="1" s="1"/>
  <c r="H22" i="1"/>
  <c r="I22" i="1"/>
  <c r="J22" i="1" s="1"/>
  <c r="H123" i="1"/>
  <c r="I123" i="1"/>
  <c r="J123" i="1" s="1"/>
  <c r="H75" i="1"/>
  <c r="I75" i="1"/>
  <c r="J75" i="1" s="1"/>
  <c r="H27" i="1"/>
  <c r="I27" i="1"/>
  <c r="J27" i="1" s="1"/>
  <c r="H192" i="1"/>
  <c r="I192" i="1"/>
  <c r="J192" i="1" s="1"/>
  <c r="H144" i="1"/>
  <c r="I144" i="1"/>
  <c r="J144" i="1" s="1"/>
  <c r="H96" i="1"/>
  <c r="I96" i="1"/>
  <c r="J96" i="1" s="1"/>
  <c r="H48" i="1"/>
  <c r="I48" i="1"/>
  <c r="J48" i="1" s="1"/>
  <c r="H17" i="1"/>
  <c r="I17" i="1"/>
  <c r="J17" i="1" s="1"/>
  <c r="H113" i="1"/>
  <c r="I113" i="1"/>
  <c r="J113" i="1" s="1"/>
  <c r="H209" i="1"/>
  <c r="I209" i="1"/>
  <c r="J209" i="1" s="1"/>
  <c r="H133" i="1"/>
  <c r="I133" i="1"/>
  <c r="J133" i="1" s="1"/>
  <c r="H106" i="1"/>
  <c r="I106" i="1"/>
  <c r="J106" i="1" s="1"/>
  <c r="H205" i="1"/>
  <c r="I205" i="1"/>
  <c r="J205" i="1" s="1"/>
  <c r="H37" i="1"/>
  <c r="I37" i="1"/>
  <c r="J37" i="1" s="1"/>
  <c r="H103" i="1"/>
  <c r="I103" i="1"/>
  <c r="J103" i="1" s="1"/>
  <c r="H76" i="1"/>
  <c r="I76" i="1"/>
  <c r="J76" i="1" s="1"/>
  <c r="H197" i="1"/>
  <c r="I197" i="1"/>
  <c r="J197" i="1" s="1"/>
  <c r="H78" i="1"/>
  <c r="I78" i="1"/>
  <c r="J78" i="1" s="1"/>
  <c r="H116" i="1"/>
  <c r="I116" i="1"/>
  <c r="J116" i="1" s="1"/>
  <c r="H43" i="1"/>
  <c r="I43" i="1"/>
  <c r="J43" i="1" s="1"/>
  <c r="H214" i="1"/>
  <c r="I214" i="1"/>
  <c r="J214" i="1" s="1"/>
  <c r="H215" i="1"/>
  <c r="I215" i="1"/>
  <c r="J215" i="1" s="1"/>
  <c r="H167" i="1"/>
  <c r="I167" i="1"/>
  <c r="J167" i="1" s="1"/>
  <c r="H119" i="1"/>
  <c r="I119" i="1"/>
  <c r="J119" i="1" s="1"/>
  <c r="H71" i="1"/>
  <c r="I71" i="1"/>
  <c r="J71" i="1" s="1"/>
  <c r="H23" i="1"/>
  <c r="I23" i="1"/>
  <c r="J23" i="1" s="1"/>
  <c r="H188" i="1"/>
  <c r="I188" i="1"/>
  <c r="J188" i="1" s="1"/>
  <c r="H140" i="1"/>
  <c r="I140" i="1"/>
  <c r="J140" i="1" s="1"/>
  <c r="H92" i="1"/>
  <c r="I92" i="1"/>
  <c r="J92" i="1" s="1"/>
  <c r="H44" i="1"/>
  <c r="I44" i="1"/>
  <c r="J44" i="1" s="1"/>
  <c r="H25" i="1"/>
  <c r="I25" i="1"/>
  <c r="J25" i="1" s="1"/>
  <c r="H121" i="1"/>
  <c r="I121" i="1"/>
  <c r="J121" i="1" s="1"/>
  <c r="H217" i="1"/>
  <c r="I217" i="1"/>
  <c r="J217" i="1" s="1"/>
  <c r="H165" i="1"/>
  <c r="I165" i="1"/>
  <c r="J165" i="1" s="1"/>
  <c r="H98" i="1"/>
  <c r="I98" i="1"/>
  <c r="J98" i="1" s="1"/>
  <c r="H9" i="1"/>
  <c r="I9" i="1"/>
  <c r="J9" i="1" s="1"/>
  <c r="H69" i="1"/>
  <c r="I69" i="1"/>
  <c r="J69" i="1" s="1"/>
  <c r="H158" i="1"/>
  <c r="I158" i="1"/>
  <c r="J158" i="1" s="1"/>
  <c r="H124" i="1"/>
  <c r="I124" i="1"/>
  <c r="J124" i="1" s="1"/>
  <c r="H34" i="1"/>
  <c r="I34" i="1"/>
  <c r="J34" i="1" s="1"/>
  <c r="H85" i="1"/>
  <c r="I85" i="1"/>
  <c r="J85" i="1" s="1"/>
  <c r="H164" i="1"/>
  <c r="I164" i="1"/>
  <c r="J164" i="1" s="1"/>
  <c r="H149" i="1"/>
  <c r="I149" i="1"/>
  <c r="J149" i="1" s="1"/>
  <c r="H187" i="1"/>
  <c r="I187" i="1"/>
  <c r="J187" i="1" s="1"/>
  <c r="H81" i="1"/>
  <c r="I81" i="1"/>
  <c r="J81" i="1" s="1"/>
  <c r="H171" i="1"/>
  <c r="I171" i="1"/>
  <c r="J171" i="1" s="1"/>
  <c r="H30" i="1"/>
  <c r="I30" i="1"/>
  <c r="J30" i="1" s="1"/>
  <c r="H38" i="1"/>
  <c r="I38" i="1"/>
  <c r="J38" i="1" s="1"/>
  <c r="H134" i="1"/>
  <c r="I134" i="1"/>
  <c r="J134" i="1" s="1"/>
  <c r="H211" i="1"/>
  <c r="I211" i="1"/>
  <c r="J211" i="1" s="1"/>
  <c r="H163" i="1"/>
  <c r="I163" i="1"/>
  <c r="J163" i="1" s="1"/>
  <c r="H115" i="1"/>
  <c r="I115" i="1"/>
  <c r="J115" i="1" s="1"/>
  <c r="H67" i="1"/>
  <c r="I67" i="1"/>
  <c r="J67" i="1" s="1"/>
  <c r="H19" i="1"/>
  <c r="I19" i="1"/>
  <c r="J19" i="1" s="1"/>
  <c r="H184" i="1"/>
  <c r="I184" i="1"/>
  <c r="J184" i="1" s="1"/>
  <c r="H136" i="1"/>
  <c r="I136" i="1"/>
  <c r="J136" i="1" s="1"/>
  <c r="H88" i="1"/>
  <c r="I88" i="1"/>
  <c r="J88" i="1" s="1"/>
  <c r="H40" i="1"/>
  <c r="I40" i="1"/>
  <c r="J40" i="1" s="1"/>
  <c r="H33" i="1"/>
  <c r="I33" i="1"/>
  <c r="J33" i="1" s="1"/>
  <c r="H129" i="1"/>
  <c r="I129" i="1"/>
  <c r="J129" i="1" s="1"/>
  <c r="H10" i="1"/>
  <c r="I10" i="1"/>
  <c r="J10" i="1" s="1"/>
  <c r="H186" i="1"/>
  <c r="I186" i="1"/>
  <c r="J186" i="1" s="1"/>
  <c r="H90" i="1"/>
  <c r="I90" i="1"/>
  <c r="J90" i="1" s="1"/>
  <c r="H157" i="1"/>
  <c r="I157" i="1"/>
  <c r="J157" i="1" s="1"/>
  <c r="H93" i="1"/>
  <c r="I93" i="1"/>
  <c r="J93" i="1" s="1"/>
  <c r="H151" i="1"/>
  <c r="I151" i="1"/>
  <c r="J151" i="1" s="1"/>
  <c r="H28" i="1"/>
  <c r="I28" i="1"/>
  <c r="J28" i="1" s="1"/>
  <c r="H212" i="1"/>
  <c r="I212" i="1"/>
  <c r="J212" i="1" s="1"/>
  <c r="H73" i="1"/>
  <c r="I73" i="1"/>
  <c r="J73" i="1" s="1"/>
  <c r="H208" i="1"/>
  <c r="I208" i="1"/>
  <c r="J208" i="1" s="1"/>
  <c r="H178" i="1"/>
  <c r="I178" i="1"/>
  <c r="J178" i="1" s="1"/>
  <c r="H6" i="1"/>
  <c r="I6" i="1"/>
  <c r="J6" i="1" s="1"/>
  <c r="G85" i="4"/>
  <c r="H118" i="1"/>
  <c r="I118" i="1"/>
  <c r="J118" i="1" s="1"/>
  <c r="H126" i="1"/>
  <c r="I126" i="1"/>
  <c r="J126" i="1" s="1"/>
  <c r="G13" i="3"/>
  <c r="H46" i="1"/>
  <c r="I46" i="1"/>
  <c r="J46" i="1" s="1"/>
  <c r="H142" i="1"/>
  <c r="I142" i="1"/>
  <c r="J142" i="1" s="1"/>
  <c r="H207" i="1"/>
  <c r="I207" i="1"/>
  <c r="J207" i="1" s="1"/>
  <c r="H159" i="1"/>
  <c r="I159" i="1"/>
  <c r="J159" i="1" s="1"/>
  <c r="H111" i="1"/>
  <c r="I111" i="1"/>
  <c r="J111" i="1" s="1"/>
  <c r="H63" i="1"/>
  <c r="I63" i="1"/>
  <c r="J63" i="1" s="1"/>
  <c r="H15" i="1"/>
  <c r="I15" i="1"/>
  <c r="J15" i="1" s="1"/>
  <c r="H180" i="1"/>
  <c r="I180" i="1"/>
  <c r="J180" i="1" s="1"/>
  <c r="H132" i="1"/>
  <c r="I132" i="1"/>
  <c r="J132" i="1" s="1"/>
  <c r="H84" i="1"/>
  <c r="I84" i="1"/>
  <c r="J84" i="1" s="1"/>
  <c r="H36" i="1"/>
  <c r="I36" i="1"/>
  <c r="J36" i="1" s="1"/>
  <c r="H41" i="1"/>
  <c r="I41" i="1"/>
  <c r="J41" i="1" s="1"/>
  <c r="H137" i="1"/>
  <c r="I137" i="1"/>
  <c r="J137" i="1" s="1"/>
  <c r="H18" i="1"/>
  <c r="I18" i="1"/>
  <c r="J18" i="1" s="1"/>
  <c r="H202" i="1"/>
  <c r="I202" i="1"/>
  <c r="J202" i="1" s="1"/>
  <c r="H82" i="1"/>
  <c r="I82" i="1"/>
  <c r="J82" i="1" s="1"/>
  <c r="H29" i="1"/>
  <c r="I29" i="1"/>
  <c r="J29" i="1" s="1"/>
  <c r="H125" i="1"/>
  <c r="I125" i="1"/>
  <c r="J125" i="1" s="1"/>
  <c r="H222" i="4"/>
  <c r="I222" i="4" s="1"/>
  <c r="G222" i="4"/>
  <c r="H203" i="4"/>
  <c r="I203" i="4" s="1"/>
  <c r="H187" i="4"/>
  <c r="I187" i="4" s="1"/>
  <c r="H171" i="4"/>
  <c r="I171" i="4" s="1"/>
  <c r="H155" i="4"/>
  <c r="I155" i="4" s="1"/>
  <c r="H139" i="4"/>
  <c r="I139" i="4" s="1"/>
  <c r="H123" i="4"/>
  <c r="I123" i="4" s="1"/>
  <c r="H107" i="4"/>
  <c r="I107" i="4" s="1"/>
  <c r="H91" i="4"/>
  <c r="I91" i="4" s="1"/>
  <c r="H75" i="4"/>
  <c r="I75" i="4" s="1"/>
  <c r="H59" i="4"/>
  <c r="I59" i="4" s="1"/>
  <c r="H43" i="4"/>
  <c r="I43" i="4" s="1"/>
  <c r="H11" i="4"/>
  <c r="I11" i="4" s="1"/>
  <c r="H3" i="4"/>
  <c r="I3" i="4" s="1"/>
  <c r="H41" i="4"/>
  <c r="I41" i="4" s="1"/>
  <c r="H219" i="4"/>
  <c r="I219" i="4" s="1"/>
  <c r="H168" i="4"/>
  <c r="I168" i="4" s="1"/>
  <c r="H132" i="4"/>
  <c r="I132" i="4" s="1"/>
  <c r="H12" i="4"/>
  <c r="I12" i="4" s="1"/>
  <c r="H190" i="4"/>
  <c r="I190" i="4" s="1"/>
  <c r="H158" i="4"/>
  <c r="I158" i="4" s="1"/>
  <c r="H142" i="4"/>
  <c r="I142" i="4" s="1"/>
  <c r="H126" i="4"/>
  <c r="I126" i="4" s="1"/>
  <c r="H110" i="4"/>
  <c r="I110" i="4" s="1"/>
  <c r="H94" i="4"/>
  <c r="I94" i="4" s="1"/>
  <c r="H78" i="4"/>
  <c r="I78" i="4" s="1"/>
  <c r="H46" i="4"/>
  <c r="I46" i="4" s="1"/>
  <c r="H30" i="4"/>
  <c r="I30" i="4" s="1"/>
  <c r="H14" i="4"/>
  <c r="I14" i="4" s="1"/>
  <c r="H65" i="4"/>
  <c r="I65" i="4" s="1"/>
  <c r="H25" i="4"/>
  <c r="I25" i="4" s="1"/>
  <c r="H208" i="4"/>
  <c r="I208" i="4" s="1"/>
  <c r="H164" i="4"/>
  <c r="I164" i="4" s="1"/>
  <c r="H112" i="4"/>
  <c r="I112" i="4" s="1"/>
  <c r="H68" i="4"/>
  <c r="I68" i="4" s="1"/>
  <c r="H16" i="4"/>
  <c r="I16" i="4" s="1"/>
  <c r="H209" i="4"/>
  <c r="I209" i="4" s="1"/>
  <c r="H193" i="4"/>
  <c r="I193" i="4" s="1"/>
  <c r="H177" i="4"/>
  <c r="I177" i="4" s="1"/>
  <c r="H161" i="4"/>
  <c r="I161" i="4" s="1"/>
  <c r="H145" i="4"/>
  <c r="I145" i="4" s="1"/>
  <c r="H129" i="4"/>
  <c r="I129" i="4" s="1"/>
  <c r="H113" i="4"/>
  <c r="I113" i="4" s="1"/>
  <c r="H97" i="4"/>
  <c r="I97" i="4" s="1"/>
  <c r="H77" i="4"/>
  <c r="I77" i="4" s="1"/>
  <c r="H17" i="4"/>
  <c r="I17" i="4" s="1"/>
  <c r="H172" i="4"/>
  <c r="I172" i="4" s="1"/>
  <c r="H108" i="4"/>
  <c r="I108" i="4" s="1"/>
  <c r="H48" i="4"/>
  <c r="I48" i="4" s="1"/>
  <c r="H215" i="4"/>
  <c r="I215" i="4" s="1"/>
  <c r="H199" i="4"/>
  <c r="I199" i="4" s="1"/>
  <c r="H183" i="4"/>
  <c r="I183" i="4" s="1"/>
  <c r="H167" i="4"/>
  <c r="I167" i="4" s="1"/>
  <c r="H151" i="4"/>
  <c r="I151" i="4" s="1"/>
  <c r="H119" i="4"/>
  <c r="I119" i="4" s="1"/>
  <c r="H103" i="4"/>
  <c r="I103" i="4" s="1"/>
  <c r="H71" i="4"/>
  <c r="I71" i="4" s="1"/>
  <c r="H39" i="4"/>
  <c r="I39" i="4" s="1"/>
  <c r="H7" i="4"/>
  <c r="I7" i="4" s="1"/>
  <c r="H81" i="4"/>
  <c r="I81" i="4" s="1"/>
  <c r="H29" i="4"/>
  <c r="I29" i="4" s="1"/>
  <c r="H204" i="4"/>
  <c r="I204" i="4" s="1"/>
  <c r="H84" i="4"/>
  <c r="I84" i="4" s="1"/>
  <c r="H44" i="4"/>
  <c r="I44" i="4" s="1"/>
  <c r="H218" i="4"/>
  <c r="I218" i="4" s="1"/>
  <c r="H186" i="4"/>
  <c r="I186" i="4" s="1"/>
  <c r="H170" i="4"/>
  <c r="I170" i="4" s="1"/>
  <c r="H154" i="4"/>
  <c r="I154" i="4" s="1"/>
  <c r="H122" i="4"/>
  <c r="I122" i="4" s="1"/>
  <c r="H106" i="4"/>
  <c r="I106" i="4" s="1"/>
  <c r="H90" i="4"/>
  <c r="I90" i="4" s="1"/>
  <c r="H74" i="4"/>
  <c r="I74" i="4" s="1"/>
  <c r="H58" i="4"/>
  <c r="I58" i="4" s="1"/>
  <c r="H42" i="4"/>
  <c r="I42" i="4" s="1"/>
  <c r="H26" i="4"/>
  <c r="I26" i="4" s="1"/>
  <c r="H13" i="4"/>
  <c r="I13" i="4" s="1"/>
  <c r="H196" i="4"/>
  <c r="I196" i="4" s="1"/>
  <c r="H148" i="4"/>
  <c r="I148" i="4" s="1"/>
  <c r="H100" i="4"/>
  <c r="I100" i="4" s="1"/>
  <c r="H52" i="4"/>
  <c r="I52" i="4" s="1"/>
  <c r="H4" i="4"/>
  <c r="I4" i="4" s="1"/>
  <c r="H205" i="4"/>
  <c r="I205" i="4" s="1"/>
  <c r="H189" i="4"/>
  <c r="I189" i="4" s="1"/>
  <c r="H173" i="4"/>
  <c r="I173" i="4" s="1"/>
  <c r="H141" i="4"/>
  <c r="I141" i="4" s="1"/>
  <c r="H125" i="4"/>
  <c r="I125" i="4" s="1"/>
  <c r="H109" i="4"/>
  <c r="I109" i="4" s="1"/>
  <c r="H69" i="4"/>
  <c r="I69" i="4" s="1"/>
  <c r="H212" i="4"/>
  <c r="I212" i="4" s="1"/>
  <c r="H36" i="4"/>
  <c r="I36" i="4" s="1"/>
  <c r="H211" i="4"/>
  <c r="I211" i="4" s="1"/>
  <c r="H195" i="4"/>
  <c r="I195" i="4" s="1"/>
  <c r="H179" i="4"/>
  <c r="I179" i="4" s="1"/>
  <c r="H163" i="4"/>
  <c r="I163" i="4" s="1"/>
  <c r="H147" i="4"/>
  <c r="I147" i="4" s="1"/>
  <c r="H131" i="4"/>
  <c r="I131" i="4" s="1"/>
  <c r="H115" i="4"/>
  <c r="I115" i="4" s="1"/>
  <c r="H99" i="4"/>
  <c r="I99" i="4" s="1"/>
  <c r="H83" i="4"/>
  <c r="I83" i="4" s="1"/>
  <c r="H67" i="4"/>
  <c r="I67" i="4" s="1"/>
  <c r="H51" i="4"/>
  <c r="I51" i="4" s="1"/>
  <c r="H35" i="4"/>
  <c r="I35" i="4" s="1"/>
  <c r="H19" i="4"/>
  <c r="I19" i="4" s="1"/>
  <c r="G221" i="4"/>
  <c r="H221" i="4"/>
  <c r="I221" i="4" s="1"/>
  <c r="H21" i="4"/>
  <c r="I21" i="4" s="1"/>
  <c r="H192" i="4"/>
  <c r="I192" i="4" s="1"/>
  <c r="H152" i="4"/>
  <c r="I152" i="4" s="1"/>
  <c r="H116" i="4"/>
  <c r="I116" i="4" s="1"/>
  <c r="H214" i="4"/>
  <c r="I214" i="4" s="1"/>
  <c r="H198" i="4"/>
  <c r="I198" i="4" s="1"/>
  <c r="H182" i="4"/>
  <c r="I182" i="4" s="1"/>
  <c r="H166" i="4"/>
  <c r="I166" i="4" s="1"/>
  <c r="H150" i="4"/>
  <c r="I150" i="4" s="1"/>
  <c r="H134" i="4"/>
  <c r="I134" i="4" s="1"/>
  <c r="H118" i="4"/>
  <c r="I118" i="4" s="1"/>
  <c r="H102" i="4"/>
  <c r="I102" i="4" s="1"/>
  <c r="H86" i="4"/>
  <c r="I86" i="4" s="1"/>
  <c r="H70" i="4"/>
  <c r="I70" i="4" s="1"/>
  <c r="H54" i="4"/>
  <c r="I54" i="4" s="1"/>
  <c r="H38" i="4"/>
  <c r="I38" i="4" s="1"/>
  <c r="H22" i="4"/>
  <c r="I22" i="4" s="1"/>
  <c r="H6" i="4"/>
  <c r="I6" i="4" s="1"/>
  <c r="H45" i="4"/>
  <c r="I45" i="4" s="1"/>
  <c r="H5" i="4"/>
  <c r="I5" i="4" s="1"/>
  <c r="H184" i="4"/>
  <c r="I184" i="4" s="1"/>
  <c r="H140" i="4"/>
  <c r="I140" i="4" s="1"/>
  <c r="H88" i="4"/>
  <c r="I88" i="4" s="1"/>
  <c r="H40" i="4"/>
  <c r="I40" i="4" s="1"/>
  <c r="H217" i="4"/>
  <c r="I217" i="4" s="1"/>
  <c r="H201" i="4"/>
  <c r="I201" i="4" s="1"/>
  <c r="H185" i="4"/>
  <c r="I185" i="4" s="1"/>
  <c r="H169" i="4"/>
  <c r="I169" i="4" s="1"/>
  <c r="H153" i="4"/>
  <c r="I153" i="4" s="1"/>
  <c r="H137" i="4"/>
  <c r="I137" i="4" s="1"/>
  <c r="H121" i="4"/>
  <c r="I121" i="4" s="1"/>
  <c r="H105" i="4"/>
  <c r="I105" i="4" s="1"/>
  <c r="H89" i="4"/>
  <c r="I89" i="4" s="1"/>
  <c r="H57" i="4"/>
  <c r="I57" i="4" s="1"/>
  <c r="H200" i="4"/>
  <c r="I200" i="4" s="1"/>
  <c r="H136" i="4"/>
  <c r="I136" i="4" s="1"/>
  <c r="H80" i="4"/>
  <c r="I80" i="4" s="1"/>
  <c r="H20" i="4"/>
  <c r="I20" i="4" s="1"/>
  <c r="H207" i="4"/>
  <c r="I207" i="4" s="1"/>
  <c r="H175" i="4"/>
  <c r="I175" i="4" s="1"/>
  <c r="H159" i="4"/>
  <c r="I159" i="4" s="1"/>
  <c r="H143" i="4"/>
  <c r="I143" i="4" s="1"/>
  <c r="H127" i="4"/>
  <c r="I127" i="4" s="1"/>
  <c r="H111" i="4"/>
  <c r="I111" i="4" s="1"/>
  <c r="H95" i="4"/>
  <c r="I95" i="4" s="1"/>
  <c r="H79" i="4"/>
  <c r="I79" i="4" s="1"/>
  <c r="H63" i="4"/>
  <c r="I63" i="4" s="1"/>
  <c r="H47" i="4"/>
  <c r="I47" i="4" s="1"/>
  <c r="H31" i="4"/>
  <c r="I31" i="4" s="1"/>
  <c r="H15" i="4"/>
  <c r="I15" i="4" s="1"/>
  <c r="G220" i="4"/>
  <c r="H220" i="4"/>
  <c r="I220" i="4" s="1"/>
  <c r="H49" i="4"/>
  <c r="I49" i="4" s="1"/>
  <c r="H9" i="4"/>
  <c r="I9" i="4" s="1"/>
  <c r="H180" i="4"/>
  <c r="I180" i="4" s="1"/>
  <c r="H144" i="4"/>
  <c r="I144" i="4" s="1"/>
  <c r="H104" i="4"/>
  <c r="I104" i="4" s="1"/>
  <c r="H64" i="4"/>
  <c r="I64" i="4" s="1"/>
  <c r="H24" i="4"/>
  <c r="I24" i="4" s="1"/>
  <c r="H210" i="4"/>
  <c r="I210" i="4" s="1"/>
  <c r="H194" i="4"/>
  <c r="I194" i="4" s="1"/>
  <c r="H178" i="4"/>
  <c r="I178" i="4" s="1"/>
  <c r="H162" i="4"/>
  <c r="I162" i="4" s="1"/>
  <c r="H146" i="4"/>
  <c r="I146" i="4" s="1"/>
  <c r="H130" i="4"/>
  <c r="I130" i="4" s="1"/>
  <c r="H114" i="4"/>
  <c r="I114" i="4" s="1"/>
  <c r="H82" i="4"/>
  <c r="I82" i="4" s="1"/>
  <c r="H50" i="4"/>
  <c r="I50" i="4" s="1"/>
  <c r="H34" i="4"/>
  <c r="I34" i="4" s="1"/>
  <c r="H18" i="4"/>
  <c r="I18" i="4" s="1"/>
  <c r="H73" i="4"/>
  <c r="I73" i="4" s="1"/>
  <c r="H216" i="4"/>
  <c r="I216" i="4" s="1"/>
  <c r="H176" i="4"/>
  <c r="I176" i="4" s="1"/>
  <c r="H128" i="4"/>
  <c r="I128" i="4" s="1"/>
  <c r="H76" i="4"/>
  <c r="I76" i="4" s="1"/>
  <c r="H28" i="4"/>
  <c r="I28" i="4" s="1"/>
  <c r="H213" i="4"/>
  <c r="I213" i="4" s="1"/>
  <c r="H197" i="4"/>
  <c r="I197" i="4" s="1"/>
  <c r="H165" i="4"/>
  <c r="I165" i="4" s="1"/>
  <c r="H149" i="4"/>
  <c r="I149" i="4" s="1"/>
  <c r="H133" i="4"/>
  <c r="I133" i="4" s="1"/>
  <c r="H117" i="4"/>
  <c r="I117" i="4" s="1"/>
  <c r="H101" i="4"/>
  <c r="I101" i="4" s="1"/>
  <c r="H37" i="4"/>
  <c r="I37" i="4" s="1"/>
  <c r="H188" i="4"/>
  <c r="I188" i="4" s="1"/>
  <c r="H120" i="4"/>
  <c r="I120" i="4" s="1"/>
  <c r="H60" i="4"/>
  <c r="I60" i="4" s="1"/>
  <c r="H8" i="4"/>
  <c r="I8" i="4" s="1"/>
  <c r="G22" i="3"/>
  <c r="G6" i="3"/>
  <c r="G16" i="3"/>
  <c r="G25" i="3"/>
  <c r="G4" i="3"/>
  <c r="G15" i="3"/>
  <c r="H15" i="3"/>
  <c r="I15" i="3" s="1"/>
  <c r="G26" i="3"/>
  <c r="H26" i="3"/>
  <c r="I26" i="3" s="1"/>
  <c r="G10" i="3"/>
  <c r="H10" i="3"/>
  <c r="I10" i="3" s="1"/>
  <c r="G27" i="3"/>
  <c r="H27" i="3"/>
  <c r="I27" i="3" s="1"/>
  <c r="G11" i="3"/>
  <c r="H11" i="3"/>
  <c r="I11" i="3" s="1"/>
  <c r="G5" i="3"/>
  <c r="H5" i="3"/>
  <c r="I5" i="3" s="1"/>
  <c r="G23" i="3"/>
  <c r="H23" i="3"/>
  <c r="I23" i="3" s="1"/>
  <c r="G7" i="3"/>
  <c r="H7" i="3"/>
  <c r="I7" i="3" s="1"/>
  <c r="G18" i="3"/>
  <c r="H18" i="3"/>
  <c r="I18" i="3" s="1"/>
  <c r="G12" i="3"/>
  <c r="H12" i="3"/>
  <c r="I12" i="3" s="1"/>
  <c r="G9" i="3"/>
  <c r="H9" i="3"/>
  <c r="I9" i="3" s="1"/>
  <c r="G21" i="3"/>
  <c r="H21" i="3"/>
  <c r="I21" i="3" s="1"/>
  <c r="G19" i="3"/>
  <c r="H19" i="3"/>
  <c r="I19" i="3" s="1"/>
  <c r="G14" i="3"/>
  <c r="H14" i="3"/>
  <c r="I14" i="3" s="1"/>
  <c r="G24" i="3"/>
  <c r="H24" i="3"/>
  <c r="I24" i="3" s="1"/>
  <c r="G8" i="3"/>
  <c r="H8" i="3"/>
  <c r="I8" i="3" s="1"/>
  <c r="G17" i="3"/>
  <c r="H17" i="3"/>
  <c r="I17" i="3" s="1"/>
  <c r="H3" i="3"/>
  <c r="I3" i="3" s="1"/>
  <c r="I5" i="9"/>
  <c r="E39" i="3" l="1"/>
  <c r="E29" i="3"/>
  <c r="E28" i="3"/>
  <c r="F29" i="3" l="1"/>
  <c r="G29" i="3" s="1"/>
  <c r="F28" i="3"/>
  <c r="G28" i="3" s="1"/>
  <c r="E30" i="3"/>
  <c r="H29" i="3" l="1"/>
  <c r="I29" i="3" s="1"/>
  <c r="H28" i="3"/>
  <c r="I28" i="3" s="1"/>
  <c r="E31" i="3"/>
  <c r="F31" i="3" s="1"/>
  <c r="G31" i="3" s="1"/>
  <c r="F30" i="3"/>
  <c r="G30" i="3" s="1"/>
  <c r="H30" i="3" l="1"/>
  <c r="I30" i="3" s="1"/>
  <c r="E32" i="3"/>
  <c r="H31" i="3"/>
  <c r="I31" i="3" s="1"/>
  <c r="E33" i="3" l="1"/>
  <c r="F33" i="3" s="1"/>
  <c r="G33" i="3" s="1"/>
  <c r="F32" i="3"/>
  <c r="G32" i="3" s="1"/>
  <c r="H33" i="3" l="1"/>
  <c r="I33" i="3" s="1"/>
  <c r="H32" i="3"/>
  <c r="I32" i="3" s="1"/>
  <c r="E34" i="3"/>
  <c r="E35" i="3" l="1"/>
  <c r="F34" i="3"/>
  <c r="G34" i="3" s="1"/>
  <c r="H34" i="3" l="1"/>
  <c r="I34" i="3" s="1"/>
  <c r="E36" i="3"/>
  <c r="F36" i="3" s="1"/>
  <c r="G36" i="3" s="1"/>
  <c r="F35" i="3"/>
  <c r="G35" i="3" s="1"/>
  <c r="H35" i="3" l="1"/>
  <c r="I35" i="3" s="1"/>
  <c r="E37" i="3"/>
  <c r="E38" i="3"/>
  <c r="H36" i="3"/>
  <c r="I36" i="3" s="1"/>
  <c r="F100" i="3" l="1"/>
  <c r="F131" i="3"/>
  <c r="F102" i="3"/>
  <c r="H102" i="3" s="1"/>
  <c r="I102" i="3" s="1"/>
  <c r="F219" i="3"/>
  <c r="G219" i="3" s="1"/>
  <c r="F120" i="3"/>
  <c r="H120" i="3" s="1"/>
  <c r="I120" i="3" s="1"/>
  <c r="F91" i="3"/>
  <c r="H91" i="3" s="1"/>
  <c r="I91" i="3" s="1"/>
  <c r="F77" i="3"/>
  <c r="G77" i="3" s="1"/>
  <c r="F159" i="3"/>
  <c r="G159" i="3" s="1"/>
  <c r="F37" i="3"/>
  <c r="G37" i="3" s="1"/>
  <c r="F90" i="3"/>
  <c r="G90" i="3" s="1"/>
  <c r="F75" i="3"/>
  <c r="G75" i="3" s="1"/>
  <c r="F92" i="3"/>
  <c r="G92" i="3" s="1"/>
  <c r="F87" i="3"/>
  <c r="H87" i="3" s="1"/>
  <c r="I87" i="3" s="1"/>
  <c r="F47" i="3"/>
  <c r="G47" i="3" s="1"/>
  <c r="F122" i="3"/>
  <c r="G122" i="3" s="1"/>
  <c r="F176" i="3"/>
  <c r="H176" i="3" s="1"/>
  <c r="I176" i="3" s="1"/>
  <c r="F42" i="3"/>
  <c r="G42" i="3" s="1"/>
  <c r="F191" i="3"/>
  <c r="H191" i="3" s="1"/>
  <c r="I191" i="3" s="1"/>
  <c r="F48" i="3"/>
  <c r="H48" i="3" s="1"/>
  <c r="I48" i="3" s="1"/>
  <c r="F212" i="3"/>
  <c r="H212" i="3" s="1"/>
  <c r="I212" i="3" s="1"/>
  <c r="F73" i="3"/>
  <c r="G73" i="3" s="1"/>
  <c r="F153" i="3"/>
  <c r="G153" i="3" s="1"/>
  <c r="F110" i="3"/>
  <c r="G110" i="3" s="1"/>
  <c r="F154" i="3"/>
  <c r="G154" i="3" s="1"/>
  <c r="F126" i="3"/>
  <c r="H126" i="3" s="1"/>
  <c r="I126" i="3" s="1"/>
  <c r="F72" i="3"/>
  <c r="H72" i="3" s="1"/>
  <c r="I72" i="3" s="1"/>
  <c r="F38" i="3"/>
  <c r="G38" i="3" s="1"/>
  <c r="F54" i="3"/>
  <c r="F172" i="3"/>
  <c r="G172" i="3" s="1"/>
  <c r="F121" i="3"/>
  <c r="H121" i="3" s="1"/>
  <c r="I121" i="3" s="1"/>
  <c r="F213" i="3"/>
  <c r="G213" i="3" s="1"/>
  <c r="F117" i="3"/>
  <c r="H117" i="3" s="1"/>
  <c r="I117" i="3" s="1"/>
  <c r="F41" i="3"/>
  <c r="H41" i="3" s="1"/>
  <c r="I41" i="3" s="1"/>
  <c r="F200" i="3"/>
  <c r="H200" i="3" s="1"/>
  <c r="I200" i="3" s="1"/>
  <c r="F98" i="3"/>
  <c r="G98" i="3" s="1"/>
  <c r="F136" i="3"/>
  <c r="G136" i="3" s="1"/>
  <c r="F58" i="3"/>
  <c r="H58" i="3" s="1"/>
  <c r="I58" i="3" s="1"/>
  <c r="F162" i="3"/>
  <c r="H162" i="3" s="1"/>
  <c r="I162" i="3" s="1"/>
  <c r="F174" i="3"/>
  <c r="H174" i="3" s="1"/>
  <c r="I174" i="3" s="1"/>
  <c r="F205" i="3"/>
  <c r="G205" i="3" s="1"/>
  <c r="F207" i="3"/>
  <c r="G207" i="3" s="1"/>
  <c r="F199" i="3"/>
  <c r="G199" i="3" s="1"/>
  <c r="F148" i="3"/>
  <c r="H148" i="3" s="1"/>
  <c r="I148" i="3" s="1"/>
  <c r="F132" i="3"/>
  <c r="H132" i="3" s="1"/>
  <c r="I132" i="3" s="1"/>
  <c r="F108" i="3"/>
  <c r="G108" i="3" s="1"/>
  <c r="F114" i="3"/>
  <c r="H114" i="3" s="1"/>
  <c r="I114" i="3" s="1"/>
  <c r="F140" i="3"/>
  <c r="H140" i="3" s="1"/>
  <c r="I140" i="3" s="1"/>
  <c r="F138" i="3"/>
  <c r="H138" i="3" s="1"/>
  <c r="I138" i="3" s="1"/>
  <c r="G100" i="3"/>
  <c r="H100" i="3"/>
  <c r="I100" i="3" s="1"/>
  <c r="F60" i="3"/>
  <c r="F194" i="3"/>
  <c r="F182" i="3"/>
  <c r="F76" i="3"/>
  <c r="F44" i="3"/>
  <c r="F112" i="3"/>
  <c r="F210" i="3"/>
  <c r="F64" i="3"/>
  <c r="F88" i="3"/>
  <c r="F123" i="3"/>
  <c r="F203" i="3"/>
  <c r="F160" i="3"/>
  <c r="F147" i="3"/>
  <c r="F142" i="3"/>
  <c r="F69" i="3"/>
  <c r="F46" i="3"/>
  <c r="F173" i="3"/>
  <c r="F192" i="3"/>
  <c r="F164" i="3"/>
  <c r="F49" i="3"/>
  <c r="F116" i="3"/>
  <c r="F146" i="3"/>
  <c r="F196" i="3"/>
  <c r="F151" i="3"/>
  <c r="F217" i="3"/>
  <c r="F85" i="3"/>
  <c r="F168" i="3"/>
  <c r="F56" i="3"/>
  <c r="F51" i="3"/>
  <c r="F113" i="3"/>
  <c r="F66" i="3"/>
  <c r="F95" i="3"/>
  <c r="F65" i="3"/>
  <c r="F166" i="3"/>
  <c r="F150" i="3"/>
  <c r="F175" i="3"/>
  <c r="F143" i="3"/>
  <c r="F78" i="3"/>
  <c r="F94" i="3"/>
  <c r="F40" i="3"/>
  <c r="F83" i="3"/>
  <c r="F165" i="3"/>
  <c r="F68" i="3"/>
  <c r="F149" i="3"/>
  <c r="F185" i="3"/>
  <c r="F198" i="3"/>
  <c r="F59" i="3"/>
  <c r="F214" i="3"/>
  <c r="F53" i="3"/>
  <c r="F86" i="3"/>
  <c r="F79" i="3"/>
  <c r="F188" i="3"/>
  <c r="F81" i="3"/>
  <c r="F155" i="3"/>
  <c r="F180" i="3"/>
  <c r="F158" i="3"/>
  <c r="F170" i="3"/>
  <c r="F156" i="3"/>
  <c r="F62" i="3"/>
  <c r="F152" i="3"/>
  <c r="F169" i="3"/>
  <c r="F206" i="3"/>
  <c r="F80" i="3"/>
  <c r="F71" i="3"/>
  <c r="F134" i="3"/>
  <c r="F61" i="3"/>
  <c r="F183" i="3"/>
  <c r="F96" i="3"/>
  <c r="F202" i="3"/>
  <c r="F104" i="3"/>
  <c r="F105" i="3"/>
  <c r="F216" i="3"/>
  <c r="F167" i="3"/>
  <c r="F178" i="3"/>
  <c r="F135" i="3"/>
  <c r="F82" i="3"/>
  <c r="F39" i="3"/>
  <c r="F137" i="3"/>
  <c r="F93" i="3"/>
  <c r="F201" i="3"/>
  <c r="F129" i="3"/>
  <c r="F106" i="3"/>
  <c r="F107" i="3"/>
  <c r="F67" i="3"/>
  <c r="F145" i="3"/>
  <c r="F74" i="3"/>
  <c r="F70" i="3"/>
  <c r="F218" i="3"/>
  <c r="F103" i="3"/>
  <c r="F171" i="3"/>
  <c r="F163" i="3"/>
  <c r="F209" i="3"/>
  <c r="F119" i="3"/>
  <c r="F97" i="3"/>
  <c r="F211" i="3"/>
  <c r="F84" i="3"/>
  <c r="G162" i="3"/>
  <c r="G54" i="3"/>
  <c r="H54" i="3"/>
  <c r="I54" i="3" s="1"/>
  <c r="G121" i="3"/>
  <c r="H131" i="3"/>
  <c r="I131" i="3" s="1"/>
  <c r="G131" i="3"/>
  <c r="F127" i="3"/>
  <c r="F161" i="3"/>
  <c r="F125" i="3"/>
  <c r="F193" i="3"/>
  <c r="F195" i="3"/>
  <c r="F204" i="3"/>
  <c r="F181" i="3"/>
  <c r="F190" i="3"/>
  <c r="F157" i="3"/>
  <c r="F124" i="3"/>
  <c r="F186" i="3"/>
  <c r="F215" i="3"/>
  <c r="F63" i="3"/>
  <c r="F133" i="3"/>
  <c r="F118" i="3"/>
  <c r="F179" i="3"/>
  <c r="F144" i="3"/>
  <c r="F45" i="3"/>
  <c r="F128" i="3"/>
  <c r="F99" i="3"/>
  <c r="F101" i="3"/>
  <c r="F50" i="3"/>
  <c r="F55" i="3"/>
  <c r="F115" i="3"/>
  <c r="F89" i="3"/>
  <c r="F43" i="3"/>
  <c r="F111" i="3"/>
  <c r="F109" i="3"/>
  <c r="F177" i="3"/>
  <c r="F189" i="3"/>
  <c r="F197" i="3"/>
  <c r="F208" i="3"/>
  <c r="F187" i="3"/>
  <c r="F139" i="3"/>
  <c r="F130" i="3"/>
  <c r="F141" i="3"/>
  <c r="F57" i="3"/>
  <c r="F52" i="3"/>
  <c r="F184" i="3"/>
  <c r="G200" i="3" l="1"/>
  <c r="H92" i="3"/>
  <c r="I92" i="3" s="1"/>
  <c r="H205" i="3"/>
  <c r="I205" i="3" s="1"/>
  <c r="G102" i="3"/>
  <c r="G132" i="3"/>
  <c r="G117" i="3"/>
  <c r="H219" i="3"/>
  <c r="I219" i="3" s="1"/>
  <c r="H122" i="3"/>
  <c r="I122" i="3" s="1"/>
  <c r="G148" i="3"/>
  <c r="G212" i="3"/>
  <c r="H154" i="3"/>
  <c r="I154" i="3" s="1"/>
  <c r="H159" i="3"/>
  <c r="I159" i="3" s="1"/>
  <c r="G176" i="3"/>
  <c r="G120" i="3"/>
  <c r="G174" i="3"/>
  <c r="H98" i="3"/>
  <c r="I98" i="3" s="1"/>
  <c r="H75" i="3"/>
  <c r="I75" i="3" s="1"/>
  <c r="H110" i="3"/>
  <c r="I110" i="3" s="1"/>
  <c r="G87" i="3"/>
  <c r="H136" i="3"/>
  <c r="I136" i="3" s="1"/>
  <c r="H37" i="3"/>
  <c r="I37" i="3" s="1"/>
  <c r="G41" i="3"/>
  <c r="H172" i="3"/>
  <c r="I172" i="3" s="1"/>
  <c r="G114" i="3"/>
  <c r="G191" i="3"/>
  <c r="H47" i="3"/>
  <c r="I47" i="3" s="1"/>
  <c r="H153" i="3"/>
  <c r="I153" i="3" s="1"/>
  <c r="H199" i="3"/>
  <c r="I199" i="3" s="1"/>
  <c r="G72" i="3"/>
  <c r="G91" i="3"/>
  <c r="H90" i="3"/>
  <c r="I90" i="3" s="1"/>
  <c r="G48" i="3"/>
  <c r="G140" i="3"/>
  <c r="H77" i="3"/>
  <c r="I77" i="3" s="1"/>
  <c r="H213" i="3"/>
  <c r="I213" i="3" s="1"/>
  <c r="H38" i="3"/>
  <c r="I38" i="3" s="1"/>
  <c r="H207" i="3"/>
  <c r="I207" i="3" s="1"/>
  <c r="G58" i="3"/>
  <c r="G126" i="3"/>
  <c r="H108" i="3"/>
  <c r="I108" i="3" s="1"/>
  <c r="H73" i="3"/>
  <c r="I73" i="3" s="1"/>
  <c r="H42" i="3"/>
  <c r="I42" i="3" s="1"/>
  <c r="G138" i="3"/>
  <c r="H111" i="3"/>
  <c r="I111" i="3" s="1"/>
  <c r="G111" i="3"/>
  <c r="H55" i="3"/>
  <c r="I55" i="3" s="1"/>
  <c r="G55" i="3"/>
  <c r="G52" i="3"/>
  <c r="H52" i="3"/>
  <c r="I52" i="3" s="1"/>
  <c r="G139" i="3"/>
  <c r="H139" i="3"/>
  <c r="I139" i="3" s="1"/>
  <c r="H189" i="3"/>
  <c r="I189" i="3" s="1"/>
  <c r="G189" i="3"/>
  <c r="H43" i="3"/>
  <c r="I43" i="3" s="1"/>
  <c r="G43" i="3"/>
  <c r="G50" i="3"/>
  <c r="H50" i="3"/>
  <c r="I50" i="3" s="1"/>
  <c r="G45" i="3"/>
  <c r="H45" i="3"/>
  <c r="I45" i="3" s="1"/>
  <c r="H133" i="3"/>
  <c r="I133" i="3" s="1"/>
  <c r="G133" i="3"/>
  <c r="G124" i="3"/>
  <c r="H124" i="3"/>
  <c r="I124" i="3" s="1"/>
  <c r="H204" i="3"/>
  <c r="I204" i="3" s="1"/>
  <c r="G204" i="3"/>
  <c r="H161" i="3"/>
  <c r="I161" i="3" s="1"/>
  <c r="G161" i="3"/>
  <c r="G209" i="3"/>
  <c r="H209" i="3"/>
  <c r="I209" i="3" s="1"/>
  <c r="G218" i="3"/>
  <c r="H218" i="3"/>
  <c r="I218" i="3" s="1"/>
  <c r="H67" i="3"/>
  <c r="I67" i="3" s="1"/>
  <c r="G67" i="3"/>
  <c r="H201" i="3"/>
  <c r="I201" i="3" s="1"/>
  <c r="G201" i="3"/>
  <c r="H82" i="3"/>
  <c r="I82" i="3" s="1"/>
  <c r="G82" i="3"/>
  <c r="H216" i="3"/>
  <c r="I216" i="3" s="1"/>
  <c r="G216" i="3"/>
  <c r="H96" i="3"/>
  <c r="I96" i="3" s="1"/>
  <c r="G96" i="3"/>
  <c r="H71" i="3"/>
  <c r="I71" i="3" s="1"/>
  <c r="G71" i="3"/>
  <c r="G152" i="3"/>
  <c r="H152" i="3"/>
  <c r="I152" i="3" s="1"/>
  <c r="G158" i="3"/>
  <c r="H158" i="3"/>
  <c r="I158" i="3" s="1"/>
  <c r="G188" i="3"/>
  <c r="H188" i="3"/>
  <c r="I188" i="3" s="1"/>
  <c r="G214" i="3"/>
  <c r="H214" i="3"/>
  <c r="I214" i="3" s="1"/>
  <c r="G149" i="3"/>
  <c r="H149" i="3"/>
  <c r="I149" i="3" s="1"/>
  <c r="H40" i="3"/>
  <c r="I40" i="3" s="1"/>
  <c r="G40" i="3"/>
  <c r="G143" i="3"/>
  <c r="H143" i="3"/>
  <c r="I143" i="3" s="1"/>
  <c r="G65" i="3"/>
  <c r="H65" i="3"/>
  <c r="I65" i="3" s="1"/>
  <c r="H51" i="3"/>
  <c r="I51" i="3" s="1"/>
  <c r="G51" i="3"/>
  <c r="G217" i="3"/>
  <c r="H217" i="3"/>
  <c r="I217" i="3" s="1"/>
  <c r="G116" i="3"/>
  <c r="H116" i="3"/>
  <c r="I116" i="3" s="1"/>
  <c r="H173" i="3"/>
  <c r="I173" i="3" s="1"/>
  <c r="G173" i="3"/>
  <c r="G147" i="3"/>
  <c r="H147" i="3"/>
  <c r="I147" i="3" s="1"/>
  <c r="H88" i="3"/>
  <c r="I88" i="3" s="1"/>
  <c r="G88" i="3"/>
  <c r="H44" i="3"/>
  <c r="I44" i="3" s="1"/>
  <c r="G44" i="3"/>
  <c r="H60" i="3"/>
  <c r="I60" i="3" s="1"/>
  <c r="G60" i="3"/>
  <c r="H197" i="3"/>
  <c r="I197" i="3" s="1"/>
  <c r="G197" i="3"/>
  <c r="G128" i="3"/>
  <c r="H128" i="3"/>
  <c r="I128" i="3" s="1"/>
  <c r="G184" i="3"/>
  <c r="H184" i="3"/>
  <c r="I184" i="3" s="1"/>
  <c r="G57" i="3"/>
  <c r="H57" i="3"/>
  <c r="I57" i="3" s="1"/>
  <c r="H187" i="3"/>
  <c r="I187" i="3" s="1"/>
  <c r="G187" i="3"/>
  <c r="H177" i="3"/>
  <c r="I177" i="3" s="1"/>
  <c r="G177" i="3"/>
  <c r="G89" i="3"/>
  <c r="H89" i="3"/>
  <c r="I89" i="3" s="1"/>
  <c r="G101" i="3"/>
  <c r="H101" i="3"/>
  <c r="I101" i="3" s="1"/>
  <c r="G144" i="3"/>
  <c r="H144" i="3"/>
  <c r="I144" i="3" s="1"/>
  <c r="G63" i="3"/>
  <c r="H63" i="3"/>
  <c r="I63" i="3" s="1"/>
  <c r="H157" i="3"/>
  <c r="I157" i="3" s="1"/>
  <c r="G157" i="3"/>
  <c r="G195" i="3"/>
  <c r="H195" i="3"/>
  <c r="I195" i="3" s="1"/>
  <c r="G127" i="3"/>
  <c r="H127" i="3"/>
  <c r="I127" i="3" s="1"/>
  <c r="G211" i="3"/>
  <c r="H211" i="3"/>
  <c r="I211" i="3" s="1"/>
  <c r="G163" i="3"/>
  <c r="H163" i="3"/>
  <c r="I163" i="3" s="1"/>
  <c r="G70" i="3"/>
  <c r="H70" i="3"/>
  <c r="I70" i="3" s="1"/>
  <c r="G107" i="3"/>
  <c r="H107" i="3"/>
  <c r="I107" i="3" s="1"/>
  <c r="G93" i="3"/>
  <c r="H93" i="3"/>
  <c r="I93" i="3" s="1"/>
  <c r="H135" i="3"/>
  <c r="I135" i="3" s="1"/>
  <c r="G135" i="3"/>
  <c r="G105" i="3"/>
  <c r="H105" i="3"/>
  <c r="I105" i="3" s="1"/>
  <c r="G183" i="3"/>
  <c r="H183" i="3"/>
  <c r="I183" i="3" s="1"/>
  <c r="H80" i="3"/>
  <c r="I80" i="3" s="1"/>
  <c r="G80" i="3"/>
  <c r="G62" i="3"/>
  <c r="H62" i="3"/>
  <c r="I62" i="3" s="1"/>
  <c r="H180" i="3"/>
  <c r="I180" i="3" s="1"/>
  <c r="G180" i="3"/>
  <c r="G79" i="3"/>
  <c r="H79" i="3"/>
  <c r="I79" i="3" s="1"/>
  <c r="H59" i="3"/>
  <c r="I59" i="3" s="1"/>
  <c r="G59" i="3"/>
  <c r="H68" i="3"/>
  <c r="I68" i="3" s="1"/>
  <c r="G68" i="3"/>
  <c r="H94" i="3"/>
  <c r="I94" i="3" s="1"/>
  <c r="G94" i="3"/>
  <c r="H175" i="3"/>
  <c r="I175" i="3" s="1"/>
  <c r="G175" i="3"/>
  <c r="G95" i="3"/>
  <c r="H95" i="3"/>
  <c r="I95" i="3" s="1"/>
  <c r="G56" i="3"/>
  <c r="H56" i="3"/>
  <c r="I56" i="3" s="1"/>
  <c r="H151" i="3"/>
  <c r="I151" i="3" s="1"/>
  <c r="G151" i="3"/>
  <c r="H49" i="3"/>
  <c r="I49" i="3" s="1"/>
  <c r="G49" i="3"/>
  <c r="H46" i="3"/>
  <c r="I46" i="3" s="1"/>
  <c r="G46" i="3"/>
  <c r="H160" i="3"/>
  <c r="I160" i="3" s="1"/>
  <c r="G160" i="3"/>
  <c r="G64" i="3"/>
  <c r="H64" i="3"/>
  <c r="I64" i="3" s="1"/>
  <c r="G76" i="3"/>
  <c r="H76" i="3"/>
  <c r="I76" i="3" s="1"/>
  <c r="H141" i="3"/>
  <c r="I141" i="3" s="1"/>
  <c r="G141" i="3"/>
  <c r="G208" i="3"/>
  <c r="H208" i="3"/>
  <c r="I208" i="3" s="1"/>
  <c r="H109" i="3"/>
  <c r="I109" i="3" s="1"/>
  <c r="G109" i="3"/>
  <c r="G115" i="3"/>
  <c r="H115" i="3"/>
  <c r="I115" i="3" s="1"/>
  <c r="G99" i="3"/>
  <c r="H99" i="3"/>
  <c r="I99" i="3" s="1"/>
  <c r="G179" i="3"/>
  <c r="H179" i="3"/>
  <c r="I179" i="3" s="1"/>
  <c r="G215" i="3"/>
  <c r="H215" i="3"/>
  <c r="I215" i="3" s="1"/>
  <c r="G190" i="3"/>
  <c r="H190" i="3"/>
  <c r="I190" i="3" s="1"/>
  <c r="H193" i="3"/>
  <c r="I193" i="3" s="1"/>
  <c r="G193" i="3"/>
  <c r="G97" i="3"/>
  <c r="H97" i="3"/>
  <c r="I97" i="3" s="1"/>
  <c r="H171" i="3"/>
  <c r="I171" i="3" s="1"/>
  <c r="G171" i="3"/>
  <c r="G74" i="3"/>
  <c r="H74" i="3"/>
  <c r="I74" i="3" s="1"/>
  <c r="H106" i="3"/>
  <c r="I106" i="3" s="1"/>
  <c r="G106" i="3"/>
  <c r="G137" i="3"/>
  <c r="H137" i="3"/>
  <c r="I137" i="3" s="1"/>
  <c r="G178" i="3"/>
  <c r="H178" i="3"/>
  <c r="I178" i="3" s="1"/>
  <c r="H104" i="3"/>
  <c r="I104" i="3" s="1"/>
  <c r="G104" i="3"/>
  <c r="H61" i="3"/>
  <c r="I61" i="3" s="1"/>
  <c r="G61" i="3"/>
  <c r="H206" i="3"/>
  <c r="I206" i="3" s="1"/>
  <c r="G206" i="3"/>
  <c r="H156" i="3"/>
  <c r="I156" i="3" s="1"/>
  <c r="G156" i="3"/>
  <c r="G155" i="3"/>
  <c r="H155" i="3"/>
  <c r="I155" i="3" s="1"/>
  <c r="G86" i="3"/>
  <c r="H86" i="3"/>
  <c r="I86" i="3" s="1"/>
  <c r="H198" i="3"/>
  <c r="I198" i="3" s="1"/>
  <c r="G198" i="3"/>
  <c r="G165" i="3"/>
  <c r="H165" i="3"/>
  <c r="I165" i="3" s="1"/>
  <c r="H150" i="3"/>
  <c r="I150" i="3" s="1"/>
  <c r="G150" i="3"/>
  <c r="G66" i="3"/>
  <c r="H66" i="3"/>
  <c r="I66" i="3" s="1"/>
  <c r="G168" i="3"/>
  <c r="H168" i="3"/>
  <c r="I168" i="3" s="1"/>
  <c r="G196" i="3"/>
  <c r="H196" i="3"/>
  <c r="I196" i="3" s="1"/>
  <c r="G164" i="3"/>
  <c r="H164" i="3"/>
  <c r="I164" i="3" s="1"/>
  <c r="H69" i="3"/>
  <c r="I69" i="3" s="1"/>
  <c r="G69" i="3"/>
  <c r="G203" i="3"/>
  <c r="H203" i="3"/>
  <c r="I203" i="3" s="1"/>
  <c r="G210" i="3"/>
  <c r="H210" i="3"/>
  <c r="I210" i="3" s="1"/>
  <c r="G182" i="3"/>
  <c r="H182" i="3"/>
  <c r="I182" i="3" s="1"/>
  <c r="H130" i="3"/>
  <c r="I130" i="3" s="1"/>
  <c r="G130" i="3"/>
  <c r="G118" i="3"/>
  <c r="H118" i="3"/>
  <c r="I118" i="3" s="1"/>
  <c r="G186" i="3"/>
  <c r="H186" i="3"/>
  <c r="I186" i="3" s="1"/>
  <c r="G181" i="3"/>
  <c r="H181" i="3"/>
  <c r="I181" i="3" s="1"/>
  <c r="G125" i="3"/>
  <c r="H125" i="3"/>
  <c r="I125" i="3" s="1"/>
  <c r="G84" i="3"/>
  <c r="H84" i="3"/>
  <c r="I84" i="3" s="1"/>
  <c r="G119" i="3"/>
  <c r="H119" i="3"/>
  <c r="I119" i="3" s="1"/>
  <c r="G103" i="3"/>
  <c r="H103" i="3"/>
  <c r="I103" i="3" s="1"/>
  <c r="G145" i="3"/>
  <c r="H145" i="3"/>
  <c r="I145" i="3" s="1"/>
  <c r="H129" i="3"/>
  <c r="I129" i="3" s="1"/>
  <c r="G129" i="3"/>
  <c r="G39" i="3"/>
  <c r="H39" i="3"/>
  <c r="I39" i="3" s="1"/>
  <c r="G167" i="3"/>
  <c r="H167" i="3"/>
  <c r="I167" i="3" s="1"/>
  <c r="H202" i="3"/>
  <c r="I202" i="3" s="1"/>
  <c r="G202" i="3"/>
  <c r="G134" i="3"/>
  <c r="H134" i="3"/>
  <c r="I134" i="3" s="1"/>
  <c r="G169" i="3"/>
  <c r="H169" i="3"/>
  <c r="I169" i="3" s="1"/>
  <c r="G170" i="3"/>
  <c r="H170" i="3"/>
  <c r="I170" i="3" s="1"/>
  <c r="G81" i="3"/>
  <c r="H81" i="3"/>
  <c r="I81" i="3" s="1"/>
  <c r="G53" i="3"/>
  <c r="H53" i="3"/>
  <c r="I53" i="3" s="1"/>
  <c r="G185" i="3"/>
  <c r="H185" i="3"/>
  <c r="I185" i="3" s="1"/>
  <c r="H83" i="3"/>
  <c r="I83" i="3" s="1"/>
  <c r="G83" i="3"/>
  <c r="H78" i="3"/>
  <c r="I78" i="3" s="1"/>
  <c r="G78" i="3"/>
  <c r="H166" i="3"/>
  <c r="I166" i="3" s="1"/>
  <c r="G166" i="3"/>
  <c r="H113" i="3"/>
  <c r="I113" i="3" s="1"/>
  <c r="G113" i="3"/>
  <c r="H85" i="3"/>
  <c r="I85" i="3" s="1"/>
  <c r="G85" i="3"/>
  <c r="H146" i="3"/>
  <c r="I146" i="3" s="1"/>
  <c r="G146" i="3"/>
  <c r="H192" i="3"/>
  <c r="I192" i="3" s="1"/>
  <c r="G192" i="3"/>
  <c r="G142" i="3"/>
  <c r="H142" i="3"/>
  <c r="I142" i="3" s="1"/>
  <c r="G123" i="3"/>
  <c r="H123" i="3"/>
  <c r="I123" i="3" s="1"/>
  <c r="G112" i="3"/>
  <c r="H112" i="3"/>
  <c r="I112" i="3" s="1"/>
  <c r="G194" i="3"/>
  <c r="H194" i="3"/>
  <c r="I194" i="3" s="1"/>
  <c r="E221" i="3" l="1"/>
  <c r="E222" i="3"/>
  <c r="E220" i="3"/>
  <c r="F222" i="3" l="1"/>
  <c r="F220" i="3"/>
  <c r="G220" i="3" s="1"/>
  <c r="F221" i="3"/>
  <c r="G221" i="3" s="1"/>
  <c r="H222" i="3" l="1"/>
  <c r="I222" i="3" s="1"/>
  <c r="G222" i="3"/>
  <c r="H220" i="3"/>
  <c r="I220" i="3" s="1"/>
  <c r="H221" i="3"/>
  <c r="I221" i="3" s="1"/>
</calcChain>
</file>

<file path=xl/sharedStrings.xml><?xml version="1.0" encoding="utf-8"?>
<sst xmlns="http://schemas.openxmlformats.org/spreadsheetml/2006/main" count="97" uniqueCount="33">
  <si>
    <t>Date</t>
  </si>
  <si>
    <t>H0A0 OAS</t>
  </si>
  <si>
    <t>H0EN OAS</t>
  </si>
  <si>
    <t>H0A0 ex-Energy OAS</t>
  </si>
  <si>
    <t>Recovery Rate %</t>
  </si>
  <si>
    <t>Default Loss (Basis Points)</t>
  </si>
  <si>
    <t>Actual Default Rate %</t>
  </si>
  <si>
    <t>Implied Default Rate %</t>
  </si>
  <si>
    <t>Excess OAS</t>
  </si>
  <si>
    <t>Assumed Recovery Rate %</t>
  </si>
  <si>
    <t>Actual Recovery Rate %</t>
  </si>
  <si>
    <t>What today's High-Yield Bond spread implies for future defaults</t>
  </si>
  <si>
    <t>Default loss</t>
  </si>
  <si>
    <t>Default rate</t>
  </si>
  <si>
    <t>-</t>
  </si>
  <si>
    <t>=</t>
  </si>
  <si>
    <t>/</t>
  </si>
  <si>
    <t>(100% - 40%)</t>
  </si>
  <si>
    <t>What today's High-Yield Bond spread Ex Energy implies for future defaults</t>
  </si>
  <si>
    <t>What today's Energy spread implies for future defaults</t>
  </si>
  <si>
    <t>Actual OAS</t>
  </si>
  <si>
    <t>Recovery rate</t>
  </si>
  <si>
    <t>As of 3/12/2015</t>
  </si>
  <si>
    <t>New Implied Default Rate %</t>
  </si>
  <si>
    <t>Default Loss</t>
  </si>
  <si>
    <t>Required Excess Compensation</t>
  </si>
  <si>
    <t>Compensation For Loss</t>
  </si>
  <si>
    <t>Risk Compensation</t>
  </si>
  <si>
    <t>Loss Rate</t>
  </si>
  <si>
    <t>Implied Default rate</t>
  </si>
  <si>
    <r>
      <t xml:space="preserve">Option Adjusted Spread = Required Excess  Compensation + Compensation For Loss </t>
    </r>
    <r>
      <rPr>
        <b/>
        <i/>
        <sz val="11"/>
        <color theme="1"/>
        <rFont val="Calibri"/>
        <family val="2"/>
      </rPr>
      <t>± Error Term</t>
    </r>
  </si>
  <si>
    <t>As of 4/30/2015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</si>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</sst>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&quot;bp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 Narrow"/>
      <family val="2"/>
    </font>
    <font>
      <b/>
      <sz val="12"/>
      <color indexed="18"/>
      <name val="Arial Narrow"/>
      <family val="2"/>
    </font>
    <font>
      <b/>
      <i/>
      <sz val="13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u/>
      <sz val="12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165" fontId="18" fillId="33" borderId="0" xfId="0" applyNumberFormat="1" applyFont="1" applyFill="1" applyBorder="1"/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/>
    <xf numFmtId="0" fontId="18" fillId="0" borderId="10" xfId="0" applyFont="1" applyBorder="1"/>
    <xf numFmtId="166" fontId="18" fillId="0" borderId="10" xfId="0" applyNumberFormat="1" applyFont="1" applyFill="1" applyBorder="1" applyAlignment="1">
      <alignment horizontal="center"/>
    </xf>
    <xf numFmtId="165" fontId="18" fillId="0" borderId="10" xfId="42" applyNumberFormat="1" applyFont="1" applyFill="1" applyBorder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20" fillId="34" borderId="1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</a:t>
            </a:r>
            <a:r>
              <a:rPr lang="en-US" sz="1400" baseline="0"/>
              <a:t> USHY Implied vs Actual USHY LTM Default Rate</a:t>
            </a:r>
          </a:p>
          <a:p>
            <a:pPr>
              <a:defRPr/>
            </a:pPr>
            <a:r>
              <a:rPr lang="en-US" sz="1400" baseline="0"/>
              <a:t>From 12/31/1996 - 3/12/2015</a:t>
            </a:r>
            <a:endParaRPr lang="en-US" sz="1400"/>
          </a:p>
        </c:rich>
      </c:tx>
      <c:layout>
        <c:manualLayout>
          <c:xMode val="edge"/>
          <c:yMode val="edge"/>
          <c:x val="0.295562636610223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639756568890428E-2"/>
          <c:y val="3.8285076171228657E-2"/>
          <c:w val="0.91384742291828902"/>
          <c:h val="0.78689865352532717"/>
        </c:manualLayout>
      </c:layout>
      <c:lineChart>
        <c:grouping val="standard"/>
        <c:varyColors val="0"/>
        <c:ser>
          <c:idx val="0"/>
          <c:order val="0"/>
          <c:tx>
            <c:strRef>
              <c:f>h0a0_data!$C$1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h0a0_data!$C$2:$C$221</c:f>
              <c:numCache>
                <c:formatCode>0.0</c:formatCode>
                <c:ptCount val="220"/>
                <c:pt idx="0">
                  <c:v>1.96</c:v>
                </c:pt>
                <c:pt idx="1">
                  <c:v>2.19</c:v>
                </c:pt>
                <c:pt idx="2">
                  <c:v>1.9</c:v>
                </c:pt>
                <c:pt idx="3">
                  <c:v>1.8800000000000001</c:v>
                </c:pt>
                <c:pt idx="4">
                  <c:v>1.73</c:v>
                </c:pt>
                <c:pt idx="5">
                  <c:v>2.15</c:v>
                </c:pt>
                <c:pt idx="6">
                  <c:v>2.02</c:v>
                </c:pt>
                <c:pt idx="7">
                  <c:v>2.34</c:v>
                </c:pt>
                <c:pt idx="8">
                  <c:v>2.42</c:v>
                </c:pt>
                <c:pt idx="9">
                  <c:v>2.3800000000000003</c:v>
                </c:pt>
                <c:pt idx="10">
                  <c:v>2.46</c:v>
                </c:pt>
                <c:pt idx="11">
                  <c:v>2.56</c:v>
                </c:pt>
                <c:pt idx="12">
                  <c:v>2.2399999999999998</c:v>
                </c:pt>
                <c:pt idx="13">
                  <c:v>2.25</c:v>
                </c:pt>
                <c:pt idx="14">
                  <c:v>2.68</c:v>
                </c:pt>
                <c:pt idx="15">
                  <c:v>2.76</c:v>
                </c:pt>
                <c:pt idx="16">
                  <c:v>3.02</c:v>
                </c:pt>
                <c:pt idx="17">
                  <c:v>2.9000000000000004</c:v>
                </c:pt>
                <c:pt idx="18">
                  <c:v>2.9499999999999997</c:v>
                </c:pt>
                <c:pt idx="19">
                  <c:v>2.78</c:v>
                </c:pt>
                <c:pt idx="20">
                  <c:v>2.73</c:v>
                </c:pt>
                <c:pt idx="21">
                  <c:v>2.74</c:v>
                </c:pt>
                <c:pt idx="22">
                  <c:v>2.68</c:v>
                </c:pt>
                <c:pt idx="23">
                  <c:v>2.82</c:v>
                </c:pt>
                <c:pt idx="24">
                  <c:v>3.61</c:v>
                </c:pt>
                <c:pt idx="25">
                  <c:v>3.56</c:v>
                </c:pt>
                <c:pt idx="26">
                  <c:v>3.47</c:v>
                </c:pt>
                <c:pt idx="27">
                  <c:v>3.5999999999999996</c:v>
                </c:pt>
                <c:pt idx="28">
                  <c:v>3.91</c:v>
                </c:pt>
                <c:pt idx="29">
                  <c:v>4.6399999999999997</c:v>
                </c:pt>
                <c:pt idx="30">
                  <c:v>4.7</c:v>
                </c:pt>
                <c:pt idx="31">
                  <c:v>5.07</c:v>
                </c:pt>
                <c:pt idx="32">
                  <c:v>5.17</c:v>
                </c:pt>
                <c:pt idx="33">
                  <c:v>5.46</c:v>
                </c:pt>
                <c:pt idx="34">
                  <c:v>5.7700000000000005</c:v>
                </c:pt>
                <c:pt idx="35">
                  <c:v>5.7299999999999995</c:v>
                </c:pt>
                <c:pt idx="36">
                  <c:v>5.57</c:v>
                </c:pt>
                <c:pt idx="37">
                  <c:v>5.75</c:v>
                </c:pt>
                <c:pt idx="38">
                  <c:v>5.81</c:v>
                </c:pt>
                <c:pt idx="39">
                  <c:v>6.16</c:v>
                </c:pt>
                <c:pt idx="40">
                  <c:v>6.47</c:v>
                </c:pt>
                <c:pt idx="41">
                  <c:v>6.32</c:v>
                </c:pt>
                <c:pt idx="42">
                  <c:v>6.81</c:v>
                </c:pt>
                <c:pt idx="43">
                  <c:v>6.47</c:v>
                </c:pt>
                <c:pt idx="44">
                  <c:v>6.83</c:v>
                </c:pt>
                <c:pt idx="45">
                  <c:v>6.83</c:v>
                </c:pt>
                <c:pt idx="46">
                  <c:v>6.52</c:v>
                </c:pt>
                <c:pt idx="47">
                  <c:v>7.37</c:v>
                </c:pt>
                <c:pt idx="48">
                  <c:v>7.8100000000000005</c:v>
                </c:pt>
                <c:pt idx="49">
                  <c:v>8.23</c:v>
                </c:pt>
                <c:pt idx="50">
                  <c:v>8.41</c:v>
                </c:pt>
                <c:pt idx="51">
                  <c:v>8.36</c:v>
                </c:pt>
                <c:pt idx="52">
                  <c:v>8.34</c:v>
                </c:pt>
                <c:pt idx="53">
                  <c:v>8.6499999999999986</c:v>
                </c:pt>
                <c:pt idx="54">
                  <c:v>8.84</c:v>
                </c:pt>
                <c:pt idx="55">
                  <c:v>9.2899999999999991</c:v>
                </c:pt>
                <c:pt idx="56">
                  <c:v>9.84</c:v>
                </c:pt>
                <c:pt idx="57">
                  <c:v>10.43</c:v>
                </c:pt>
                <c:pt idx="58">
                  <c:v>10.93</c:v>
                </c:pt>
                <c:pt idx="59">
                  <c:v>10.84</c:v>
                </c:pt>
                <c:pt idx="60">
                  <c:v>11.21</c:v>
                </c:pt>
                <c:pt idx="61">
                  <c:v>11.64</c:v>
                </c:pt>
                <c:pt idx="62">
                  <c:v>11.27</c:v>
                </c:pt>
                <c:pt idx="63">
                  <c:v>11.37</c:v>
                </c:pt>
                <c:pt idx="64">
                  <c:v>11.08</c:v>
                </c:pt>
                <c:pt idx="65">
                  <c:v>10.91</c:v>
                </c:pt>
                <c:pt idx="66">
                  <c:v>10.51</c:v>
                </c:pt>
                <c:pt idx="67">
                  <c:v>10.23</c:v>
                </c:pt>
                <c:pt idx="68">
                  <c:v>9.7799999999999994</c:v>
                </c:pt>
                <c:pt idx="69">
                  <c:v>9.25</c:v>
                </c:pt>
                <c:pt idx="70">
                  <c:v>8.61</c:v>
                </c:pt>
                <c:pt idx="71">
                  <c:v>8.23</c:v>
                </c:pt>
                <c:pt idx="72">
                  <c:v>7.48</c:v>
                </c:pt>
                <c:pt idx="73">
                  <c:v>6.370000000000001</c:v>
                </c:pt>
                <c:pt idx="74">
                  <c:v>6.65</c:v>
                </c:pt>
                <c:pt idx="75">
                  <c:v>6.32</c:v>
                </c:pt>
                <c:pt idx="76">
                  <c:v>6.58</c:v>
                </c:pt>
                <c:pt idx="77">
                  <c:v>6.61</c:v>
                </c:pt>
                <c:pt idx="78">
                  <c:v>6.11</c:v>
                </c:pt>
                <c:pt idx="79">
                  <c:v>5.8000000000000007</c:v>
                </c:pt>
                <c:pt idx="80">
                  <c:v>6.21</c:v>
                </c:pt>
                <c:pt idx="81">
                  <c:v>5.9700000000000006</c:v>
                </c:pt>
                <c:pt idx="82">
                  <c:v>6.03</c:v>
                </c:pt>
                <c:pt idx="83">
                  <c:v>5.45</c:v>
                </c:pt>
                <c:pt idx="84">
                  <c:v>5.7700000000000005</c:v>
                </c:pt>
                <c:pt idx="85">
                  <c:v>5.7700000000000005</c:v>
                </c:pt>
                <c:pt idx="86">
                  <c:v>5.24</c:v>
                </c:pt>
                <c:pt idx="87">
                  <c:v>5.0299999999999994</c:v>
                </c:pt>
                <c:pt idx="88">
                  <c:v>4.71</c:v>
                </c:pt>
                <c:pt idx="89">
                  <c:v>4.1099999999999994</c:v>
                </c:pt>
                <c:pt idx="90">
                  <c:v>4.0599999999999996</c:v>
                </c:pt>
                <c:pt idx="91">
                  <c:v>3.5000000000000004</c:v>
                </c:pt>
                <c:pt idx="92">
                  <c:v>2.88</c:v>
                </c:pt>
                <c:pt idx="93">
                  <c:v>2.97</c:v>
                </c:pt>
                <c:pt idx="94">
                  <c:v>2.85</c:v>
                </c:pt>
                <c:pt idx="95">
                  <c:v>3</c:v>
                </c:pt>
                <c:pt idx="96">
                  <c:v>2.8400000000000003</c:v>
                </c:pt>
                <c:pt idx="97">
                  <c:v>2.69</c:v>
                </c:pt>
                <c:pt idx="98">
                  <c:v>3.0300000000000002</c:v>
                </c:pt>
                <c:pt idx="99">
                  <c:v>2.74</c:v>
                </c:pt>
                <c:pt idx="100">
                  <c:v>2.54</c:v>
                </c:pt>
                <c:pt idx="101">
                  <c:v>2.5100000000000002</c:v>
                </c:pt>
                <c:pt idx="102">
                  <c:v>2.1399999999999997</c:v>
                </c:pt>
                <c:pt idx="103">
                  <c:v>2.21</c:v>
                </c:pt>
                <c:pt idx="104">
                  <c:v>2.4699999999999998</c:v>
                </c:pt>
                <c:pt idx="105">
                  <c:v>2.48</c:v>
                </c:pt>
                <c:pt idx="106">
                  <c:v>2.46</c:v>
                </c:pt>
                <c:pt idx="107">
                  <c:v>2.2800000000000002</c:v>
                </c:pt>
                <c:pt idx="108">
                  <c:v>2.29</c:v>
                </c:pt>
                <c:pt idx="109">
                  <c:v>2.4299999999999997</c:v>
                </c:pt>
                <c:pt idx="110">
                  <c:v>2.35</c:v>
                </c:pt>
                <c:pt idx="111">
                  <c:v>2.33</c:v>
                </c:pt>
                <c:pt idx="112">
                  <c:v>2.21</c:v>
                </c:pt>
                <c:pt idx="113">
                  <c:v>2.2999999999999998</c:v>
                </c:pt>
                <c:pt idx="114">
                  <c:v>2.35</c:v>
                </c:pt>
                <c:pt idx="115">
                  <c:v>2.25</c:v>
                </c:pt>
                <c:pt idx="116">
                  <c:v>2.0299999999999998</c:v>
                </c:pt>
                <c:pt idx="117">
                  <c:v>2.11</c:v>
                </c:pt>
                <c:pt idx="118">
                  <c:v>2.02</c:v>
                </c:pt>
                <c:pt idx="119">
                  <c:v>2.0099999999999998</c:v>
                </c:pt>
                <c:pt idx="120">
                  <c:v>1.78</c:v>
                </c:pt>
                <c:pt idx="121">
                  <c:v>1.77</c:v>
                </c:pt>
                <c:pt idx="122">
                  <c:v>1.76</c:v>
                </c:pt>
                <c:pt idx="123">
                  <c:v>1.5</c:v>
                </c:pt>
                <c:pt idx="124">
                  <c:v>1.54</c:v>
                </c:pt>
                <c:pt idx="125">
                  <c:v>1.6500000000000001</c:v>
                </c:pt>
                <c:pt idx="126">
                  <c:v>1.54</c:v>
                </c:pt>
                <c:pt idx="127">
                  <c:v>1.51</c:v>
                </c:pt>
                <c:pt idx="128">
                  <c:v>1.44</c:v>
                </c:pt>
                <c:pt idx="129">
                  <c:v>1.31</c:v>
                </c:pt>
                <c:pt idx="130">
                  <c:v>1.1400000000000001</c:v>
                </c:pt>
                <c:pt idx="131">
                  <c:v>1.0699999999999998</c:v>
                </c:pt>
                <c:pt idx="132">
                  <c:v>1.0699999999999998</c:v>
                </c:pt>
                <c:pt idx="133">
                  <c:v>1.47</c:v>
                </c:pt>
                <c:pt idx="134">
                  <c:v>1.6199999999999999</c:v>
                </c:pt>
                <c:pt idx="135">
                  <c:v>1.9900000000000002</c:v>
                </c:pt>
                <c:pt idx="136">
                  <c:v>2.1999999999999997</c:v>
                </c:pt>
                <c:pt idx="137">
                  <c:v>2.4299999999999997</c:v>
                </c:pt>
                <c:pt idx="138">
                  <c:v>2.6100000000000003</c:v>
                </c:pt>
                <c:pt idx="139">
                  <c:v>2.9899999999999998</c:v>
                </c:pt>
                <c:pt idx="140">
                  <c:v>3.2199999999999998</c:v>
                </c:pt>
                <c:pt idx="141">
                  <c:v>3.49</c:v>
                </c:pt>
                <c:pt idx="142">
                  <c:v>3.7199999999999998</c:v>
                </c:pt>
                <c:pt idx="143">
                  <c:v>3.83</c:v>
                </c:pt>
                <c:pt idx="144">
                  <c:v>5</c:v>
                </c:pt>
                <c:pt idx="145">
                  <c:v>5.88</c:v>
                </c:pt>
                <c:pt idx="146">
                  <c:v>6.69</c:v>
                </c:pt>
                <c:pt idx="147">
                  <c:v>8.67</c:v>
                </c:pt>
                <c:pt idx="148">
                  <c:v>10.16</c:v>
                </c:pt>
                <c:pt idx="149">
                  <c:v>11.21</c:v>
                </c:pt>
                <c:pt idx="150">
                  <c:v>12.520000000000001</c:v>
                </c:pt>
                <c:pt idx="151">
                  <c:v>13.139999999999999</c:v>
                </c:pt>
                <c:pt idx="152">
                  <c:v>13.56</c:v>
                </c:pt>
                <c:pt idx="153">
                  <c:v>14.52</c:v>
                </c:pt>
                <c:pt idx="154">
                  <c:v>14.84</c:v>
                </c:pt>
                <c:pt idx="155">
                  <c:v>14.829999999999998</c:v>
                </c:pt>
                <c:pt idx="156">
                  <c:v>14.14</c:v>
                </c:pt>
                <c:pt idx="157">
                  <c:v>13.84</c:v>
                </c:pt>
                <c:pt idx="158">
                  <c:v>12.879999999999999</c:v>
                </c:pt>
                <c:pt idx="159">
                  <c:v>11.200000000000001</c:v>
                </c:pt>
                <c:pt idx="160">
                  <c:v>9.66</c:v>
                </c:pt>
                <c:pt idx="161">
                  <c:v>8.0500000000000007</c:v>
                </c:pt>
                <c:pt idx="162">
                  <c:v>6.45</c:v>
                </c:pt>
                <c:pt idx="163">
                  <c:v>5.5100000000000007</c:v>
                </c:pt>
                <c:pt idx="164">
                  <c:v>5.1100000000000003</c:v>
                </c:pt>
                <c:pt idx="165">
                  <c:v>4.01</c:v>
                </c:pt>
                <c:pt idx="166">
                  <c:v>3.61</c:v>
                </c:pt>
                <c:pt idx="167">
                  <c:v>3.71</c:v>
                </c:pt>
                <c:pt idx="168">
                  <c:v>3.47</c:v>
                </c:pt>
                <c:pt idx="169">
                  <c:v>3.0300000000000002</c:v>
                </c:pt>
                <c:pt idx="170">
                  <c:v>3.1</c:v>
                </c:pt>
                <c:pt idx="171">
                  <c:v>2.93</c:v>
                </c:pt>
                <c:pt idx="172">
                  <c:v>2.6100000000000003</c:v>
                </c:pt>
                <c:pt idx="173">
                  <c:v>2.75</c:v>
                </c:pt>
                <c:pt idx="174">
                  <c:v>2.6599999999999997</c:v>
                </c:pt>
                <c:pt idx="175">
                  <c:v>2.3199999999999998</c:v>
                </c:pt>
                <c:pt idx="176">
                  <c:v>2.13</c:v>
                </c:pt>
                <c:pt idx="177">
                  <c:v>2.02</c:v>
                </c:pt>
                <c:pt idx="178">
                  <c:v>2.02</c:v>
                </c:pt>
                <c:pt idx="179">
                  <c:v>2.0699999999999998</c:v>
                </c:pt>
                <c:pt idx="180">
                  <c:v>1.91</c:v>
                </c:pt>
                <c:pt idx="181">
                  <c:v>2.36</c:v>
                </c:pt>
                <c:pt idx="182">
                  <c:v>2.34</c:v>
                </c:pt>
                <c:pt idx="183">
                  <c:v>2.88</c:v>
                </c:pt>
                <c:pt idx="184">
                  <c:v>3.06</c:v>
                </c:pt>
                <c:pt idx="185">
                  <c:v>3.15</c:v>
                </c:pt>
                <c:pt idx="186">
                  <c:v>3.3000000000000003</c:v>
                </c:pt>
                <c:pt idx="187">
                  <c:v>3.38</c:v>
                </c:pt>
                <c:pt idx="188">
                  <c:v>3.5999999999999996</c:v>
                </c:pt>
                <c:pt idx="189">
                  <c:v>3.73</c:v>
                </c:pt>
                <c:pt idx="190">
                  <c:v>3.64</c:v>
                </c:pt>
                <c:pt idx="191">
                  <c:v>3.2</c:v>
                </c:pt>
                <c:pt idx="192">
                  <c:v>3.45</c:v>
                </c:pt>
                <c:pt idx="193">
                  <c:v>3.3000000000000003</c:v>
                </c:pt>
                <c:pt idx="194">
                  <c:v>3.38</c:v>
                </c:pt>
                <c:pt idx="195">
                  <c:v>3.05</c:v>
                </c:pt>
                <c:pt idx="196">
                  <c:v>3.1199999999999997</c:v>
                </c:pt>
                <c:pt idx="197">
                  <c:v>2.96</c:v>
                </c:pt>
                <c:pt idx="198">
                  <c:v>2.98</c:v>
                </c:pt>
                <c:pt idx="199">
                  <c:v>2.96</c:v>
                </c:pt>
                <c:pt idx="200">
                  <c:v>2.82</c:v>
                </c:pt>
                <c:pt idx="201">
                  <c:v>2.79</c:v>
                </c:pt>
                <c:pt idx="202">
                  <c:v>2.7199999999999998</c:v>
                </c:pt>
                <c:pt idx="203">
                  <c:v>2.5299999999999998</c:v>
                </c:pt>
                <c:pt idx="204">
                  <c:v>2.2399999999999998</c:v>
                </c:pt>
                <c:pt idx="205">
                  <c:v>1.9300000000000002</c:v>
                </c:pt>
                <c:pt idx="206">
                  <c:v>1.7000000000000002</c:v>
                </c:pt>
                <c:pt idx="207">
                  <c:v>1.79</c:v>
                </c:pt>
                <c:pt idx="208">
                  <c:v>2.16</c:v>
                </c:pt>
                <c:pt idx="209">
                  <c:v>2.13</c:v>
                </c:pt>
                <c:pt idx="210">
                  <c:v>1.92</c:v>
                </c:pt>
                <c:pt idx="211">
                  <c:v>1.82</c:v>
                </c:pt>
                <c:pt idx="212">
                  <c:v>1.8800000000000001</c:v>
                </c:pt>
                <c:pt idx="213">
                  <c:v>1.72</c:v>
                </c:pt>
                <c:pt idx="214">
                  <c:v>1.83</c:v>
                </c:pt>
                <c:pt idx="215">
                  <c:v>1.8</c:v>
                </c:pt>
                <c:pt idx="216">
                  <c:v>1.85</c:v>
                </c:pt>
                <c:pt idx="217">
                  <c:v>1.91</c:v>
                </c:pt>
                <c:pt idx="218">
                  <c:v>2.02</c:v>
                </c:pt>
                <c:pt idx="21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C-4F83-AAA3-076057C2B8B4}"/>
            </c:ext>
          </c:extLst>
        </c:ser>
        <c:ser>
          <c:idx val="1"/>
          <c:order val="1"/>
          <c:tx>
            <c:strRef>
              <c:f>h0a0_data!$H$1</c:f>
              <c:strCache>
                <c:ptCount val="1"/>
                <c:pt idx="0">
                  <c:v>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h0a0_data!$H$2:$H$221</c:f>
              <c:numCache>
                <c:formatCode>0.0</c:formatCode>
                <c:ptCount val="220"/>
                <c:pt idx="0">
                  <c:v>3.3966666666666669</c:v>
                </c:pt>
                <c:pt idx="1">
                  <c:v>3.1766666666666667</c:v>
                </c:pt>
                <c:pt idx="2">
                  <c:v>2.5600000000000005</c:v>
                </c:pt>
                <c:pt idx="3">
                  <c:v>2.7658333333333331</c:v>
                </c:pt>
                <c:pt idx="4">
                  <c:v>2.95</c:v>
                </c:pt>
                <c:pt idx="5">
                  <c:v>2.5533333333333332</c:v>
                </c:pt>
                <c:pt idx="6">
                  <c:v>2.5028571428571431</c:v>
                </c:pt>
                <c:pt idx="7">
                  <c:v>2.5604166666666668</c:v>
                </c:pt>
                <c:pt idx="8">
                  <c:v>2.3177777777777777</c:v>
                </c:pt>
                <c:pt idx="9">
                  <c:v>2.2756666666666665</c:v>
                </c:pt>
                <c:pt idx="10">
                  <c:v>2.9115151515151521</c:v>
                </c:pt>
                <c:pt idx="11">
                  <c:v>2.729166666666667</c:v>
                </c:pt>
                <c:pt idx="12">
                  <c:v>2.7941025641025643</c:v>
                </c:pt>
                <c:pt idx="13">
                  <c:v>2.8535714285714291</c:v>
                </c:pt>
                <c:pt idx="14">
                  <c:v>2.6300000000000008</c:v>
                </c:pt>
                <c:pt idx="15">
                  <c:v>2.5304166666666665</c:v>
                </c:pt>
                <c:pt idx="16">
                  <c:v>2.7466666666666661</c:v>
                </c:pt>
                <c:pt idx="17">
                  <c:v>3.0355555555555553</c:v>
                </c:pt>
                <c:pt idx="18">
                  <c:v>3.3187719298245617</c:v>
                </c:pt>
                <c:pt idx="19">
                  <c:v>3.3028333333333335</c:v>
                </c:pt>
                <c:pt idx="20">
                  <c:v>6.3147619047619052</c:v>
                </c:pt>
                <c:pt idx="21">
                  <c:v>7.5475757575757587</c:v>
                </c:pt>
                <c:pt idx="22">
                  <c:v>8.4814492753623192</c:v>
                </c:pt>
                <c:pt idx="23">
                  <c:v>6.6691666666666665</c:v>
                </c:pt>
                <c:pt idx="24">
                  <c:v>7.018933333333333</c:v>
                </c:pt>
                <c:pt idx="25">
                  <c:v>6.8729487179487183</c:v>
                </c:pt>
                <c:pt idx="26">
                  <c:v>6.1822222222222232</c:v>
                </c:pt>
                <c:pt idx="27">
                  <c:v>6.1142857142857157</c:v>
                </c:pt>
                <c:pt idx="28">
                  <c:v>5.3609195402298857</c:v>
                </c:pt>
                <c:pt idx="29">
                  <c:v>5.299666666666667</c:v>
                </c:pt>
                <c:pt idx="30">
                  <c:v>5.4344086021505378</c:v>
                </c:pt>
                <c:pt idx="31">
                  <c:v>5.0213541666666668</c:v>
                </c:pt>
                <c:pt idx="32">
                  <c:v>5.3509090909090915</c:v>
                </c:pt>
                <c:pt idx="33">
                  <c:v>5.5650000000000004</c:v>
                </c:pt>
                <c:pt idx="34">
                  <c:v>5.5914285714285707</c:v>
                </c:pt>
                <c:pt idx="35">
                  <c:v>5.1466666666666674</c:v>
                </c:pt>
                <c:pt idx="36">
                  <c:v>4.8238738738738736</c:v>
                </c:pt>
                <c:pt idx="37">
                  <c:v>4.9424561403508775</c:v>
                </c:pt>
                <c:pt idx="38">
                  <c:v>5.2264102564102579</c:v>
                </c:pt>
                <c:pt idx="39">
                  <c:v>6.2788333333333348</c:v>
                </c:pt>
                <c:pt idx="40">
                  <c:v>6.4258536585365853</c:v>
                </c:pt>
                <c:pt idx="41">
                  <c:v>6.8188095238095237</c:v>
                </c:pt>
                <c:pt idx="42">
                  <c:v>6.7686821705426361</c:v>
                </c:pt>
                <c:pt idx="43">
                  <c:v>6.8437878787878788</c:v>
                </c:pt>
                <c:pt idx="44">
                  <c:v>7.0631111111111116</c:v>
                </c:pt>
                <c:pt idx="45">
                  <c:v>7.560724637681159</c:v>
                </c:pt>
                <c:pt idx="46">
                  <c:v>9.1946099290780143</c:v>
                </c:pt>
                <c:pt idx="47">
                  <c:v>11.254375</c:v>
                </c:pt>
                <c:pt idx="48">
                  <c:v>11.349115646258504</c:v>
                </c:pt>
                <c:pt idx="49">
                  <c:v>9.1212666666666671</c:v>
                </c:pt>
                <c:pt idx="50">
                  <c:v>8.7549019607843146</c:v>
                </c:pt>
                <c:pt idx="51">
                  <c:v>9.4716025641025645</c:v>
                </c:pt>
                <c:pt idx="52">
                  <c:v>9.1923899371069187</c:v>
                </c:pt>
                <c:pt idx="53">
                  <c:v>8.4831481481481479</c:v>
                </c:pt>
                <c:pt idx="54">
                  <c:v>9.2043636363636363</c:v>
                </c:pt>
                <c:pt idx="55">
                  <c:v>9.3083333333333336</c:v>
                </c:pt>
                <c:pt idx="56">
                  <c:v>8.8571929824561408</c:v>
                </c:pt>
                <c:pt idx="57">
                  <c:v>12.316149425287357</c:v>
                </c:pt>
                <c:pt idx="58">
                  <c:v>11.268192090395482</c:v>
                </c:pt>
                <c:pt idx="59">
                  <c:v>9.1318333333333328</c:v>
                </c:pt>
                <c:pt idx="60">
                  <c:v>8.7836612021857903</c:v>
                </c:pt>
                <c:pt idx="61">
                  <c:v>8.0993548387096777</c:v>
                </c:pt>
                <c:pt idx="62">
                  <c:v>8.494761904761905</c:v>
                </c:pt>
                <c:pt idx="63">
                  <c:v>6.5492187499999988</c:v>
                </c:pt>
                <c:pt idx="64">
                  <c:v>6.1217435897435895</c:v>
                </c:pt>
                <c:pt idx="65">
                  <c:v>6.7015151515151503</c:v>
                </c:pt>
                <c:pt idx="66">
                  <c:v>9.0697512437810932</c:v>
                </c:pt>
                <c:pt idx="67">
                  <c:v>10.596274509803923</c:v>
                </c:pt>
                <c:pt idx="68">
                  <c:v>10.362318840579711</c:v>
                </c:pt>
                <c:pt idx="69">
                  <c:v>11.503380952380953</c:v>
                </c:pt>
                <c:pt idx="70">
                  <c:v>11.886901408450706</c:v>
                </c:pt>
                <c:pt idx="71">
                  <c:v>8.914027777777779</c:v>
                </c:pt>
                <c:pt idx="72">
                  <c:v>8.9974429223744288</c:v>
                </c:pt>
                <c:pt idx="73">
                  <c:v>7.9585585585585594</c:v>
                </c:pt>
                <c:pt idx="74">
                  <c:v>8.1017333333333337</c:v>
                </c:pt>
                <c:pt idx="75">
                  <c:v>6.9914035087719313</c:v>
                </c:pt>
                <c:pt idx="76">
                  <c:v>4.8522943722943737</c:v>
                </c:pt>
                <c:pt idx="77">
                  <c:v>5.4266666666666676</c:v>
                </c:pt>
                <c:pt idx="78">
                  <c:v>4.3175527426160354</c:v>
                </c:pt>
                <c:pt idx="79">
                  <c:v>3.5482500000000017</c:v>
                </c:pt>
                <c:pt idx="80">
                  <c:v>3.199506172839508</c:v>
                </c:pt>
                <c:pt idx="81">
                  <c:v>3.279065040650408</c:v>
                </c:pt>
                <c:pt idx="82">
                  <c:v>1.9782730923694791</c:v>
                </c:pt>
                <c:pt idx="83">
                  <c:v>1.5601190476190494</c:v>
                </c:pt>
                <c:pt idx="84">
                  <c:v>1.0654901960784324</c:v>
                </c:pt>
                <c:pt idx="85">
                  <c:v>0.85034883720930365</c:v>
                </c:pt>
                <c:pt idx="86">
                  <c:v>1.3351724137931049</c:v>
                </c:pt>
                <c:pt idx="87">
                  <c:v>1.4593181818181831</c:v>
                </c:pt>
                <c:pt idx="88">
                  <c:v>0.63565543071161135</c:v>
                </c:pt>
                <c:pt idx="89">
                  <c:v>1.2653333333333345</c:v>
                </c:pt>
                <c:pt idx="90">
                  <c:v>0.98465201465201635</c:v>
                </c:pt>
                <c:pt idx="91">
                  <c:v>0.87076086956521892</c:v>
                </c:pt>
                <c:pt idx="92">
                  <c:v>0.96247311827957194</c:v>
                </c:pt>
                <c:pt idx="93">
                  <c:v>0.61024822695035641</c:v>
                </c:pt>
                <c:pt idx="94">
                  <c:v>0.30642105263158043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0.26616666666666711</c:v>
                </c:pt>
                <c:pt idx="100">
                  <c:v>1.4111551155115507</c:v>
                </c:pt>
                <c:pt idx="101">
                  <c:v>1.3408823529411762</c:v>
                </c:pt>
                <c:pt idx="102">
                  <c:v>0.90365695792880274</c:v>
                </c:pt>
                <c:pt idx="103">
                  <c:v>1.9423076923076602E-2</c:v>
                </c:pt>
                <c:pt idx="104">
                  <c:v>0.65057142857142869</c:v>
                </c:pt>
                <c:pt idx="105">
                  <c:v>0.47867924528301942</c:v>
                </c:pt>
                <c:pt idx="106">
                  <c:v>0.6228348909657323</c:v>
                </c:pt>
                <c:pt idx="107">
                  <c:v>0.75</c:v>
                </c:pt>
                <c:pt idx="108">
                  <c:v>0.84498470948012139</c:v>
                </c:pt>
                <c:pt idx="109">
                  <c:v>0.38936363636363569</c:v>
                </c:pt>
                <c:pt idx="110">
                  <c:v>0.33198198198198087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0.40255072463767955</c:v>
                </c:pt>
                <c:pt idx="115">
                  <c:v>0.59362068965517101</c:v>
                </c:pt>
                <c:pt idx="116">
                  <c:v>0.68512820512820372</c:v>
                </c:pt>
                <c:pt idx="117">
                  <c:v>0.62807909604519618</c:v>
                </c:pt>
                <c:pt idx="118">
                  <c:v>0.40324929971988682</c:v>
                </c:pt>
                <c:pt idx="119">
                  <c:v>0.27874999999999944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9.6115485564304035E-2</c:v>
                </c:pt>
                <c:pt idx="127">
                  <c:v>2.1388020833333328</c:v>
                </c:pt>
                <c:pt idx="128">
                  <c:v>2.7646511627906971</c:v>
                </c:pt>
                <c:pt idx="129">
                  <c:v>2.2073076923076913</c:v>
                </c:pt>
                <c:pt idx="130">
                  <c:v>2.500559796437658</c:v>
                </c:pt>
                <c:pt idx="131">
                  <c:v>4.8446969696969688</c:v>
                </c:pt>
                <c:pt idx="132">
                  <c:v>5.1556140350877193</c:v>
                </c:pt>
                <c:pt idx="133">
                  <c:v>6.8994527363184082</c:v>
                </c:pt>
                <c:pt idx="134">
                  <c:v>8.1232592592592603</c:v>
                </c:pt>
                <c:pt idx="135">
                  <c:v>9.0456127450980404</c:v>
                </c:pt>
                <c:pt idx="136">
                  <c:v>6.8149391727493924</c:v>
                </c:pt>
                <c:pt idx="137">
                  <c:v>6.2824637681159423</c:v>
                </c:pt>
                <c:pt idx="138">
                  <c:v>7.6647482014388491</c:v>
                </c:pt>
                <c:pt idx="139">
                  <c:v>8.7621904761904759</c:v>
                </c:pt>
                <c:pt idx="140">
                  <c:v>9.3734042553191497</c:v>
                </c:pt>
                <c:pt idx="141">
                  <c:v>13.71617370892019</c:v>
                </c:pt>
                <c:pt idx="142">
                  <c:v>22.406923076923082</c:v>
                </c:pt>
                <c:pt idx="143">
                  <c:v>28.595972222222226</c:v>
                </c:pt>
                <c:pt idx="144">
                  <c:v>25.667517241379311</c:v>
                </c:pt>
                <c:pt idx="145">
                  <c:v>22.564315068493151</c:v>
                </c:pt>
                <c:pt idx="146">
                  <c:v>24.42183673469388</c:v>
                </c:pt>
                <c:pt idx="147">
                  <c:v>23.824009009009011</c:v>
                </c:pt>
                <c:pt idx="148">
                  <c:v>17.829753914988814</c:v>
                </c:pt>
                <c:pt idx="149">
                  <c:v>14.875933333333334</c:v>
                </c:pt>
                <c:pt idx="150">
                  <c:v>12.915651214128037</c:v>
                </c:pt>
                <c:pt idx="151">
                  <c:v>10.647324561403511</c:v>
                </c:pt>
                <c:pt idx="152">
                  <c:v>10.425620915032679</c:v>
                </c:pt>
                <c:pt idx="153">
                  <c:v>8.3852380952380958</c:v>
                </c:pt>
                <c:pt idx="154">
                  <c:v>7.7727311827956997</c:v>
                </c:pt>
                <c:pt idx="155">
                  <c:v>7.7923076923076939</c:v>
                </c:pt>
                <c:pt idx="156">
                  <c:v>5.6294267515923586</c:v>
                </c:pt>
                <c:pt idx="157">
                  <c:v>5.821708860759494</c:v>
                </c:pt>
                <c:pt idx="158">
                  <c:v>6.0499371069182395</c:v>
                </c:pt>
                <c:pt idx="159">
                  <c:v>4.551520833333333</c:v>
                </c:pt>
                <c:pt idx="160">
                  <c:v>4.130807453416149</c:v>
                </c:pt>
                <c:pt idx="161">
                  <c:v>6.3867283950617288</c:v>
                </c:pt>
                <c:pt idx="162">
                  <c:v>6.6195296523517388</c:v>
                </c:pt>
                <c:pt idx="163">
                  <c:v>5.7122967479674802</c:v>
                </c:pt>
                <c:pt idx="164">
                  <c:v>6.2608484848484851</c:v>
                </c:pt>
                <c:pt idx="165">
                  <c:v>5.1618273092369487</c:v>
                </c:pt>
                <c:pt idx="166">
                  <c:v>4.6193812375249506</c:v>
                </c:pt>
                <c:pt idx="167">
                  <c:v>5.1125595238095256</c:v>
                </c:pt>
                <c:pt idx="168">
                  <c:v>3.7716962524654845</c:v>
                </c:pt>
                <c:pt idx="169">
                  <c:v>3.2321372549019625</c:v>
                </c:pt>
                <c:pt idx="170">
                  <c:v>2.7450292397660827</c:v>
                </c:pt>
                <c:pt idx="171">
                  <c:v>2.7406976744186062</c:v>
                </c:pt>
                <c:pt idx="172">
                  <c:v>2.737206165703276</c:v>
                </c:pt>
                <c:pt idx="173">
                  <c:v>3.3020689655172419</c:v>
                </c:pt>
                <c:pt idx="174">
                  <c:v>3.8659619047619054</c:v>
                </c:pt>
                <c:pt idx="175">
                  <c:v>4.1468750000000014</c:v>
                </c:pt>
                <c:pt idx="176">
                  <c:v>7.0295480225988713</c:v>
                </c:pt>
                <c:pt idx="177">
                  <c:v>8.8964419475655454</c:v>
                </c:pt>
                <c:pt idx="178">
                  <c:v>6.6804283054003735</c:v>
                </c:pt>
                <c:pt idx="179">
                  <c:v>7.8975555555555568</c:v>
                </c:pt>
                <c:pt idx="180">
                  <c:v>6.9808839779005538</c:v>
                </c:pt>
                <c:pt idx="181">
                  <c:v>5.964908424908427</c:v>
                </c:pt>
                <c:pt idx="182">
                  <c:v>4.9296174863387998</c:v>
                </c:pt>
                <c:pt idx="183">
                  <c:v>4.9609420289855093</c:v>
                </c:pt>
                <c:pt idx="184">
                  <c:v>5.0558558558558566</c:v>
                </c:pt>
                <c:pt idx="185">
                  <c:v>6.5996774193548404</c:v>
                </c:pt>
                <c:pt idx="186">
                  <c:v>5.7429055258467043</c:v>
                </c:pt>
                <c:pt idx="187">
                  <c:v>5.2852304964539023</c:v>
                </c:pt>
                <c:pt idx="188">
                  <c:v>4.9937037037037051</c:v>
                </c:pt>
                <c:pt idx="189">
                  <c:v>4.6009298245614048</c:v>
                </c:pt>
                <c:pt idx="190">
                  <c:v>4.4240663176265285</c:v>
                </c:pt>
                <c:pt idx="191">
                  <c:v>4.4642708333333339</c:v>
                </c:pt>
                <c:pt idx="192">
                  <c:v>3.9566839378238354</c:v>
                </c:pt>
                <c:pt idx="193">
                  <c:v>3.31438144329897</c:v>
                </c:pt>
                <c:pt idx="194">
                  <c:v>3.3727692307692321</c:v>
                </c:pt>
                <c:pt idx="195">
                  <c:v>3.1806632653061229</c:v>
                </c:pt>
                <c:pt idx="196">
                  <c:v>2.6734856175972936</c:v>
                </c:pt>
                <c:pt idx="197">
                  <c:v>2.7991919191919203</c:v>
                </c:pt>
                <c:pt idx="198">
                  <c:v>3.7922780569514254</c:v>
                </c:pt>
                <c:pt idx="199">
                  <c:v>2.9685000000000001</c:v>
                </c:pt>
                <c:pt idx="200">
                  <c:v>3.0947263681592045</c:v>
                </c:pt>
                <c:pt idx="201">
                  <c:v>3.1882178217821799</c:v>
                </c:pt>
                <c:pt idx="202">
                  <c:v>2.4150903119868645</c:v>
                </c:pt>
                <c:pt idx="203">
                  <c:v>2.2755392156862762</c:v>
                </c:pt>
                <c:pt idx="204">
                  <c:v>1.836813008130082</c:v>
                </c:pt>
                <c:pt idx="205">
                  <c:v>2.1993851132686095</c:v>
                </c:pt>
                <c:pt idx="206">
                  <c:v>1.5466666666666669</c:v>
                </c:pt>
                <c:pt idx="207">
                  <c:v>1.4949198717948717</c:v>
                </c:pt>
                <c:pt idx="208">
                  <c:v>1.4092663476874008</c:v>
                </c:pt>
                <c:pt idx="209">
                  <c:v>1.3550476190476202</c:v>
                </c:pt>
                <c:pt idx="210">
                  <c:v>1.1341864139020543</c:v>
                </c:pt>
                <c:pt idx="211">
                  <c:v>1.9975314465408807</c:v>
                </c:pt>
                <c:pt idx="212">
                  <c:v>1.6778873239436631</c:v>
                </c:pt>
                <c:pt idx="213">
                  <c:v>2.6245015576323993</c:v>
                </c:pt>
                <c:pt idx="214">
                  <c:v>2.4717364341085282</c:v>
                </c:pt>
                <c:pt idx="215">
                  <c:v>3.1016666666666675</c:v>
                </c:pt>
                <c:pt idx="216">
                  <c:v>3.7316129032258072</c:v>
                </c:pt>
                <c:pt idx="217">
                  <c:v>4.1112079510703374</c:v>
                </c:pt>
                <c:pt idx="218">
                  <c:v>2.79041095890411</c:v>
                </c:pt>
                <c:pt idx="219">
                  <c:v>3.4023333333333339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C-4F83-AAA3-076057C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619008"/>
        <c:axId val="1025114496"/>
      </c:lineChart>
      <c:catAx>
        <c:axId val="95661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25114496"/>
        <c:crosses val="autoZero"/>
        <c:auto val="0"/>
        <c:lblAlgn val="ctr"/>
        <c:lblOffset val="100"/>
        <c:noMultiLvlLbl val="0"/>
      </c:catAx>
      <c:valAx>
        <c:axId val="102511449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072299079329890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5661900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0831703729341515E-2"/>
          <c:y val="0.95140899813597313"/>
          <c:w val="0.94177981598454041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Historical USHY Implied vs USHY LTM Default Rate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12/31/1996 - 4/30/2015</a:t>
            </a:r>
            <a:endParaRPr lang="en-US" sz="1400"/>
          </a:p>
        </c:rich>
      </c:tx>
      <c:layout>
        <c:manualLayout>
          <c:xMode val="edge"/>
          <c:yMode val="edge"/>
          <c:x val="0.3027748136834066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6196590810764034E-2"/>
          <c:y val="4.0353092738874025E-2"/>
          <c:w val="0.90768619307201981"/>
          <c:h val="0.79878692883890967"/>
        </c:manualLayout>
      </c:layout>
      <c:lineChart>
        <c:grouping val="standard"/>
        <c:varyColors val="0"/>
        <c:ser>
          <c:idx val="0"/>
          <c:order val="0"/>
          <c:tx>
            <c:strRef>
              <c:f>h0a0_data!$C$1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h0a0_data!$A$2:$A$222</c:f>
              <c:numCache>
                <c:formatCode>m/d/yyyy</c:formatCode>
                <c:ptCount val="221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</c:numCache>
            </c:numRef>
          </c:cat>
          <c:val>
            <c:numRef>
              <c:f>h0a0_data!$C$2:$C$222</c:f>
              <c:numCache>
                <c:formatCode>0.0</c:formatCode>
                <c:ptCount val="221"/>
                <c:pt idx="0">
                  <c:v>1.96</c:v>
                </c:pt>
                <c:pt idx="1">
                  <c:v>2.19</c:v>
                </c:pt>
                <c:pt idx="2">
                  <c:v>1.9</c:v>
                </c:pt>
                <c:pt idx="3">
                  <c:v>1.8800000000000001</c:v>
                </c:pt>
                <c:pt idx="4">
                  <c:v>1.73</c:v>
                </c:pt>
                <c:pt idx="5">
                  <c:v>2.15</c:v>
                </c:pt>
                <c:pt idx="6">
                  <c:v>2.02</c:v>
                </c:pt>
                <c:pt idx="7">
                  <c:v>2.34</c:v>
                </c:pt>
                <c:pt idx="8">
                  <c:v>2.42</c:v>
                </c:pt>
                <c:pt idx="9">
                  <c:v>2.3800000000000003</c:v>
                </c:pt>
                <c:pt idx="10">
                  <c:v>2.46</c:v>
                </c:pt>
                <c:pt idx="11">
                  <c:v>2.56</c:v>
                </c:pt>
                <c:pt idx="12">
                  <c:v>2.2399999999999998</c:v>
                </c:pt>
                <c:pt idx="13">
                  <c:v>2.25</c:v>
                </c:pt>
                <c:pt idx="14">
                  <c:v>2.68</c:v>
                </c:pt>
                <c:pt idx="15">
                  <c:v>2.76</c:v>
                </c:pt>
                <c:pt idx="16">
                  <c:v>3.02</c:v>
                </c:pt>
                <c:pt idx="17">
                  <c:v>2.9000000000000004</c:v>
                </c:pt>
                <c:pt idx="18">
                  <c:v>2.9499999999999997</c:v>
                </c:pt>
                <c:pt idx="19">
                  <c:v>2.78</c:v>
                </c:pt>
                <c:pt idx="20">
                  <c:v>2.73</c:v>
                </c:pt>
                <c:pt idx="21">
                  <c:v>2.74</c:v>
                </c:pt>
                <c:pt idx="22">
                  <c:v>2.68</c:v>
                </c:pt>
                <c:pt idx="23">
                  <c:v>2.82</c:v>
                </c:pt>
                <c:pt idx="24">
                  <c:v>3.61</c:v>
                </c:pt>
                <c:pt idx="25">
                  <c:v>3.56</c:v>
                </c:pt>
                <c:pt idx="26">
                  <c:v>3.47</c:v>
                </c:pt>
                <c:pt idx="27">
                  <c:v>3.5999999999999996</c:v>
                </c:pt>
                <c:pt idx="28">
                  <c:v>3.91</c:v>
                </c:pt>
                <c:pt idx="29">
                  <c:v>4.6399999999999997</c:v>
                </c:pt>
                <c:pt idx="30">
                  <c:v>4.7</c:v>
                </c:pt>
                <c:pt idx="31">
                  <c:v>5.07</c:v>
                </c:pt>
                <c:pt idx="32">
                  <c:v>5.17</c:v>
                </c:pt>
                <c:pt idx="33">
                  <c:v>5.46</c:v>
                </c:pt>
                <c:pt idx="34">
                  <c:v>5.7700000000000005</c:v>
                </c:pt>
                <c:pt idx="35">
                  <c:v>5.7299999999999995</c:v>
                </c:pt>
                <c:pt idx="36">
                  <c:v>5.57</c:v>
                </c:pt>
                <c:pt idx="37">
                  <c:v>5.75</c:v>
                </c:pt>
                <c:pt idx="38">
                  <c:v>5.81</c:v>
                </c:pt>
                <c:pt idx="39">
                  <c:v>6.16</c:v>
                </c:pt>
                <c:pt idx="40">
                  <c:v>6.47</c:v>
                </c:pt>
                <c:pt idx="41">
                  <c:v>6.32</c:v>
                </c:pt>
                <c:pt idx="42">
                  <c:v>6.81</c:v>
                </c:pt>
                <c:pt idx="43">
                  <c:v>6.47</c:v>
                </c:pt>
                <c:pt idx="44">
                  <c:v>6.83</c:v>
                </c:pt>
                <c:pt idx="45">
                  <c:v>6.83</c:v>
                </c:pt>
                <c:pt idx="46">
                  <c:v>6.52</c:v>
                </c:pt>
                <c:pt idx="47">
                  <c:v>7.37</c:v>
                </c:pt>
                <c:pt idx="48">
                  <c:v>7.8100000000000005</c:v>
                </c:pt>
                <c:pt idx="49">
                  <c:v>8.23</c:v>
                </c:pt>
                <c:pt idx="50">
                  <c:v>8.41</c:v>
                </c:pt>
                <c:pt idx="51">
                  <c:v>8.36</c:v>
                </c:pt>
                <c:pt idx="52">
                  <c:v>8.34</c:v>
                </c:pt>
                <c:pt idx="53">
                  <c:v>8.6499999999999986</c:v>
                </c:pt>
                <c:pt idx="54">
                  <c:v>8.84</c:v>
                </c:pt>
                <c:pt idx="55">
                  <c:v>9.2899999999999991</c:v>
                </c:pt>
                <c:pt idx="56">
                  <c:v>9.84</c:v>
                </c:pt>
                <c:pt idx="57">
                  <c:v>10.43</c:v>
                </c:pt>
                <c:pt idx="58">
                  <c:v>10.93</c:v>
                </c:pt>
                <c:pt idx="59">
                  <c:v>10.84</c:v>
                </c:pt>
                <c:pt idx="60">
                  <c:v>11.21</c:v>
                </c:pt>
                <c:pt idx="61">
                  <c:v>11.64</c:v>
                </c:pt>
                <c:pt idx="62">
                  <c:v>11.27</c:v>
                </c:pt>
                <c:pt idx="63">
                  <c:v>11.37</c:v>
                </c:pt>
                <c:pt idx="64">
                  <c:v>11.08</c:v>
                </c:pt>
                <c:pt idx="65">
                  <c:v>10.91</c:v>
                </c:pt>
                <c:pt idx="66">
                  <c:v>10.51</c:v>
                </c:pt>
                <c:pt idx="67">
                  <c:v>10.23</c:v>
                </c:pt>
                <c:pt idx="68">
                  <c:v>9.7799999999999994</c:v>
                </c:pt>
                <c:pt idx="69">
                  <c:v>9.25</c:v>
                </c:pt>
                <c:pt idx="70">
                  <c:v>8.61</c:v>
                </c:pt>
                <c:pt idx="71">
                  <c:v>8.23</c:v>
                </c:pt>
                <c:pt idx="72">
                  <c:v>7.48</c:v>
                </c:pt>
                <c:pt idx="73">
                  <c:v>6.370000000000001</c:v>
                </c:pt>
                <c:pt idx="74">
                  <c:v>6.65</c:v>
                </c:pt>
                <c:pt idx="75">
                  <c:v>6.32</c:v>
                </c:pt>
                <c:pt idx="76">
                  <c:v>6.58</c:v>
                </c:pt>
                <c:pt idx="77">
                  <c:v>6.61</c:v>
                </c:pt>
                <c:pt idx="78">
                  <c:v>6.11</c:v>
                </c:pt>
                <c:pt idx="79">
                  <c:v>5.8000000000000007</c:v>
                </c:pt>
                <c:pt idx="80">
                  <c:v>6.21</c:v>
                </c:pt>
                <c:pt idx="81">
                  <c:v>5.9700000000000006</c:v>
                </c:pt>
                <c:pt idx="82">
                  <c:v>6.03</c:v>
                </c:pt>
                <c:pt idx="83">
                  <c:v>5.45</c:v>
                </c:pt>
                <c:pt idx="84">
                  <c:v>5.7700000000000005</c:v>
                </c:pt>
                <c:pt idx="85">
                  <c:v>5.7700000000000005</c:v>
                </c:pt>
                <c:pt idx="86">
                  <c:v>5.24</c:v>
                </c:pt>
                <c:pt idx="87">
                  <c:v>5.0299999999999994</c:v>
                </c:pt>
                <c:pt idx="88">
                  <c:v>4.71</c:v>
                </c:pt>
                <c:pt idx="89">
                  <c:v>4.1099999999999994</c:v>
                </c:pt>
                <c:pt idx="90">
                  <c:v>4.0599999999999996</c:v>
                </c:pt>
                <c:pt idx="91">
                  <c:v>3.5000000000000004</c:v>
                </c:pt>
                <c:pt idx="92">
                  <c:v>2.88</c:v>
                </c:pt>
                <c:pt idx="93">
                  <c:v>2.97</c:v>
                </c:pt>
                <c:pt idx="94">
                  <c:v>2.85</c:v>
                </c:pt>
                <c:pt idx="95">
                  <c:v>3</c:v>
                </c:pt>
                <c:pt idx="96">
                  <c:v>2.8400000000000003</c:v>
                </c:pt>
                <c:pt idx="97">
                  <c:v>2.69</c:v>
                </c:pt>
                <c:pt idx="98">
                  <c:v>3.0300000000000002</c:v>
                </c:pt>
                <c:pt idx="99">
                  <c:v>2.74</c:v>
                </c:pt>
                <c:pt idx="100">
                  <c:v>2.54</c:v>
                </c:pt>
                <c:pt idx="101">
                  <c:v>2.5100000000000002</c:v>
                </c:pt>
                <c:pt idx="102">
                  <c:v>2.1399999999999997</c:v>
                </c:pt>
                <c:pt idx="103">
                  <c:v>2.21</c:v>
                </c:pt>
                <c:pt idx="104">
                  <c:v>2.4699999999999998</c:v>
                </c:pt>
                <c:pt idx="105">
                  <c:v>2.48</c:v>
                </c:pt>
                <c:pt idx="106">
                  <c:v>2.46</c:v>
                </c:pt>
                <c:pt idx="107">
                  <c:v>2.2800000000000002</c:v>
                </c:pt>
                <c:pt idx="108">
                  <c:v>2.29</c:v>
                </c:pt>
                <c:pt idx="109">
                  <c:v>2.4299999999999997</c:v>
                </c:pt>
                <c:pt idx="110">
                  <c:v>2.35</c:v>
                </c:pt>
                <c:pt idx="111">
                  <c:v>2.33</c:v>
                </c:pt>
                <c:pt idx="112">
                  <c:v>2.21</c:v>
                </c:pt>
                <c:pt idx="113">
                  <c:v>2.2999999999999998</c:v>
                </c:pt>
                <c:pt idx="114">
                  <c:v>2.35</c:v>
                </c:pt>
                <c:pt idx="115">
                  <c:v>2.25</c:v>
                </c:pt>
                <c:pt idx="116">
                  <c:v>2.0299999999999998</c:v>
                </c:pt>
                <c:pt idx="117">
                  <c:v>2.11</c:v>
                </c:pt>
                <c:pt idx="118">
                  <c:v>2.02</c:v>
                </c:pt>
                <c:pt idx="119">
                  <c:v>2.0099999999999998</c:v>
                </c:pt>
                <c:pt idx="120">
                  <c:v>1.78</c:v>
                </c:pt>
                <c:pt idx="121">
                  <c:v>1.77</c:v>
                </c:pt>
                <c:pt idx="122">
                  <c:v>1.76</c:v>
                </c:pt>
                <c:pt idx="123">
                  <c:v>1.5</c:v>
                </c:pt>
                <c:pt idx="124">
                  <c:v>1.54</c:v>
                </c:pt>
                <c:pt idx="125">
                  <c:v>1.6500000000000001</c:v>
                </c:pt>
                <c:pt idx="126">
                  <c:v>1.54</c:v>
                </c:pt>
                <c:pt idx="127">
                  <c:v>1.51</c:v>
                </c:pt>
                <c:pt idx="128">
                  <c:v>1.44</c:v>
                </c:pt>
                <c:pt idx="129">
                  <c:v>1.31</c:v>
                </c:pt>
                <c:pt idx="130">
                  <c:v>1.1400000000000001</c:v>
                </c:pt>
                <c:pt idx="131">
                  <c:v>1.0699999999999998</c:v>
                </c:pt>
                <c:pt idx="132">
                  <c:v>1.0699999999999998</c:v>
                </c:pt>
                <c:pt idx="133">
                  <c:v>1.47</c:v>
                </c:pt>
                <c:pt idx="134">
                  <c:v>1.6199999999999999</c:v>
                </c:pt>
                <c:pt idx="135">
                  <c:v>1.9900000000000002</c:v>
                </c:pt>
                <c:pt idx="136">
                  <c:v>2.1999999999999997</c:v>
                </c:pt>
                <c:pt idx="137">
                  <c:v>2.4299999999999997</c:v>
                </c:pt>
                <c:pt idx="138">
                  <c:v>2.6100000000000003</c:v>
                </c:pt>
                <c:pt idx="139">
                  <c:v>2.9899999999999998</c:v>
                </c:pt>
                <c:pt idx="140">
                  <c:v>3.2199999999999998</c:v>
                </c:pt>
                <c:pt idx="141">
                  <c:v>3.49</c:v>
                </c:pt>
                <c:pt idx="142">
                  <c:v>3.7199999999999998</c:v>
                </c:pt>
                <c:pt idx="143">
                  <c:v>3.83</c:v>
                </c:pt>
                <c:pt idx="144">
                  <c:v>5</c:v>
                </c:pt>
                <c:pt idx="145">
                  <c:v>5.88</c:v>
                </c:pt>
                <c:pt idx="146">
                  <c:v>6.69</c:v>
                </c:pt>
                <c:pt idx="147">
                  <c:v>8.67</c:v>
                </c:pt>
                <c:pt idx="148">
                  <c:v>10.16</c:v>
                </c:pt>
                <c:pt idx="149">
                  <c:v>11.21</c:v>
                </c:pt>
                <c:pt idx="150">
                  <c:v>12.520000000000001</c:v>
                </c:pt>
                <c:pt idx="151">
                  <c:v>13.139999999999999</c:v>
                </c:pt>
                <c:pt idx="152">
                  <c:v>13.56</c:v>
                </c:pt>
                <c:pt idx="153">
                  <c:v>14.52</c:v>
                </c:pt>
                <c:pt idx="154">
                  <c:v>14.84</c:v>
                </c:pt>
                <c:pt idx="155">
                  <c:v>14.829999999999998</c:v>
                </c:pt>
                <c:pt idx="156">
                  <c:v>14.14</c:v>
                </c:pt>
                <c:pt idx="157">
                  <c:v>13.84</c:v>
                </c:pt>
                <c:pt idx="158">
                  <c:v>12.879999999999999</c:v>
                </c:pt>
                <c:pt idx="159">
                  <c:v>11.200000000000001</c:v>
                </c:pt>
                <c:pt idx="160">
                  <c:v>9.66</c:v>
                </c:pt>
                <c:pt idx="161">
                  <c:v>8.0500000000000007</c:v>
                </c:pt>
                <c:pt idx="162">
                  <c:v>6.45</c:v>
                </c:pt>
                <c:pt idx="163">
                  <c:v>5.5100000000000007</c:v>
                </c:pt>
                <c:pt idx="164">
                  <c:v>5.1100000000000003</c:v>
                </c:pt>
                <c:pt idx="165">
                  <c:v>4.01</c:v>
                </c:pt>
                <c:pt idx="166">
                  <c:v>3.61</c:v>
                </c:pt>
                <c:pt idx="167">
                  <c:v>3.71</c:v>
                </c:pt>
                <c:pt idx="168">
                  <c:v>3.47</c:v>
                </c:pt>
                <c:pt idx="169">
                  <c:v>3.0300000000000002</c:v>
                </c:pt>
                <c:pt idx="170">
                  <c:v>3.1</c:v>
                </c:pt>
                <c:pt idx="171">
                  <c:v>2.93</c:v>
                </c:pt>
                <c:pt idx="172">
                  <c:v>2.6100000000000003</c:v>
                </c:pt>
                <c:pt idx="173">
                  <c:v>2.75</c:v>
                </c:pt>
                <c:pt idx="174">
                  <c:v>2.6599999999999997</c:v>
                </c:pt>
                <c:pt idx="175">
                  <c:v>2.3199999999999998</c:v>
                </c:pt>
                <c:pt idx="176">
                  <c:v>2.13</c:v>
                </c:pt>
                <c:pt idx="177">
                  <c:v>2.02</c:v>
                </c:pt>
                <c:pt idx="178">
                  <c:v>2.02</c:v>
                </c:pt>
                <c:pt idx="179">
                  <c:v>2.0699999999999998</c:v>
                </c:pt>
                <c:pt idx="180">
                  <c:v>1.91</c:v>
                </c:pt>
                <c:pt idx="181">
                  <c:v>2.36</c:v>
                </c:pt>
                <c:pt idx="182">
                  <c:v>2.34</c:v>
                </c:pt>
                <c:pt idx="183">
                  <c:v>2.88</c:v>
                </c:pt>
                <c:pt idx="184">
                  <c:v>3.06</c:v>
                </c:pt>
                <c:pt idx="185">
                  <c:v>3.15</c:v>
                </c:pt>
                <c:pt idx="186">
                  <c:v>3.3000000000000003</c:v>
                </c:pt>
                <c:pt idx="187">
                  <c:v>3.38</c:v>
                </c:pt>
                <c:pt idx="188">
                  <c:v>3.5999999999999996</c:v>
                </c:pt>
                <c:pt idx="189">
                  <c:v>3.73</c:v>
                </c:pt>
                <c:pt idx="190">
                  <c:v>3.64</c:v>
                </c:pt>
                <c:pt idx="191">
                  <c:v>3.2</c:v>
                </c:pt>
                <c:pt idx="192">
                  <c:v>3.45</c:v>
                </c:pt>
                <c:pt idx="193">
                  <c:v>3.3000000000000003</c:v>
                </c:pt>
                <c:pt idx="194">
                  <c:v>3.38</c:v>
                </c:pt>
                <c:pt idx="195">
                  <c:v>3.05</c:v>
                </c:pt>
                <c:pt idx="196">
                  <c:v>3.1199999999999997</c:v>
                </c:pt>
                <c:pt idx="197">
                  <c:v>2.96</c:v>
                </c:pt>
                <c:pt idx="198">
                  <c:v>2.98</c:v>
                </c:pt>
                <c:pt idx="199">
                  <c:v>2.96</c:v>
                </c:pt>
                <c:pt idx="200">
                  <c:v>2.82</c:v>
                </c:pt>
                <c:pt idx="201">
                  <c:v>2.79</c:v>
                </c:pt>
                <c:pt idx="202">
                  <c:v>2.7199999999999998</c:v>
                </c:pt>
                <c:pt idx="203">
                  <c:v>2.5299999999999998</c:v>
                </c:pt>
                <c:pt idx="204">
                  <c:v>2.2399999999999998</c:v>
                </c:pt>
                <c:pt idx="205">
                  <c:v>1.9300000000000002</c:v>
                </c:pt>
                <c:pt idx="206">
                  <c:v>1.7000000000000002</c:v>
                </c:pt>
                <c:pt idx="207">
                  <c:v>1.79</c:v>
                </c:pt>
                <c:pt idx="208">
                  <c:v>2.16</c:v>
                </c:pt>
                <c:pt idx="209">
                  <c:v>2.13</c:v>
                </c:pt>
                <c:pt idx="210">
                  <c:v>1.92</c:v>
                </c:pt>
                <c:pt idx="211">
                  <c:v>1.82</c:v>
                </c:pt>
                <c:pt idx="212">
                  <c:v>1.8800000000000001</c:v>
                </c:pt>
                <c:pt idx="213">
                  <c:v>1.72</c:v>
                </c:pt>
                <c:pt idx="214">
                  <c:v>1.83</c:v>
                </c:pt>
                <c:pt idx="215">
                  <c:v>1.8</c:v>
                </c:pt>
                <c:pt idx="216">
                  <c:v>1.85</c:v>
                </c:pt>
                <c:pt idx="217">
                  <c:v>1.91</c:v>
                </c:pt>
                <c:pt idx="218">
                  <c:v>2.02</c:v>
                </c:pt>
                <c:pt idx="21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1-4650-93A2-F7008C34C7F2}"/>
            </c:ext>
          </c:extLst>
        </c:ser>
        <c:ser>
          <c:idx val="1"/>
          <c:order val="1"/>
          <c:tx>
            <c:strRef>
              <c:f>h0a0_data!$J$1</c:f>
              <c:strCache>
                <c:ptCount val="1"/>
                <c:pt idx="0">
                  <c:v>New 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h0a0_data!$A$2:$A$222</c:f>
              <c:numCache>
                <c:formatCode>m/d/yyyy</c:formatCode>
                <c:ptCount val="221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  <c:pt idx="220">
                  <c:v>42124</c:v>
                </c:pt>
              </c:numCache>
            </c:numRef>
          </c:cat>
          <c:val>
            <c:numRef>
              <c:f>h0a0_data!$J$2:$J$222</c:f>
              <c:numCache>
                <c:formatCode>0.0</c:formatCode>
                <c:ptCount val="221"/>
                <c:pt idx="0">
                  <c:v>5.2166666666666677</c:v>
                </c:pt>
                <c:pt idx="1">
                  <c:v>5.1366666666666667</c:v>
                </c:pt>
                <c:pt idx="2">
                  <c:v>4.75</c:v>
                </c:pt>
                <c:pt idx="3">
                  <c:v>4.6658333333333335</c:v>
                </c:pt>
                <c:pt idx="4">
                  <c:v>4.830000000000001</c:v>
                </c:pt>
                <c:pt idx="5">
                  <c:v>4.2833333333333341</c:v>
                </c:pt>
                <c:pt idx="6">
                  <c:v>4.652857142857143</c:v>
                </c:pt>
                <c:pt idx="7">
                  <c:v>4.5804166666666672</c:v>
                </c:pt>
                <c:pt idx="8">
                  <c:v>4.6577777777777776</c:v>
                </c:pt>
                <c:pt idx="9">
                  <c:v>4.6956666666666669</c:v>
                </c:pt>
                <c:pt idx="10">
                  <c:v>5.2915151515151528</c:v>
                </c:pt>
                <c:pt idx="11">
                  <c:v>5.1891666666666678</c:v>
                </c:pt>
                <c:pt idx="12">
                  <c:v>5.3541025641025648</c:v>
                </c:pt>
                <c:pt idx="13">
                  <c:v>5.093571428571428</c:v>
                </c:pt>
                <c:pt idx="14">
                  <c:v>4.8800000000000008</c:v>
                </c:pt>
                <c:pt idx="15">
                  <c:v>5.2104166666666671</c:v>
                </c:pt>
                <c:pt idx="16">
                  <c:v>5.5066666666666659</c:v>
                </c:pt>
                <c:pt idx="17">
                  <c:v>6.0555555555555554</c:v>
                </c:pt>
                <c:pt idx="18">
                  <c:v>6.2187719298245625</c:v>
                </c:pt>
                <c:pt idx="19">
                  <c:v>6.2528333333333332</c:v>
                </c:pt>
                <c:pt idx="20">
                  <c:v>9.0947619047619028</c:v>
                </c:pt>
                <c:pt idx="21">
                  <c:v>10.277575757575757</c:v>
                </c:pt>
                <c:pt idx="22">
                  <c:v>11.221449275362318</c:v>
                </c:pt>
                <c:pt idx="23">
                  <c:v>9.3491666666666671</c:v>
                </c:pt>
                <c:pt idx="24">
                  <c:v>9.8389333333333351</c:v>
                </c:pt>
                <c:pt idx="25">
                  <c:v>10.482948717948718</c:v>
                </c:pt>
                <c:pt idx="26">
                  <c:v>9.742222222222221</c:v>
                </c:pt>
                <c:pt idx="27">
                  <c:v>9.5842857142857163</c:v>
                </c:pt>
                <c:pt idx="28">
                  <c:v>8.9609195402298862</c:v>
                </c:pt>
                <c:pt idx="29">
                  <c:v>9.2096666666666689</c:v>
                </c:pt>
                <c:pt idx="30">
                  <c:v>10.074408602150537</c:v>
                </c:pt>
                <c:pt idx="31">
                  <c:v>9.7213541666666679</c:v>
                </c:pt>
                <c:pt idx="32">
                  <c:v>10.420909090909092</c:v>
                </c:pt>
                <c:pt idx="33">
                  <c:v>10.734999999999999</c:v>
                </c:pt>
                <c:pt idx="34">
                  <c:v>11.051428571428572</c:v>
                </c:pt>
                <c:pt idx="35">
                  <c:v>10.916666666666668</c:v>
                </c:pt>
                <c:pt idx="36">
                  <c:v>10.553873873873872</c:v>
                </c:pt>
                <c:pt idx="37">
                  <c:v>10.512456140350878</c:v>
                </c:pt>
                <c:pt idx="38">
                  <c:v>10.976410256410256</c:v>
                </c:pt>
                <c:pt idx="39">
                  <c:v>12.088833333333332</c:v>
                </c:pt>
                <c:pt idx="40">
                  <c:v>12.585853658536585</c:v>
                </c:pt>
                <c:pt idx="41">
                  <c:v>13.288809523809526</c:v>
                </c:pt>
                <c:pt idx="42">
                  <c:v>13.088682170542636</c:v>
                </c:pt>
                <c:pt idx="43">
                  <c:v>13.653787878787879</c:v>
                </c:pt>
                <c:pt idx="44">
                  <c:v>13.533111111111111</c:v>
                </c:pt>
                <c:pt idx="45">
                  <c:v>14.39072463768116</c:v>
                </c:pt>
                <c:pt idx="46">
                  <c:v>16.024609929078018</c:v>
                </c:pt>
                <c:pt idx="47">
                  <c:v>17.774374999999999</c:v>
                </c:pt>
                <c:pt idx="48">
                  <c:v>18.719115646258501</c:v>
                </c:pt>
                <c:pt idx="49">
                  <c:v>16.931266666666669</c:v>
                </c:pt>
                <c:pt idx="50">
                  <c:v>16.984901960784313</c:v>
                </c:pt>
                <c:pt idx="51">
                  <c:v>17.881602564102568</c:v>
                </c:pt>
                <c:pt idx="52">
                  <c:v>17.55238993710692</c:v>
                </c:pt>
                <c:pt idx="53">
                  <c:v>16.82314814814815</c:v>
                </c:pt>
                <c:pt idx="54">
                  <c:v>17.854363636363633</c:v>
                </c:pt>
                <c:pt idx="55">
                  <c:v>18.148333333333333</c:v>
                </c:pt>
                <c:pt idx="56">
                  <c:v>18.147192982456136</c:v>
                </c:pt>
                <c:pt idx="57">
                  <c:v>22.156149425287357</c:v>
                </c:pt>
                <c:pt idx="58">
                  <c:v>21.698192090395484</c:v>
                </c:pt>
                <c:pt idx="59">
                  <c:v>20.061833333333333</c:v>
                </c:pt>
                <c:pt idx="60">
                  <c:v>19.62366120218579</c:v>
                </c:pt>
                <c:pt idx="61">
                  <c:v>19.309354838709677</c:v>
                </c:pt>
                <c:pt idx="62">
                  <c:v>20.134761904761902</c:v>
                </c:pt>
                <c:pt idx="63">
                  <c:v>17.819218749999997</c:v>
                </c:pt>
                <c:pt idx="64">
                  <c:v>17.491743589743589</c:v>
                </c:pt>
                <c:pt idx="65">
                  <c:v>17.781515151515151</c:v>
                </c:pt>
                <c:pt idx="66">
                  <c:v>19.979751243781092</c:v>
                </c:pt>
                <c:pt idx="67">
                  <c:v>21.106274509803924</c:v>
                </c:pt>
                <c:pt idx="68">
                  <c:v>20.592318840579715</c:v>
                </c:pt>
                <c:pt idx="69">
                  <c:v>21.283380952380952</c:v>
                </c:pt>
                <c:pt idx="70">
                  <c:v>21.136901408450708</c:v>
                </c:pt>
                <c:pt idx="71">
                  <c:v>17.524027777777778</c:v>
                </c:pt>
                <c:pt idx="72">
                  <c:v>17.227442922374429</c:v>
                </c:pt>
                <c:pt idx="73">
                  <c:v>15.438558558558562</c:v>
                </c:pt>
                <c:pt idx="74">
                  <c:v>14.471733333333336</c:v>
                </c:pt>
                <c:pt idx="75">
                  <c:v>13.64140350877193</c:v>
                </c:pt>
                <c:pt idx="76">
                  <c:v>11.172294372294372</c:v>
                </c:pt>
                <c:pt idx="77">
                  <c:v>12.006666666666669</c:v>
                </c:pt>
                <c:pt idx="78">
                  <c:v>10.927552742616035</c:v>
                </c:pt>
                <c:pt idx="79">
                  <c:v>9.6582500000000024</c:v>
                </c:pt>
                <c:pt idx="80">
                  <c:v>8.99950617283951</c:v>
                </c:pt>
                <c:pt idx="81">
                  <c:v>9.4890650406504093</c:v>
                </c:pt>
                <c:pt idx="82">
                  <c:v>7.9482730923694804</c:v>
                </c:pt>
                <c:pt idx="83">
                  <c:v>7.5901190476190497</c:v>
                </c:pt>
                <c:pt idx="84">
                  <c:v>6.5154901960784333</c:v>
                </c:pt>
                <c:pt idx="85">
                  <c:v>6.6203488372093044</c:v>
                </c:pt>
                <c:pt idx="86">
                  <c:v>7.105172413793106</c:v>
                </c:pt>
                <c:pt idx="87">
                  <c:v>6.6993181818181835</c:v>
                </c:pt>
                <c:pt idx="88">
                  <c:v>5.6656554307116105</c:v>
                </c:pt>
                <c:pt idx="89">
                  <c:v>5.9753333333333352</c:v>
                </c:pt>
                <c:pt idx="90">
                  <c:v>5.0946520146520156</c:v>
                </c:pt>
                <c:pt idx="91">
                  <c:v>4.9307608695652183</c:v>
                </c:pt>
                <c:pt idx="92">
                  <c:v>4.462473118279572</c:v>
                </c:pt>
                <c:pt idx="93">
                  <c:v>3.4902482269503565</c:v>
                </c:pt>
                <c:pt idx="94">
                  <c:v>3.2764210526315805</c:v>
                </c:pt>
                <c:pt idx="95">
                  <c:v>2.4198958333333347</c:v>
                </c:pt>
                <c:pt idx="96">
                  <c:v>2.4812027491408939</c:v>
                </c:pt>
                <c:pt idx="97">
                  <c:v>2.6669047619047626</c:v>
                </c:pt>
                <c:pt idx="98">
                  <c:v>1.7802020202020201</c:v>
                </c:pt>
                <c:pt idx="99">
                  <c:v>3.2961666666666671</c:v>
                </c:pt>
                <c:pt idx="100">
                  <c:v>4.1511551155115507</c:v>
                </c:pt>
                <c:pt idx="101">
                  <c:v>3.8808823529411764</c:v>
                </c:pt>
                <c:pt idx="102">
                  <c:v>3.4136569579288025</c:v>
                </c:pt>
                <c:pt idx="103">
                  <c:v>2.1594230769230762</c:v>
                </c:pt>
                <c:pt idx="104">
                  <c:v>2.8605714285714288</c:v>
                </c:pt>
                <c:pt idx="105">
                  <c:v>2.9486792452830195</c:v>
                </c:pt>
                <c:pt idx="106">
                  <c:v>3.1028348909657324</c:v>
                </c:pt>
                <c:pt idx="107">
                  <c:v>3.21</c:v>
                </c:pt>
                <c:pt idx="108">
                  <c:v>3.1249847094801222</c:v>
                </c:pt>
                <c:pt idx="109">
                  <c:v>2.6793636363636351</c:v>
                </c:pt>
                <c:pt idx="110">
                  <c:v>2.7619819819819806</c:v>
                </c:pt>
                <c:pt idx="111">
                  <c:v>2.3081845238095231</c:v>
                </c:pt>
                <c:pt idx="112">
                  <c:v>2.164100294985249</c:v>
                </c:pt>
                <c:pt idx="113">
                  <c:v>2.2039473684210518</c:v>
                </c:pt>
                <c:pt idx="114">
                  <c:v>2.7025507246376801</c:v>
                </c:pt>
                <c:pt idx="115">
                  <c:v>2.9436206896551709</c:v>
                </c:pt>
                <c:pt idx="116">
                  <c:v>2.9351282051282039</c:v>
                </c:pt>
                <c:pt idx="117">
                  <c:v>2.6580790960451957</c:v>
                </c:pt>
                <c:pt idx="118">
                  <c:v>2.5132492997198863</c:v>
                </c:pt>
                <c:pt idx="119">
                  <c:v>2.2987499999999996</c:v>
                </c:pt>
                <c:pt idx="120">
                  <c:v>1.7972451790633597</c:v>
                </c:pt>
                <c:pt idx="121">
                  <c:v>1.3105464480874303</c:v>
                </c:pt>
                <c:pt idx="122">
                  <c:v>1.4934959349593493</c:v>
                </c:pt>
                <c:pt idx="123">
                  <c:v>1.5594354838709674</c:v>
                </c:pt>
                <c:pt idx="124">
                  <c:v>1.143706666666666</c:v>
                </c:pt>
                <c:pt idx="125">
                  <c:v>0.74388888888888816</c:v>
                </c:pt>
                <c:pt idx="126">
                  <c:v>1.7461154855643042</c:v>
                </c:pt>
                <c:pt idx="127">
                  <c:v>3.6788020833333319</c:v>
                </c:pt>
                <c:pt idx="128">
                  <c:v>4.2746511627906978</c:v>
                </c:pt>
                <c:pt idx="129">
                  <c:v>3.6473076923076913</c:v>
                </c:pt>
                <c:pt idx="130">
                  <c:v>3.8105597964376585</c:v>
                </c:pt>
                <c:pt idx="131">
                  <c:v>5.9846969696969685</c:v>
                </c:pt>
                <c:pt idx="132">
                  <c:v>6.2256140350877196</c:v>
                </c:pt>
                <c:pt idx="133">
                  <c:v>7.9694527363184076</c:v>
                </c:pt>
                <c:pt idx="134">
                  <c:v>9.5932592592592609</c:v>
                </c:pt>
                <c:pt idx="135">
                  <c:v>10.66561274509804</c:v>
                </c:pt>
                <c:pt idx="136">
                  <c:v>8.8049391727493926</c:v>
                </c:pt>
                <c:pt idx="137">
                  <c:v>8.4824637681159416</c:v>
                </c:pt>
                <c:pt idx="138">
                  <c:v>10.094748201438849</c:v>
                </c:pt>
                <c:pt idx="139">
                  <c:v>11.372190476190475</c:v>
                </c:pt>
                <c:pt idx="140">
                  <c:v>12.363404255319148</c:v>
                </c:pt>
                <c:pt idx="141">
                  <c:v>16.93617370892019</c:v>
                </c:pt>
                <c:pt idx="142">
                  <c:v>25.896923076923077</c:v>
                </c:pt>
                <c:pt idx="143">
                  <c:v>32.315972222222229</c:v>
                </c:pt>
                <c:pt idx="144">
                  <c:v>29.49751724137931</c:v>
                </c:pt>
                <c:pt idx="145">
                  <c:v>27.564315068493151</c:v>
                </c:pt>
                <c:pt idx="146">
                  <c:v>30.301836734693879</c:v>
                </c:pt>
                <c:pt idx="147">
                  <c:v>30.514009009009008</c:v>
                </c:pt>
                <c:pt idx="148">
                  <c:v>26.499753914988815</c:v>
                </c:pt>
                <c:pt idx="149">
                  <c:v>25.035933333333332</c:v>
                </c:pt>
                <c:pt idx="150">
                  <c:v>24.125651214128037</c:v>
                </c:pt>
                <c:pt idx="151">
                  <c:v>23.167324561403511</c:v>
                </c:pt>
                <c:pt idx="152">
                  <c:v>23.565620915032678</c:v>
                </c:pt>
                <c:pt idx="153">
                  <c:v>21.945238095238096</c:v>
                </c:pt>
                <c:pt idx="154">
                  <c:v>22.292731182795702</c:v>
                </c:pt>
                <c:pt idx="155">
                  <c:v>22.632307692307695</c:v>
                </c:pt>
                <c:pt idx="156">
                  <c:v>20.459426751592353</c:v>
                </c:pt>
                <c:pt idx="157">
                  <c:v>19.961708860759494</c:v>
                </c:pt>
                <c:pt idx="158">
                  <c:v>19.889937106918239</c:v>
                </c:pt>
                <c:pt idx="159">
                  <c:v>17.43152083333333</c:v>
                </c:pt>
                <c:pt idx="160">
                  <c:v>15.330807453416151</c:v>
                </c:pt>
                <c:pt idx="161">
                  <c:v>16.046728395061731</c:v>
                </c:pt>
                <c:pt idx="162">
                  <c:v>14.66952965235174</c:v>
                </c:pt>
                <c:pt idx="163">
                  <c:v>12.16229674796748</c:v>
                </c:pt>
                <c:pt idx="164">
                  <c:v>11.770848484848486</c:v>
                </c:pt>
                <c:pt idx="165">
                  <c:v>10.271827309236949</c:v>
                </c:pt>
                <c:pt idx="166">
                  <c:v>8.6293812375249495</c:v>
                </c:pt>
                <c:pt idx="167">
                  <c:v>8.7225595238095259</c:v>
                </c:pt>
                <c:pt idx="168">
                  <c:v>7.4816962524654844</c:v>
                </c:pt>
                <c:pt idx="169">
                  <c:v>6.7021372549019622</c:v>
                </c:pt>
                <c:pt idx="170">
                  <c:v>5.7750292397660825</c:v>
                </c:pt>
                <c:pt idx="171">
                  <c:v>5.8406976744186059</c:v>
                </c:pt>
                <c:pt idx="172">
                  <c:v>5.6672061657032762</c:v>
                </c:pt>
                <c:pt idx="173">
                  <c:v>5.9120689655172427</c:v>
                </c:pt>
                <c:pt idx="174">
                  <c:v>6.6159619047619049</c:v>
                </c:pt>
                <c:pt idx="175">
                  <c:v>6.8068750000000016</c:v>
                </c:pt>
                <c:pt idx="176">
                  <c:v>9.3495480225988725</c:v>
                </c:pt>
                <c:pt idx="177">
                  <c:v>11.026441947565544</c:v>
                </c:pt>
                <c:pt idx="178">
                  <c:v>8.7004283054003739</c:v>
                </c:pt>
                <c:pt idx="179">
                  <c:v>9.9175555555555572</c:v>
                </c:pt>
                <c:pt idx="180">
                  <c:v>9.0508839779005541</c:v>
                </c:pt>
                <c:pt idx="181">
                  <c:v>7.8749084249084262</c:v>
                </c:pt>
                <c:pt idx="182">
                  <c:v>7.2896174863388001</c:v>
                </c:pt>
                <c:pt idx="183">
                  <c:v>7.3009420289855083</c:v>
                </c:pt>
                <c:pt idx="184">
                  <c:v>7.9358558558558574</c:v>
                </c:pt>
                <c:pt idx="185">
                  <c:v>9.6596774193548409</c:v>
                </c:pt>
                <c:pt idx="186">
                  <c:v>8.8929055258467056</c:v>
                </c:pt>
                <c:pt idx="187">
                  <c:v>8.585230496453903</c:v>
                </c:pt>
                <c:pt idx="188">
                  <c:v>8.3737037037037059</c:v>
                </c:pt>
                <c:pt idx="189">
                  <c:v>8.2009298245614044</c:v>
                </c:pt>
                <c:pt idx="190">
                  <c:v>8.154066317626528</c:v>
                </c:pt>
                <c:pt idx="191">
                  <c:v>8.1042708333333344</c:v>
                </c:pt>
                <c:pt idx="192">
                  <c:v>7.1566839378238356</c:v>
                </c:pt>
                <c:pt idx="193">
                  <c:v>6.7643814432989702</c:v>
                </c:pt>
                <c:pt idx="194">
                  <c:v>6.6727692307692328</c:v>
                </c:pt>
                <c:pt idx="195">
                  <c:v>6.5606632653061228</c:v>
                </c:pt>
                <c:pt idx="196">
                  <c:v>5.7234856175972935</c:v>
                </c:pt>
                <c:pt idx="197">
                  <c:v>5.9191919191919196</c:v>
                </c:pt>
                <c:pt idx="198">
                  <c:v>6.7522780569514245</c:v>
                </c:pt>
                <c:pt idx="199">
                  <c:v>5.9485000000000001</c:v>
                </c:pt>
                <c:pt idx="200">
                  <c:v>6.054726368159205</c:v>
                </c:pt>
                <c:pt idx="201">
                  <c:v>6.0082178217821793</c:v>
                </c:pt>
                <c:pt idx="202">
                  <c:v>5.2050903119868641</c:v>
                </c:pt>
                <c:pt idx="203">
                  <c:v>4.9955392156862759</c:v>
                </c:pt>
                <c:pt idx="204">
                  <c:v>4.3668130081300811</c:v>
                </c:pt>
                <c:pt idx="205">
                  <c:v>4.4393851132686093</c:v>
                </c:pt>
                <c:pt idx="206">
                  <c:v>3.4766666666666675</c:v>
                </c:pt>
                <c:pt idx="207">
                  <c:v>3.1949198717948719</c:v>
                </c:pt>
                <c:pt idx="208">
                  <c:v>3.1992663476874008</c:v>
                </c:pt>
                <c:pt idx="209">
                  <c:v>3.5150476190476199</c:v>
                </c:pt>
                <c:pt idx="210">
                  <c:v>3.2641864139020544</c:v>
                </c:pt>
                <c:pt idx="211">
                  <c:v>3.9175314465408801</c:v>
                </c:pt>
                <c:pt idx="212">
                  <c:v>3.4978873239436634</c:v>
                </c:pt>
                <c:pt idx="213">
                  <c:v>4.5045015576324001</c:v>
                </c:pt>
                <c:pt idx="214">
                  <c:v>4.1917364341085284</c:v>
                </c:pt>
                <c:pt idx="215">
                  <c:v>4.9316666666666675</c:v>
                </c:pt>
                <c:pt idx="216">
                  <c:v>5.531612903225807</c:v>
                </c:pt>
                <c:pt idx="217">
                  <c:v>5.9612079510703371</c:v>
                </c:pt>
                <c:pt idx="218">
                  <c:v>4.7004109589041096</c:v>
                </c:pt>
                <c:pt idx="219">
                  <c:v>5.4223333333333343</c:v>
                </c:pt>
                <c:pt idx="220">
                  <c:v>4.931357466063349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1-4650-93A2-F7008C34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45664"/>
        <c:axId val="1245133056"/>
      </c:lineChart>
      <c:catAx>
        <c:axId val="121774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45133056"/>
        <c:crosses val="autoZero"/>
        <c:auto val="0"/>
        <c:lblAlgn val="ctr"/>
        <c:lblOffset val="100"/>
        <c:noMultiLvlLbl val="0"/>
      </c:catAx>
      <c:valAx>
        <c:axId val="1245133056"/>
        <c:scaling>
          <c:orientation val="minMax"/>
          <c:max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17259716794369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7745664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4488708142251449E-2"/>
          <c:y val="0.96351492595763533"/>
          <c:w val="0.93886129618413083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</a:t>
            </a:r>
            <a:r>
              <a:rPr lang="en-US" sz="1400" baseline="0"/>
              <a:t> USHY Ex-Energy Implied vs Actual USHY LTM Default Rate</a:t>
            </a:r>
          </a:p>
          <a:p>
            <a:pPr>
              <a:defRPr/>
            </a:pPr>
            <a:r>
              <a:rPr lang="en-US" sz="1400" baseline="0"/>
              <a:t>From 12/31/1996 - 3/12/2015</a:t>
            </a:r>
            <a:endParaRPr lang="en-US" sz="1400"/>
          </a:p>
        </c:rich>
      </c:tx>
      <c:layout>
        <c:manualLayout>
          <c:xMode val="edge"/>
          <c:yMode val="edge"/>
          <c:x val="0.2754951736456285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639756568890428E-2"/>
          <c:y val="3.8285076171228657E-2"/>
          <c:w val="0.91384742291828902"/>
          <c:h val="0.78689865352532717"/>
        </c:manualLayout>
      </c:layout>
      <c:lineChart>
        <c:grouping val="standard"/>
        <c:varyColors val="0"/>
        <c:ser>
          <c:idx val="0"/>
          <c:order val="0"/>
          <c:tx>
            <c:strRef>
              <c:f>h0a0_ex_energy_data!$C$1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h0a0_ex_energy_data!$A$2:$A$221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h0a0_ex_energy_data!$C$2:$C$221</c:f>
              <c:numCache>
                <c:formatCode>0.0</c:formatCode>
                <c:ptCount val="220"/>
                <c:pt idx="0">
                  <c:v>2.0787315574298741</c:v>
                </c:pt>
                <c:pt idx="1">
                  <c:v>2.3142476807399746</c:v>
                </c:pt>
                <c:pt idx="2">
                  <c:v>2.0137181432659554</c:v>
                </c:pt>
                <c:pt idx="3">
                  <c:v>1.9969113566956709</c:v>
                </c:pt>
                <c:pt idx="4">
                  <c:v>1.8455234990325635</c:v>
                </c:pt>
                <c:pt idx="5">
                  <c:v>2.3074436538397558</c:v>
                </c:pt>
                <c:pt idx="6">
                  <c:v>2.166881104100804</c:v>
                </c:pt>
                <c:pt idx="7">
                  <c:v>2.5056571082148076</c:v>
                </c:pt>
                <c:pt idx="8">
                  <c:v>2.594987442537573</c:v>
                </c:pt>
                <c:pt idx="9">
                  <c:v>2.5513800507180924</c:v>
                </c:pt>
                <c:pt idx="10">
                  <c:v>2.6487628104664847</c:v>
                </c:pt>
                <c:pt idx="11">
                  <c:v>2.7534953458486062</c:v>
                </c:pt>
                <c:pt idx="12">
                  <c:v>2.3995960986042819</c:v>
                </c:pt>
                <c:pt idx="13">
                  <c:v>2.4088039882620182</c:v>
                </c:pt>
                <c:pt idx="14">
                  <c:v>2.6942664666794749</c:v>
                </c:pt>
                <c:pt idx="15">
                  <c:v>2.7856887266595365</c:v>
                </c:pt>
                <c:pt idx="16">
                  <c:v>3.0922054956815748</c:v>
                </c:pt>
                <c:pt idx="17">
                  <c:v>2.9685558770030003</c:v>
                </c:pt>
                <c:pt idx="18">
                  <c:v>3.0180799031828243</c:v>
                </c:pt>
                <c:pt idx="19">
                  <c:v>2.8358847557960427</c:v>
                </c:pt>
                <c:pt idx="20">
                  <c:v>2.7664037520111258</c:v>
                </c:pt>
                <c:pt idx="21">
                  <c:v>2.774273389756555</c:v>
                </c:pt>
                <c:pt idx="22">
                  <c:v>2.7177529809275551</c:v>
                </c:pt>
                <c:pt idx="23">
                  <c:v>2.6860243524518048</c:v>
                </c:pt>
                <c:pt idx="24">
                  <c:v>3.5420378968529875</c:v>
                </c:pt>
                <c:pt idx="25">
                  <c:v>3.8466381900129081</c:v>
                </c:pt>
                <c:pt idx="26">
                  <c:v>3.5778564087033931</c:v>
                </c:pt>
                <c:pt idx="27">
                  <c:v>3.5805738762355843</c:v>
                </c:pt>
                <c:pt idx="28">
                  <c:v>3.7781018886750855</c:v>
                </c:pt>
                <c:pt idx="29">
                  <c:v>4.4137500092890996</c:v>
                </c:pt>
                <c:pt idx="30">
                  <c:v>4.3142639135430265</c:v>
                </c:pt>
                <c:pt idx="31">
                  <c:v>4.6376717179092175</c:v>
                </c:pt>
                <c:pt idx="32">
                  <c:v>4.8148432020868581</c:v>
                </c:pt>
                <c:pt idx="33">
                  <c:v>5.0357073854166616</c:v>
                </c:pt>
                <c:pt idx="34">
                  <c:v>5.2667594411605894</c:v>
                </c:pt>
                <c:pt idx="35">
                  <c:v>5.3317927651879335</c:v>
                </c:pt>
                <c:pt idx="36">
                  <c:v>5.0638794357345658</c:v>
                </c:pt>
                <c:pt idx="37">
                  <c:v>5.2715983944411287</c:v>
                </c:pt>
                <c:pt idx="38">
                  <c:v>5.3360692477991041</c:v>
                </c:pt>
                <c:pt idx="39">
                  <c:v>5.7854583597497529</c:v>
                </c:pt>
                <c:pt idx="40">
                  <c:v>6.1977418401748849</c:v>
                </c:pt>
                <c:pt idx="41">
                  <c:v>6.2616128118773569</c:v>
                </c:pt>
                <c:pt idx="42">
                  <c:v>6.7657772307069424</c:v>
                </c:pt>
                <c:pt idx="43">
                  <c:v>6.525777936710714</c:v>
                </c:pt>
                <c:pt idx="44">
                  <c:v>7.0062254573851597</c:v>
                </c:pt>
                <c:pt idx="45">
                  <c:v>7.0061147018325478</c:v>
                </c:pt>
                <c:pt idx="46">
                  <c:v>6.808044860995814</c:v>
                </c:pt>
                <c:pt idx="47">
                  <c:v>7.8261190188061551</c:v>
                </c:pt>
                <c:pt idx="48">
                  <c:v>8.2872972925959019</c:v>
                </c:pt>
                <c:pt idx="49">
                  <c:v>8.6876692371113151</c:v>
                </c:pt>
                <c:pt idx="50">
                  <c:v>8.8007314458729695</c:v>
                </c:pt>
                <c:pt idx="51">
                  <c:v>8.7894212931462672</c:v>
                </c:pt>
                <c:pt idx="52">
                  <c:v>8.769822820033923</c:v>
                </c:pt>
                <c:pt idx="53">
                  <c:v>9.0633676559858447</c:v>
                </c:pt>
                <c:pt idx="54">
                  <c:v>9.2891986932142778</c:v>
                </c:pt>
                <c:pt idx="55">
                  <c:v>9.7727595177220188</c:v>
                </c:pt>
                <c:pt idx="56">
                  <c:v>10.326015720861013</c:v>
                </c:pt>
                <c:pt idx="57">
                  <c:v>10.96218838595756</c:v>
                </c:pt>
                <c:pt idx="58">
                  <c:v>11.575962060046555</c:v>
                </c:pt>
                <c:pt idx="59">
                  <c:v>11.380574008454589</c:v>
                </c:pt>
                <c:pt idx="60">
                  <c:v>11.761627756729826</c:v>
                </c:pt>
                <c:pt idx="61">
                  <c:v>12.216903242459635</c:v>
                </c:pt>
                <c:pt idx="62">
                  <c:v>11.839913839062138</c:v>
                </c:pt>
                <c:pt idx="63">
                  <c:v>11.979871349768347</c:v>
                </c:pt>
                <c:pt idx="64">
                  <c:v>11.693370624478701</c:v>
                </c:pt>
                <c:pt idx="65">
                  <c:v>11.463114877241079</c:v>
                </c:pt>
                <c:pt idx="66">
                  <c:v>11.114427427921386</c:v>
                </c:pt>
                <c:pt idx="67">
                  <c:v>11.055325207110188</c:v>
                </c:pt>
                <c:pt idx="68">
                  <c:v>10.606775480658701</c:v>
                </c:pt>
                <c:pt idx="69">
                  <c:v>10.042062097532963</c:v>
                </c:pt>
                <c:pt idx="70">
                  <c:v>9.1849308662912819</c:v>
                </c:pt>
                <c:pt idx="71">
                  <c:v>8.652874089093503</c:v>
                </c:pt>
                <c:pt idx="72">
                  <c:v>8.0917708051215183</c:v>
                </c:pt>
                <c:pt idx="73">
                  <c:v>6.8789505259183894</c:v>
                </c:pt>
                <c:pt idx="74">
                  <c:v>7.2113549067114668</c:v>
                </c:pt>
                <c:pt idx="75">
                  <c:v>6.842362892017559</c:v>
                </c:pt>
                <c:pt idx="76">
                  <c:v>7.1532866155407975</c:v>
                </c:pt>
                <c:pt idx="77">
                  <c:v>7.1861415204893015</c:v>
                </c:pt>
                <c:pt idx="78">
                  <c:v>6.6317103558849322</c:v>
                </c:pt>
                <c:pt idx="79">
                  <c:v>6.2917340998022331</c:v>
                </c:pt>
                <c:pt idx="80">
                  <c:v>6.7492007563255898</c:v>
                </c:pt>
                <c:pt idx="81">
                  <c:v>6.4743640262890603</c:v>
                </c:pt>
                <c:pt idx="82">
                  <c:v>6.6744083203459335</c:v>
                </c:pt>
                <c:pt idx="83">
                  <c:v>6.0364891823828923</c:v>
                </c:pt>
                <c:pt idx="84">
                  <c:v>6.3625061417294919</c:v>
                </c:pt>
                <c:pt idx="85">
                  <c:v>6.3611780974967438</c:v>
                </c:pt>
                <c:pt idx="86">
                  <c:v>5.7703561876256515</c:v>
                </c:pt>
                <c:pt idx="87">
                  <c:v>5.5059644345819301</c:v>
                </c:pt>
                <c:pt idx="88">
                  <c:v>5.1900682394618372</c:v>
                </c:pt>
                <c:pt idx="89">
                  <c:v>4.4222749582420491</c:v>
                </c:pt>
                <c:pt idx="90">
                  <c:v>4.3682581831290586</c:v>
                </c:pt>
                <c:pt idx="91">
                  <c:v>3.7497974883329279</c:v>
                </c:pt>
                <c:pt idx="92">
                  <c:v>3.0676797268860669</c:v>
                </c:pt>
                <c:pt idx="93">
                  <c:v>3.1642564152731074</c:v>
                </c:pt>
                <c:pt idx="94">
                  <c:v>3.037225270100103</c:v>
                </c:pt>
                <c:pt idx="95">
                  <c:v>3.1945458172848165</c:v>
                </c:pt>
                <c:pt idx="96">
                  <c:v>3.0132076484329908</c:v>
                </c:pt>
                <c:pt idx="97">
                  <c:v>2.8496062047194255</c:v>
                </c:pt>
                <c:pt idx="98">
                  <c:v>3.2248147568612087</c:v>
                </c:pt>
                <c:pt idx="99">
                  <c:v>2.9021918811200682</c:v>
                </c:pt>
                <c:pt idx="100">
                  <c:v>2.6996277719911386</c:v>
                </c:pt>
                <c:pt idx="101">
                  <c:v>2.7609666962303625</c:v>
                </c:pt>
                <c:pt idx="102">
                  <c:v>2.3564261146695142</c:v>
                </c:pt>
                <c:pt idx="103">
                  <c:v>2.438647423307172</c:v>
                </c:pt>
                <c:pt idx="104">
                  <c:v>2.7266007567957131</c:v>
                </c:pt>
                <c:pt idx="105">
                  <c:v>2.7365433721444057</c:v>
                </c:pt>
                <c:pt idx="106">
                  <c:v>2.7131264885948623</c:v>
                </c:pt>
                <c:pt idx="107">
                  <c:v>2.5254725171770289</c:v>
                </c:pt>
                <c:pt idx="108">
                  <c:v>2.3826645602914391</c:v>
                </c:pt>
                <c:pt idx="109">
                  <c:v>2.5378549816160607</c:v>
                </c:pt>
                <c:pt idx="110">
                  <c:v>2.4536747307410227</c:v>
                </c:pt>
                <c:pt idx="111">
                  <c:v>2.4267097272980362</c:v>
                </c:pt>
                <c:pt idx="112">
                  <c:v>2.2914822473863103</c:v>
                </c:pt>
                <c:pt idx="113">
                  <c:v>2.391780752715519</c:v>
                </c:pt>
                <c:pt idx="114">
                  <c:v>2.4487910733377407</c:v>
                </c:pt>
                <c:pt idx="115">
                  <c:v>2.3399143601337107</c:v>
                </c:pt>
                <c:pt idx="116">
                  <c:v>2.1016665758180642</c:v>
                </c:pt>
                <c:pt idx="117">
                  <c:v>2.1867060043899516</c:v>
                </c:pt>
                <c:pt idx="118">
                  <c:v>2.0861006792623713</c:v>
                </c:pt>
                <c:pt idx="119">
                  <c:v>2.0726733904653205</c:v>
                </c:pt>
                <c:pt idx="120">
                  <c:v>1.9528575904693173</c:v>
                </c:pt>
                <c:pt idx="121">
                  <c:v>1.9485849034782559</c:v>
                </c:pt>
                <c:pt idx="122">
                  <c:v>1.9411889229275059</c:v>
                </c:pt>
                <c:pt idx="123">
                  <c:v>1.6530427448499916</c:v>
                </c:pt>
                <c:pt idx="124">
                  <c:v>1.703369896230454</c:v>
                </c:pt>
                <c:pt idx="125">
                  <c:v>1.835063975389666</c:v>
                </c:pt>
                <c:pt idx="126">
                  <c:v>1.7198369942584142</c:v>
                </c:pt>
                <c:pt idx="127">
                  <c:v>1.6927264751971578</c:v>
                </c:pt>
                <c:pt idx="128">
                  <c:v>1.6124532874957525</c:v>
                </c:pt>
                <c:pt idx="129">
                  <c:v>1.4668772140039901</c:v>
                </c:pt>
                <c:pt idx="130">
                  <c:v>1.2753592477931326</c:v>
                </c:pt>
                <c:pt idx="131">
                  <c:v>1.1866223265960016</c:v>
                </c:pt>
                <c:pt idx="132">
                  <c:v>1.1854354659507342</c:v>
                </c:pt>
                <c:pt idx="133">
                  <c:v>1.6348814847877102</c:v>
                </c:pt>
                <c:pt idx="134">
                  <c:v>1.8063537331232391</c:v>
                </c:pt>
                <c:pt idx="135">
                  <c:v>2.2173362940576533</c:v>
                </c:pt>
                <c:pt idx="136">
                  <c:v>2.4446184090523886</c:v>
                </c:pt>
                <c:pt idx="137">
                  <c:v>2.7072366793627771</c:v>
                </c:pt>
                <c:pt idx="138">
                  <c:v>2.9155660219885968</c:v>
                </c:pt>
                <c:pt idx="139">
                  <c:v>3.2217541318518199</c:v>
                </c:pt>
                <c:pt idx="140">
                  <c:v>3.4773825594203327</c:v>
                </c:pt>
                <c:pt idx="141">
                  <c:v>3.7889206638962083</c:v>
                </c:pt>
                <c:pt idx="142">
                  <c:v>3.9199769734011265</c:v>
                </c:pt>
                <c:pt idx="143">
                  <c:v>3.9218007170257958</c:v>
                </c:pt>
                <c:pt idx="144">
                  <c:v>5.2321901164641496</c:v>
                </c:pt>
                <c:pt idx="145">
                  <c:v>6.2553413630999026</c:v>
                </c:pt>
                <c:pt idx="146">
                  <c:v>7.208399986156051</c:v>
                </c:pt>
                <c:pt idx="147">
                  <c:v>9.4252265270187454</c:v>
                </c:pt>
                <c:pt idx="148">
                  <c:v>10.918855995384867</c:v>
                </c:pt>
                <c:pt idx="149">
                  <c:v>11.936570116299922</c:v>
                </c:pt>
                <c:pt idx="150">
                  <c:v>13.324438484063075</c:v>
                </c:pt>
                <c:pt idx="151">
                  <c:v>14.146668028598885</c:v>
                </c:pt>
                <c:pt idx="152">
                  <c:v>14.568541657238567</c:v>
                </c:pt>
                <c:pt idx="153">
                  <c:v>15.513723630031162</c:v>
                </c:pt>
                <c:pt idx="154">
                  <c:v>16.118455852161407</c:v>
                </c:pt>
                <c:pt idx="155">
                  <c:v>15.985260197267014</c:v>
                </c:pt>
                <c:pt idx="156">
                  <c:v>15.216617554332686</c:v>
                </c:pt>
                <c:pt idx="157">
                  <c:v>14.866681413935169</c:v>
                </c:pt>
                <c:pt idx="158">
                  <c:v>13.800113917241401</c:v>
                </c:pt>
                <c:pt idx="159">
                  <c:v>11.921967781201511</c:v>
                </c:pt>
                <c:pt idx="160">
                  <c:v>10.324179558347131</c:v>
                </c:pt>
                <c:pt idx="161">
                  <c:v>8.6177835614194915</c:v>
                </c:pt>
                <c:pt idx="162">
                  <c:v>6.9644149775302608</c:v>
                </c:pt>
                <c:pt idx="163">
                  <c:v>5.9167190355959072</c:v>
                </c:pt>
                <c:pt idx="164">
                  <c:v>5.4808950759560879</c:v>
                </c:pt>
                <c:pt idx="165">
                  <c:v>4.3849952219858253</c:v>
                </c:pt>
                <c:pt idx="166">
                  <c:v>3.9444422938305541</c:v>
                </c:pt>
                <c:pt idx="167">
                  <c:v>4.1869189109885996</c:v>
                </c:pt>
                <c:pt idx="168">
                  <c:v>3.919542155130959</c:v>
                </c:pt>
                <c:pt idx="169">
                  <c:v>3.420238392377188</c:v>
                </c:pt>
                <c:pt idx="170">
                  <c:v>3.5065034061413596</c:v>
                </c:pt>
                <c:pt idx="171">
                  <c:v>3.3116572963831215</c:v>
                </c:pt>
                <c:pt idx="172">
                  <c:v>2.9470710101706734</c:v>
                </c:pt>
                <c:pt idx="173">
                  <c:v>3.1170121428242714</c:v>
                </c:pt>
                <c:pt idx="174">
                  <c:v>3.0163072850418025</c:v>
                </c:pt>
                <c:pt idx="175">
                  <c:v>2.6351260043381148</c:v>
                </c:pt>
                <c:pt idx="176">
                  <c:v>2.4199468299664546</c:v>
                </c:pt>
                <c:pt idx="177">
                  <c:v>2.2972673827873922</c:v>
                </c:pt>
                <c:pt idx="178">
                  <c:v>2.2941911051226649</c:v>
                </c:pt>
                <c:pt idx="179">
                  <c:v>2.3581854383665299</c:v>
                </c:pt>
                <c:pt idx="180">
                  <c:v>1.852359972566767</c:v>
                </c:pt>
                <c:pt idx="181">
                  <c:v>2.3701924986321861</c:v>
                </c:pt>
                <c:pt idx="182">
                  <c:v>2.2440345605577581</c:v>
                </c:pt>
                <c:pt idx="183">
                  <c:v>2.8674473514925225</c:v>
                </c:pt>
                <c:pt idx="184">
                  <c:v>3.0856223695290863</c:v>
                </c:pt>
                <c:pt idx="185">
                  <c:v>3.2063320179798214</c:v>
                </c:pt>
                <c:pt idx="186">
                  <c:v>3.3788240336544679</c:v>
                </c:pt>
                <c:pt idx="187">
                  <c:v>3.4786419372439479</c:v>
                </c:pt>
                <c:pt idx="188">
                  <c:v>3.6201115526694081</c:v>
                </c:pt>
                <c:pt idx="189">
                  <c:v>3.7632520164040422</c:v>
                </c:pt>
                <c:pt idx="190">
                  <c:v>3.6632557992444363</c:v>
                </c:pt>
                <c:pt idx="191">
                  <c:v>3.1565411142245727</c:v>
                </c:pt>
                <c:pt idx="192">
                  <c:v>3.7820226412835143</c:v>
                </c:pt>
                <c:pt idx="193">
                  <c:v>3.6104288783114815</c:v>
                </c:pt>
                <c:pt idx="194">
                  <c:v>3.7030403356451878</c:v>
                </c:pt>
                <c:pt idx="195">
                  <c:v>3.3204310217419355</c:v>
                </c:pt>
                <c:pt idx="196">
                  <c:v>3.3055252394141421</c:v>
                </c:pt>
                <c:pt idx="197">
                  <c:v>3.1132719700185945</c:v>
                </c:pt>
                <c:pt idx="198">
                  <c:v>3.1228659544551456</c:v>
                </c:pt>
                <c:pt idx="199">
                  <c:v>3.1068620520173935</c:v>
                </c:pt>
                <c:pt idx="200">
                  <c:v>3.0547953496119247</c:v>
                </c:pt>
                <c:pt idx="201">
                  <c:v>3.0254927243028527</c:v>
                </c:pt>
                <c:pt idx="202">
                  <c:v>2.8447456825599371</c:v>
                </c:pt>
                <c:pt idx="203">
                  <c:v>2.6257199574925667</c:v>
                </c:pt>
                <c:pt idx="204">
                  <c:v>2.4007435138226332</c:v>
                </c:pt>
                <c:pt idx="205">
                  <c:v>2.0387776839468486</c:v>
                </c:pt>
                <c:pt idx="206">
                  <c:v>1.772141589314175</c:v>
                </c:pt>
                <c:pt idx="207">
                  <c:v>1.8758861738932016</c:v>
                </c:pt>
                <c:pt idx="208">
                  <c:v>2.3130457639252899</c:v>
                </c:pt>
                <c:pt idx="209">
                  <c:v>2.2889090774806968</c:v>
                </c:pt>
                <c:pt idx="210">
                  <c:v>2.04176261474506</c:v>
                </c:pt>
                <c:pt idx="211">
                  <c:v>1.9294364882828725</c:v>
                </c:pt>
                <c:pt idx="212">
                  <c:v>2.0060854545691225</c:v>
                </c:pt>
                <c:pt idx="213">
                  <c:v>1.9271495101464942</c:v>
                </c:pt>
                <c:pt idx="214">
                  <c:v>1.9459786010292552</c:v>
                </c:pt>
                <c:pt idx="215">
                  <c:v>1.900404460855359</c:v>
                </c:pt>
                <c:pt idx="216">
                  <c:v>1.9494984474063468</c:v>
                </c:pt>
                <c:pt idx="217">
                  <c:v>2.0169973825447904</c:v>
                </c:pt>
                <c:pt idx="218">
                  <c:v>2.1492767925965057</c:v>
                </c:pt>
                <c:pt idx="219">
                  <c:v>2.0131413142520316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75B-83F9-1B70C611358D}"/>
            </c:ext>
          </c:extLst>
        </c:ser>
        <c:ser>
          <c:idx val="1"/>
          <c:order val="1"/>
          <c:tx>
            <c:strRef>
              <c:f>h0a0_ex_energy_data!$G$1</c:f>
              <c:strCache>
                <c:ptCount val="1"/>
                <c:pt idx="0">
                  <c:v>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h0a0_ex_energy_data!$A$2:$A$221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h0a0_ex_energy_data!$G$2:$G$221</c:f>
            </c:numRef>
          </c:val>
          <c:smooth val="0"/>
          <c:extLst>
            <c:ext xmlns:c16="http://schemas.microsoft.com/office/drawing/2014/chart" uri="{C3380CC4-5D6E-409C-BE32-E72D297353CC}">
              <c16:uniqueId val="{00000001-6265-475B-83F9-1B70C611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190912"/>
        <c:axId val="1259192704"/>
      </c:lineChart>
      <c:catAx>
        <c:axId val="125919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59192704"/>
        <c:crosses val="autoZero"/>
        <c:auto val="0"/>
        <c:lblAlgn val="ctr"/>
        <c:lblOffset val="100"/>
        <c:noMultiLvlLbl val="0"/>
      </c:catAx>
      <c:valAx>
        <c:axId val="1259192704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072299079329890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5919091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0831703729341515E-2"/>
          <c:y val="0.95140899813597313"/>
          <c:w val="0.94177981598454041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Historical USHY Ex-Energy Implied vs USHY ex-Energy LTM Default Rate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12/31/1996 - 3/12/2015</a:t>
            </a:r>
            <a:endParaRPr lang="en-US" sz="1400"/>
          </a:p>
        </c:rich>
      </c:tx>
      <c:layout>
        <c:manualLayout>
          <c:xMode val="edge"/>
          <c:yMode val="edge"/>
          <c:x val="0.2540291259579174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731389345562574E-2"/>
          <c:y val="3.8335438101930325E-2"/>
          <c:w val="0.90915139453722138"/>
          <c:h val="0.80080458347585337"/>
        </c:manualLayout>
      </c:layout>
      <c:lineChart>
        <c:grouping val="standard"/>
        <c:varyColors val="0"/>
        <c:ser>
          <c:idx val="0"/>
          <c:order val="0"/>
          <c:tx>
            <c:strRef>
              <c:f>h0a0_ex_energy_data!$C$1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h0a0_ex_energy_data!$A$2:$A$221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h0a0_ex_energy_data!$C$2:$C$221</c:f>
              <c:numCache>
                <c:formatCode>0.0</c:formatCode>
                <c:ptCount val="220"/>
                <c:pt idx="0">
                  <c:v>2.0787315574298741</c:v>
                </c:pt>
                <c:pt idx="1">
                  <c:v>2.3142476807399746</c:v>
                </c:pt>
                <c:pt idx="2">
                  <c:v>2.0137181432659554</c:v>
                </c:pt>
                <c:pt idx="3">
                  <c:v>1.9969113566956709</c:v>
                </c:pt>
                <c:pt idx="4">
                  <c:v>1.8455234990325635</c:v>
                </c:pt>
                <c:pt idx="5">
                  <c:v>2.3074436538397558</c:v>
                </c:pt>
                <c:pt idx="6">
                  <c:v>2.166881104100804</c:v>
                </c:pt>
                <c:pt idx="7">
                  <c:v>2.5056571082148076</c:v>
                </c:pt>
                <c:pt idx="8">
                  <c:v>2.594987442537573</c:v>
                </c:pt>
                <c:pt idx="9">
                  <c:v>2.5513800507180924</c:v>
                </c:pt>
                <c:pt idx="10">
                  <c:v>2.6487628104664847</c:v>
                </c:pt>
                <c:pt idx="11">
                  <c:v>2.7534953458486062</c:v>
                </c:pt>
                <c:pt idx="12">
                  <c:v>2.3995960986042819</c:v>
                </c:pt>
                <c:pt idx="13">
                  <c:v>2.4088039882620182</c:v>
                </c:pt>
                <c:pt idx="14">
                  <c:v>2.6942664666794749</c:v>
                </c:pt>
                <c:pt idx="15">
                  <c:v>2.7856887266595365</c:v>
                </c:pt>
                <c:pt idx="16">
                  <c:v>3.0922054956815748</c:v>
                </c:pt>
                <c:pt idx="17">
                  <c:v>2.9685558770030003</c:v>
                </c:pt>
                <c:pt idx="18">
                  <c:v>3.0180799031828243</c:v>
                </c:pt>
                <c:pt idx="19">
                  <c:v>2.8358847557960427</c:v>
                </c:pt>
                <c:pt idx="20">
                  <c:v>2.7664037520111258</c:v>
                </c:pt>
                <c:pt idx="21">
                  <c:v>2.774273389756555</c:v>
                </c:pt>
                <c:pt idx="22">
                  <c:v>2.7177529809275551</c:v>
                </c:pt>
                <c:pt idx="23">
                  <c:v>2.6860243524518048</c:v>
                </c:pt>
                <c:pt idx="24">
                  <c:v>3.5420378968529875</c:v>
                </c:pt>
                <c:pt idx="25">
                  <c:v>3.8466381900129081</c:v>
                </c:pt>
                <c:pt idx="26">
                  <c:v>3.5778564087033931</c:v>
                </c:pt>
                <c:pt idx="27">
                  <c:v>3.5805738762355843</c:v>
                </c:pt>
                <c:pt idx="28">
                  <c:v>3.7781018886750855</c:v>
                </c:pt>
                <c:pt idx="29">
                  <c:v>4.4137500092890996</c:v>
                </c:pt>
                <c:pt idx="30">
                  <c:v>4.3142639135430265</c:v>
                </c:pt>
                <c:pt idx="31">
                  <c:v>4.6376717179092175</c:v>
                </c:pt>
                <c:pt idx="32">
                  <c:v>4.8148432020868581</c:v>
                </c:pt>
                <c:pt idx="33">
                  <c:v>5.0357073854166616</c:v>
                </c:pt>
                <c:pt idx="34">
                  <c:v>5.2667594411605894</c:v>
                </c:pt>
                <c:pt idx="35">
                  <c:v>5.3317927651879335</c:v>
                </c:pt>
                <c:pt idx="36">
                  <c:v>5.0638794357345658</c:v>
                </c:pt>
                <c:pt idx="37">
                  <c:v>5.2715983944411287</c:v>
                </c:pt>
                <c:pt idx="38">
                  <c:v>5.3360692477991041</c:v>
                </c:pt>
                <c:pt idx="39">
                  <c:v>5.7854583597497529</c:v>
                </c:pt>
                <c:pt idx="40">
                  <c:v>6.1977418401748849</c:v>
                </c:pt>
                <c:pt idx="41">
                  <c:v>6.2616128118773569</c:v>
                </c:pt>
                <c:pt idx="42">
                  <c:v>6.7657772307069424</c:v>
                </c:pt>
                <c:pt idx="43">
                  <c:v>6.525777936710714</c:v>
                </c:pt>
                <c:pt idx="44">
                  <c:v>7.0062254573851597</c:v>
                </c:pt>
                <c:pt idx="45">
                  <c:v>7.0061147018325478</c:v>
                </c:pt>
                <c:pt idx="46">
                  <c:v>6.808044860995814</c:v>
                </c:pt>
                <c:pt idx="47">
                  <c:v>7.8261190188061551</c:v>
                </c:pt>
                <c:pt idx="48">
                  <c:v>8.2872972925959019</c:v>
                </c:pt>
                <c:pt idx="49">
                  <c:v>8.6876692371113151</c:v>
                </c:pt>
                <c:pt idx="50">
                  <c:v>8.8007314458729695</c:v>
                </c:pt>
                <c:pt idx="51">
                  <c:v>8.7894212931462672</c:v>
                </c:pt>
                <c:pt idx="52">
                  <c:v>8.769822820033923</c:v>
                </c:pt>
                <c:pt idx="53">
                  <c:v>9.0633676559858447</c:v>
                </c:pt>
                <c:pt idx="54">
                  <c:v>9.2891986932142778</c:v>
                </c:pt>
                <c:pt idx="55">
                  <c:v>9.7727595177220188</c:v>
                </c:pt>
                <c:pt idx="56">
                  <c:v>10.326015720861013</c:v>
                </c:pt>
                <c:pt idx="57">
                  <c:v>10.96218838595756</c:v>
                </c:pt>
                <c:pt idx="58">
                  <c:v>11.575962060046555</c:v>
                </c:pt>
                <c:pt idx="59">
                  <c:v>11.380574008454589</c:v>
                </c:pt>
                <c:pt idx="60">
                  <c:v>11.761627756729826</c:v>
                </c:pt>
                <c:pt idx="61">
                  <c:v>12.216903242459635</c:v>
                </c:pt>
                <c:pt idx="62">
                  <c:v>11.839913839062138</c:v>
                </c:pt>
                <c:pt idx="63">
                  <c:v>11.979871349768347</c:v>
                </c:pt>
                <c:pt idx="64">
                  <c:v>11.693370624478701</c:v>
                </c:pt>
                <c:pt idx="65">
                  <c:v>11.463114877241079</c:v>
                </c:pt>
                <c:pt idx="66">
                  <c:v>11.114427427921386</c:v>
                </c:pt>
                <c:pt idx="67">
                  <c:v>11.055325207110188</c:v>
                </c:pt>
                <c:pt idx="68">
                  <c:v>10.606775480658701</c:v>
                </c:pt>
                <c:pt idx="69">
                  <c:v>10.042062097532963</c:v>
                </c:pt>
                <c:pt idx="70">
                  <c:v>9.1849308662912819</c:v>
                </c:pt>
                <c:pt idx="71">
                  <c:v>8.652874089093503</c:v>
                </c:pt>
                <c:pt idx="72">
                  <c:v>8.0917708051215183</c:v>
                </c:pt>
                <c:pt idx="73">
                  <c:v>6.8789505259183894</c:v>
                </c:pt>
                <c:pt idx="74">
                  <c:v>7.2113549067114668</c:v>
                </c:pt>
                <c:pt idx="75">
                  <c:v>6.842362892017559</c:v>
                </c:pt>
                <c:pt idx="76">
                  <c:v>7.1532866155407975</c:v>
                </c:pt>
                <c:pt idx="77">
                  <c:v>7.1861415204893015</c:v>
                </c:pt>
                <c:pt idx="78">
                  <c:v>6.6317103558849322</c:v>
                </c:pt>
                <c:pt idx="79">
                  <c:v>6.2917340998022331</c:v>
                </c:pt>
                <c:pt idx="80">
                  <c:v>6.7492007563255898</c:v>
                </c:pt>
                <c:pt idx="81">
                  <c:v>6.4743640262890603</c:v>
                </c:pt>
                <c:pt idx="82">
                  <c:v>6.6744083203459335</c:v>
                </c:pt>
                <c:pt idx="83">
                  <c:v>6.0364891823828923</c:v>
                </c:pt>
                <c:pt idx="84">
                  <c:v>6.3625061417294919</c:v>
                </c:pt>
                <c:pt idx="85">
                  <c:v>6.3611780974967438</c:v>
                </c:pt>
                <c:pt idx="86">
                  <c:v>5.7703561876256515</c:v>
                </c:pt>
                <c:pt idx="87">
                  <c:v>5.5059644345819301</c:v>
                </c:pt>
                <c:pt idx="88">
                  <c:v>5.1900682394618372</c:v>
                </c:pt>
                <c:pt idx="89">
                  <c:v>4.4222749582420491</c:v>
                </c:pt>
                <c:pt idx="90">
                  <c:v>4.3682581831290586</c:v>
                </c:pt>
                <c:pt idx="91">
                  <c:v>3.7497974883329279</c:v>
                </c:pt>
                <c:pt idx="92">
                  <c:v>3.0676797268860669</c:v>
                </c:pt>
                <c:pt idx="93">
                  <c:v>3.1642564152731074</c:v>
                </c:pt>
                <c:pt idx="94">
                  <c:v>3.037225270100103</c:v>
                </c:pt>
                <c:pt idx="95">
                  <c:v>3.1945458172848165</c:v>
                </c:pt>
                <c:pt idx="96">
                  <c:v>3.0132076484329908</c:v>
                </c:pt>
                <c:pt idx="97">
                  <c:v>2.8496062047194255</c:v>
                </c:pt>
                <c:pt idx="98">
                  <c:v>3.2248147568612087</c:v>
                </c:pt>
                <c:pt idx="99">
                  <c:v>2.9021918811200682</c:v>
                </c:pt>
                <c:pt idx="100">
                  <c:v>2.6996277719911386</c:v>
                </c:pt>
                <c:pt idx="101">
                  <c:v>2.7609666962303625</c:v>
                </c:pt>
                <c:pt idx="102">
                  <c:v>2.3564261146695142</c:v>
                </c:pt>
                <c:pt idx="103">
                  <c:v>2.438647423307172</c:v>
                </c:pt>
                <c:pt idx="104">
                  <c:v>2.7266007567957131</c:v>
                </c:pt>
                <c:pt idx="105">
                  <c:v>2.7365433721444057</c:v>
                </c:pt>
                <c:pt idx="106">
                  <c:v>2.7131264885948623</c:v>
                </c:pt>
                <c:pt idx="107">
                  <c:v>2.5254725171770289</c:v>
                </c:pt>
                <c:pt idx="108">
                  <c:v>2.3826645602914391</c:v>
                </c:pt>
                <c:pt idx="109">
                  <c:v>2.5378549816160607</c:v>
                </c:pt>
                <c:pt idx="110">
                  <c:v>2.4536747307410227</c:v>
                </c:pt>
                <c:pt idx="111">
                  <c:v>2.4267097272980362</c:v>
                </c:pt>
                <c:pt idx="112">
                  <c:v>2.2914822473863103</c:v>
                </c:pt>
                <c:pt idx="113">
                  <c:v>2.391780752715519</c:v>
                </c:pt>
                <c:pt idx="114">
                  <c:v>2.4487910733377407</c:v>
                </c:pt>
                <c:pt idx="115">
                  <c:v>2.3399143601337107</c:v>
                </c:pt>
                <c:pt idx="116">
                  <c:v>2.1016665758180642</c:v>
                </c:pt>
                <c:pt idx="117">
                  <c:v>2.1867060043899516</c:v>
                </c:pt>
                <c:pt idx="118">
                  <c:v>2.0861006792623713</c:v>
                </c:pt>
                <c:pt idx="119">
                  <c:v>2.0726733904653205</c:v>
                </c:pt>
                <c:pt idx="120">
                  <c:v>1.9528575904693173</c:v>
                </c:pt>
                <c:pt idx="121">
                  <c:v>1.9485849034782559</c:v>
                </c:pt>
                <c:pt idx="122">
                  <c:v>1.9411889229275059</c:v>
                </c:pt>
                <c:pt idx="123">
                  <c:v>1.6530427448499916</c:v>
                </c:pt>
                <c:pt idx="124">
                  <c:v>1.703369896230454</c:v>
                </c:pt>
                <c:pt idx="125">
                  <c:v>1.835063975389666</c:v>
                </c:pt>
                <c:pt idx="126">
                  <c:v>1.7198369942584142</c:v>
                </c:pt>
                <c:pt idx="127">
                  <c:v>1.6927264751971578</c:v>
                </c:pt>
                <c:pt idx="128">
                  <c:v>1.6124532874957525</c:v>
                </c:pt>
                <c:pt idx="129">
                  <c:v>1.4668772140039901</c:v>
                </c:pt>
                <c:pt idx="130">
                  <c:v>1.2753592477931326</c:v>
                </c:pt>
                <c:pt idx="131">
                  <c:v>1.1866223265960016</c:v>
                </c:pt>
                <c:pt idx="132">
                  <c:v>1.1854354659507342</c:v>
                </c:pt>
                <c:pt idx="133">
                  <c:v>1.6348814847877102</c:v>
                </c:pt>
                <c:pt idx="134">
                  <c:v>1.8063537331232391</c:v>
                </c:pt>
                <c:pt idx="135">
                  <c:v>2.2173362940576533</c:v>
                </c:pt>
                <c:pt idx="136">
                  <c:v>2.4446184090523886</c:v>
                </c:pt>
                <c:pt idx="137">
                  <c:v>2.7072366793627771</c:v>
                </c:pt>
                <c:pt idx="138">
                  <c:v>2.9155660219885968</c:v>
                </c:pt>
                <c:pt idx="139">
                  <c:v>3.2217541318518199</c:v>
                </c:pt>
                <c:pt idx="140">
                  <c:v>3.4773825594203327</c:v>
                </c:pt>
                <c:pt idx="141">
                  <c:v>3.7889206638962083</c:v>
                </c:pt>
                <c:pt idx="142">
                  <c:v>3.9199769734011265</c:v>
                </c:pt>
                <c:pt idx="143">
                  <c:v>3.9218007170257958</c:v>
                </c:pt>
                <c:pt idx="144">
                  <c:v>5.2321901164641496</c:v>
                </c:pt>
                <c:pt idx="145">
                  <c:v>6.2553413630999026</c:v>
                </c:pt>
                <c:pt idx="146">
                  <c:v>7.208399986156051</c:v>
                </c:pt>
                <c:pt idx="147">
                  <c:v>9.4252265270187454</c:v>
                </c:pt>
                <c:pt idx="148">
                  <c:v>10.918855995384867</c:v>
                </c:pt>
                <c:pt idx="149">
                  <c:v>11.936570116299922</c:v>
                </c:pt>
                <c:pt idx="150">
                  <c:v>13.324438484063075</c:v>
                </c:pt>
                <c:pt idx="151">
                  <c:v>14.146668028598885</c:v>
                </c:pt>
                <c:pt idx="152">
                  <c:v>14.568541657238567</c:v>
                </c:pt>
                <c:pt idx="153">
                  <c:v>15.513723630031162</c:v>
                </c:pt>
                <c:pt idx="154">
                  <c:v>16.118455852161407</c:v>
                </c:pt>
                <c:pt idx="155">
                  <c:v>15.985260197267014</c:v>
                </c:pt>
                <c:pt idx="156">
                  <c:v>15.216617554332686</c:v>
                </c:pt>
                <c:pt idx="157">
                  <c:v>14.866681413935169</c:v>
                </c:pt>
                <c:pt idx="158">
                  <c:v>13.800113917241401</c:v>
                </c:pt>
                <c:pt idx="159">
                  <c:v>11.921967781201511</c:v>
                </c:pt>
                <c:pt idx="160">
                  <c:v>10.324179558347131</c:v>
                </c:pt>
                <c:pt idx="161">
                  <c:v>8.6177835614194915</c:v>
                </c:pt>
                <c:pt idx="162">
                  <c:v>6.9644149775302608</c:v>
                </c:pt>
                <c:pt idx="163">
                  <c:v>5.9167190355959072</c:v>
                </c:pt>
                <c:pt idx="164">
                  <c:v>5.4808950759560879</c:v>
                </c:pt>
                <c:pt idx="165">
                  <c:v>4.3849952219858253</c:v>
                </c:pt>
                <c:pt idx="166">
                  <c:v>3.9444422938305541</c:v>
                </c:pt>
                <c:pt idx="167">
                  <c:v>4.1869189109885996</c:v>
                </c:pt>
                <c:pt idx="168">
                  <c:v>3.919542155130959</c:v>
                </c:pt>
                <c:pt idx="169">
                  <c:v>3.420238392377188</c:v>
                </c:pt>
                <c:pt idx="170">
                  <c:v>3.5065034061413596</c:v>
                </c:pt>
                <c:pt idx="171">
                  <c:v>3.3116572963831215</c:v>
                </c:pt>
                <c:pt idx="172">
                  <c:v>2.9470710101706734</c:v>
                </c:pt>
                <c:pt idx="173">
                  <c:v>3.1170121428242714</c:v>
                </c:pt>
                <c:pt idx="174">
                  <c:v>3.0163072850418025</c:v>
                </c:pt>
                <c:pt idx="175">
                  <c:v>2.6351260043381148</c:v>
                </c:pt>
                <c:pt idx="176">
                  <c:v>2.4199468299664546</c:v>
                </c:pt>
                <c:pt idx="177">
                  <c:v>2.2972673827873922</c:v>
                </c:pt>
                <c:pt idx="178">
                  <c:v>2.2941911051226649</c:v>
                </c:pt>
                <c:pt idx="179">
                  <c:v>2.3581854383665299</c:v>
                </c:pt>
                <c:pt idx="180">
                  <c:v>1.852359972566767</c:v>
                </c:pt>
                <c:pt idx="181">
                  <c:v>2.3701924986321861</c:v>
                </c:pt>
                <c:pt idx="182">
                  <c:v>2.2440345605577581</c:v>
                </c:pt>
                <c:pt idx="183">
                  <c:v>2.8674473514925225</c:v>
                </c:pt>
                <c:pt idx="184">
                  <c:v>3.0856223695290863</c:v>
                </c:pt>
                <c:pt idx="185">
                  <c:v>3.2063320179798214</c:v>
                </c:pt>
                <c:pt idx="186">
                  <c:v>3.3788240336544679</c:v>
                </c:pt>
                <c:pt idx="187">
                  <c:v>3.4786419372439479</c:v>
                </c:pt>
                <c:pt idx="188">
                  <c:v>3.6201115526694081</c:v>
                </c:pt>
                <c:pt idx="189">
                  <c:v>3.7632520164040422</c:v>
                </c:pt>
                <c:pt idx="190">
                  <c:v>3.6632557992444363</c:v>
                </c:pt>
                <c:pt idx="191">
                  <c:v>3.1565411142245727</c:v>
                </c:pt>
                <c:pt idx="192">
                  <c:v>3.7820226412835143</c:v>
                </c:pt>
                <c:pt idx="193">
                  <c:v>3.6104288783114815</c:v>
                </c:pt>
                <c:pt idx="194">
                  <c:v>3.7030403356451878</c:v>
                </c:pt>
                <c:pt idx="195">
                  <c:v>3.3204310217419355</c:v>
                </c:pt>
                <c:pt idx="196">
                  <c:v>3.3055252394141421</c:v>
                </c:pt>
                <c:pt idx="197">
                  <c:v>3.1132719700185945</c:v>
                </c:pt>
                <c:pt idx="198">
                  <c:v>3.1228659544551456</c:v>
                </c:pt>
                <c:pt idx="199">
                  <c:v>3.1068620520173935</c:v>
                </c:pt>
                <c:pt idx="200">
                  <c:v>3.0547953496119247</c:v>
                </c:pt>
                <c:pt idx="201">
                  <c:v>3.0254927243028527</c:v>
                </c:pt>
                <c:pt idx="202">
                  <c:v>2.8447456825599371</c:v>
                </c:pt>
                <c:pt idx="203">
                  <c:v>2.6257199574925667</c:v>
                </c:pt>
                <c:pt idx="204">
                  <c:v>2.4007435138226332</c:v>
                </c:pt>
                <c:pt idx="205">
                  <c:v>2.0387776839468486</c:v>
                </c:pt>
                <c:pt idx="206">
                  <c:v>1.772141589314175</c:v>
                </c:pt>
                <c:pt idx="207">
                  <c:v>1.8758861738932016</c:v>
                </c:pt>
                <c:pt idx="208">
                  <c:v>2.3130457639252899</c:v>
                </c:pt>
                <c:pt idx="209">
                  <c:v>2.2889090774806968</c:v>
                </c:pt>
                <c:pt idx="210">
                  <c:v>2.04176261474506</c:v>
                </c:pt>
                <c:pt idx="211">
                  <c:v>1.9294364882828725</c:v>
                </c:pt>
                <c:pt idx="212">
                  <c:v>2.0060854545691225</c:v>
                </c:pt>
                <c:pt idx="213">
                  <c:v>1.9271495101464942</c:v>
                </c:pt>
                <c:pt idx="214">
                  <c:v>1.9459786010292552</c:v>
                </c:pt>
                <c:pt idx="215">
                  <c:v>1.900404460855359</c:v>
                </c:pt>
                <c:pt idx="216">
                  <c:v>1.9494984474063468</c:v>
                </c:pt>
                <c:pt idx="217">
                  <c:v>2.0169973825447904</c:v>
                </c:pt>
                <c:pt idx="218">
                  <c:v>2.1492767925965057</c:v>
                </c:pt>
                <c:pt idx="219">
                  <c:v>2.0131413142520316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4FBE-8539-1ED9EDD8229B}"/>
            </c:ext>
          </c:extLst>
        </c:ser>
        <c:ser>
          <c:idx val="1"/>
          <c:order val="1"/>
          <c:tx>
            <c:strRef>
              <c:f>h0a0_ex_energy_data!$I$1</c:f>
              <c:strCache>
                <c:ptCount val="1"/>
                <c:pt idx="0">
                  <c:v>New 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h0a0_ex_energy_data!$A$2:$A$221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h0a0_ex_energy_data!$I$2:$I$221</c:f>
              <c:numCache>
                <c:formatCode>0.0</c:formatCode>
                <c:ptCount val="220"/>
                <c:pt idx="0">
                  <c:v>4.9602882586492454</c:v>
                </c:pt>
                <c:pt idx="1">
                  <c:v>4.9926374137115568</c:v>
                </c:pt>
                <c:pt idx="2">
                  <c:v>4.6075886595401281</c:v>
                </c:pt>
                <c:pt idx="3">
                  <c:v>4.4962586328476499</c:v>
                </c:pt>
                <c:pt idx="4">
                  <c:v>4.6122822250853188</c:v>
                </c:pt>
                <c:pt idx="5">
                  <c:v>4.084462714570317</c:v>
                </c:pt>
                <c:pt idx="6">
                  <c:v>4.4660100903620998</c:v>
                </c:pt>
                <c:pt idx="7">
                  <c:v>4.3736832846737164</c:v>
                </c:pt>
                <c:pt idx="8">
                  <c:v>4.4961241036765172</c:v>
                </c:pt>
                <c:pt idx="9">
                  <c:v>4.5251878948851125</c:v>
                </c:pt>
                <c:pt idx="10">
                  <c:v>5.085262542804716</c:v>
                </c:pt>
                <c:pt idx="11">
                  <c:v>5.0073733991753144</c:v>
                </c:pt>
                <c:pt idx="12">
                  <c:v>5.1828384452556113</c:v>
                </c:pt>
                <c:pt idx="13">
                  <c:v>4.8569588043352674</c:v>
                </c:pt>
                <c:pt idx="14">
                  <c:v>4.5324305331088963</c:v>
                </c:pt>
                <c:pt idx="15">
                  <c:v>4.7129994653229668</c:v>
                </c:pt>
                <c:pt idx="16">
                  <c:v>5.0024796136913832</c:v>
                </c:pt>
                <c:pt idx="17">
                  <c:v>5.5642755357394629</c:v>
                </c:pt>
                <c:pt idx="18">
                  <c:v>5.6898028741994553</c:v>
                </c:pt>
                <c:pt idx="19">
                  <c:v>5.6783450547355372</c:v>
                </c:pt>
                <c:pt idx="20">
                  <c:v>8.2031493103753608</c:v>
                </c:pt>
                <c:pt idx="21">
                  <c:v>9.2593858431475979</c:v>
                </c:pt>
                <c:pt idx="22">
                  <c:v>10.147242728283466</c:v>
                </c:pt>
                <c:pt idx="23">
                  <c:v>8.4171838867995223</c:v>
                </c:pt>
                <c:pt idx="24">
                  <c:v>8.6468073967473682</c:v>
                </c:pt>
                <c:pt idx="25">
                  <c:v>9.3087083277698568</c:v>
                </c:pt>
                <c:pt idx="26">
                  <c:v>8.9413136156881201</c:v>
                </c:pt>
                <c:pt idx="27">
                  <c:v>8.654146089289565</c:v>
                </c:pt>
                <c:pt idx="28">
                  <c:v>8.1696657814500107</c:v>
                </c:pt>
                <c:pt idx="29">
                  <c:v>8.3487596854604309</c:v>
                </c:pt>
                <c:pt idx="30">
                  <c:v>9.1211393131686318</c:v>
                </c:pt>
                <c:pt idx="31">
                  <c:v>8.7002585625948026</c:v>
                </c:pt>
                <c:pt idx="32">
                  <c:v>9.4095784598931509</c:v>
                </c:pt>
                <c:pt idx="33">
                  <c:v>9.8341280005807672</c:v>
                </c:pt>
                <c:pt idx="34">
                  <c:v>10.110486345735824</c:v>
                </c:pt>
                <c:pt idx="35">
                  <c:v>9.9597052769205678</c:v>
                </c:pt>
                <c:pt idx="36">
                  <c:v>9.7329992758206227</c:v>
                </c:pt>
                <c:pt idx="37">
                  <c:v>9.5872102576483069</c:v>
                </c:pt>
                <c:pt idx="38">
                  <c:v>10.081025958541661</c:v>
                </c:pt>
                <c:pt idx="39">
                  <c:v>11.173908969308927</c:v>
                </c:pt>
                <c:pt idx="40">
                  <c:v>11.783288194791304</c:v>
                </c:pt>
                <c:pt idx="41">
                  <c:v>12.583612485799613</c:v>
                </c:pt>
                <c:pt idx="42">
                  <c:v>12.606216873021115</c:v>
                </c:pt>
                <c:pt idx="43">
                  <c:v>13.202610675662834</c:v>
                </c:pt>
                <c:pt idx="44">
                  <c:v>13.209044686753485</c:v>
                </c:pt>
                <c:pt idx="45">
                  <c:v>14.197636673189555</c:v>
                </c:pt>
                <c:pt idx="46">
                  <c:v>15.776041490203927</c:v>
                </c:pt>
                <c:pt idx="47">
                  <c:v>17.60777969247863</c:v>
                </c:pt>
                <c:pt idx="48">
                  <c:v>18.687553723883894</c:v>
                </c:pt>
                <c:pt idx="49">
                  <c:v>16.965105357081537</c:v>
                </c:pt>
                <c:pt idx="50">
                  <c:v>17.024168958662063</c:v>
                </c:pt>
                <c:pt idx="51">
                  <c:v>17.843626262899459</c:v>
                </c:pt>
                <c:pt idx="52">
                  <c:v>17.58371216634627</c:v>
                </c:pt>
                <c:pt idx="53">
                  <c:v>16.877079746250313</c:v>
                </c:pt>
                <c:pt idx="54">
                  <c:v>17.859043744807355</c:v>
                </c:pt>
                <c:pt idx="55">
                  <c:v>18.11702385529609</c:v>
                </c:pt>
                <c:pt idx="56">
                  <c:v>18.153271673060885</c:v>
                </c:pt>
                <c:pt idx="57">
                  <c:v>22.041324697392266</c:v>
                </c:pt>
                <c:pt idx="58">
                  <c:v>21.582469517729802</c:v>
                </c:pt>
                <c:pt idx="59">
                  <c:v>20.117479790056212</c:v>
                </c:pt>
                <c:pt idx="60">
                  <c:v>19.618872404898791</c:v>
                </c:pt>
                <c:pt idx="61">
                  <c:v>19.296031986921321</c:v>
                </c:pt>
                <c:pt idx="62">
                  <c:v>20.109452679374414</c:v>
                </c:pt>
                <c:pt idx="63">
                  <c:v>17.864424964807107</c:v>
                </c:pt>
                <c:pt idx="64">
                  <c:v>17.552530180484563</c:v>
                </c:pt>
                <c:pt idx="65">
                  <c:v>17.910675098413318</c:v>
                </c:pt>
                <c:pt idx="66">
                  <c:v>19.900614061951426</c:v>
                </c:pt>
                <c:pt idx="67">
                  <c:v>20.257966357468568</c:v>
                </c:pt>
                <c:pt idx="68">
                  <c:v>20.069043852714877</c:v>
                </c:pt>
                <c:pt idx="69">
                  <c:v>20.664985351561494</c:v>
                </c:pt>
                <c:pt idx="70">
                  <c:v>20.427964956761155</c:v>
                </c:pt>
                <c:pt idx="71">
                  <c:v>16.666195011618004</c:v>
                </c:pt>
                <c:pt idx="72">
                  <c:v>16.013185694479279</c:v>
                </c:pt>
                <c:pt idx="73">
                  <c:v>14.607231893736298</c:v>
                </c:pt>
                <c:pt idx="74">
                  <c:v>13.519395278439863</c:v>
                </c:pt>
                <c:pt idx="75">
                  <c:v>12.923419394989388</c:v>
                </c:pt>
                <c:pt idx="76">
                  <c:v>10.583713239437438</c:v>
                </c:pt>
                <c:pt idx="77">
                  <c:v>11.381050772618867</c:v>
                </c:pt>
                <c:pt idx="78">
                  <c:v>10.439924503482189</c:v>
                </c:pt>
                <c:pt idx="79">
                  <c:v>9.1344895577416239</c:v>
                </c:pt>
                <c:pt idx="80">
                  <c:v>8.4779432913833599</c:v>
                </c:pt>
                <c:pt idx="81">
                  <c:v>8.9840711271246274</c:v>
                </c:pt>
                <c:pt idx="82">
                  <c:v>7.5408446852729165</c:v>
                </c:pt>
                <c:pt idx="83">
                  <c:v>7.353628438666286</c:v>
                </c:pt>
                <c:pt idx="84">
                  <c:v>6.3390149676636263</c:v>
                </c:pt>
                <c:pt idx="85">
                  <c:v>6.4575029332866203</c:v>
                </c:pt>
                <c:pt idx="86">
                  <c:v>6.8951504394268532</c:v>
                </c:pt>
                <c:pt idx="87">
                  <c:v>6.42885253028017</c:v>
                </c:pt>
                <c:pt idx="88">
                  <c:v>5.3860824583443874</c:v>
                </c:pt>
                <c:pt idx="89">
                  <c:v>5.6637109760707087</c:v>
                </c:pt>
                <c:pt idx="90">
                  <c:v>4.6631736132575892</c:v>
                </c:pt>
                <c:pt idx="91">
                  <c:v>4.5212241827297053</c:v>
                </c:pt>
                <c:pt idx="92">
                  <c:v>4.0231943713727709</c:v>
                </c:pt>
                <c:pt idx="93">
                  <c:v>3.0393957927359976</c:v>
                </c:pt>
                <c:pt idx="94">
                  <c:v>2.8564463805694937</c:v>
                </c:pt>
                <c:pt idx="95">
                  <c:v>2.0456199987093591</c:v>
                </c:pt>
                <c:pt idx="96">
                  <c:v>2.0991894242179892</c:v>
                </c:pt>
                <c:pt idx="97">
                  <c:v>2.2500397417658022</c:v>
                </c:pt>
                <c:pt idx="98">
                  <c:v>1.4173115663581044</c:v>
                </c:pt>
                <c:pt idx="99">
                  <c:v>2.8687025526980872</c:v>
                </c:pt>
                <c:pt idx="100">
                  <c:v>3.6056793618019483</c:v>
                </c:pt>
                <c:pt idx="101">
                  <c:v>3.3751045232113426</c:v>
                </c:pt>
                <c:pt idx="102">
                  <c:v>3.0389436352786783</c:v>
                </c:pt>
                <c:pt idx="103">
                  <c:v>1.8187368151240271</c:v>
                </c:pt>
                <c:pt idx="104">
                  <c:v>2.4885962900867811</c:v>
                </c:pt>
                <c:pt idx="105">
                  <c:v>2.6261675884590794</c:v>
                </c:pt>
                <c:pt idx="106">
                  <c:v>2.7786019518643119</c:v>
                </c:pt>
                <c:pt idx="107">
                  <c:v>2.8547122392813065</c:v>
                </c:pt>
                <c:pt idx="108">
                  <c:v>2.7961677530526692</c:v>
                </c:pt>
                <c:pt idx="109">
                  <c:v>2.2344928582730854</c:v>
                </c:pt>
                <c:pt idx="110">
                  <c:v>2.3449106467999425</c:v>
                </c:pt>
                <c:pt idx="111">
                  <c:v>1.8821908217347314</c:v>
                </c:pt>
                <c:pt idx="112">
                  <c:v>1.7267438211740644</c:v>
                </c:pt>
                <c:pt idx="113">
                  <c:v>1.73381483778584</c:v>
                </c:pt>
                <c:pt idx="114">
                  <c:v>2.1975363625498092</c:v>
                </c:pt>
                <c:pt idx="115">
                  <c:v>2.4425955766028697</c:v>
                </c:pt>
                <c:pt idx="116">
                  <c:v>2.4187489542093457</c:v>
                </c:pt>
                <c:pt idx="117">
                  <c:v>2.1272229356131858</c:v>
                </c:pt>
                <c:pt idx="118">
                  <c:v>2.0058505569269682</c:v>
                </c:pt>
                <c:pt idx="119">
                  <c:v>1.7864368479021451</c:v>
                </c:pt>
                <c:pt idx="120">
                  <c:v>1.3171766471542057</c:v>
                </c:pt>
                <c:pt idx="121">
                  <c:v>0.91891686479682433</c:v>
                </c:pt>
                <c:pt idx="122">
                  <c:v>1.1046677318511213</c:v>
                </c:pt>
                <c:pt idx="123">
                  <c:v>1.18251298029204</c:v>
                </c:pt>
                <c:pt idx="124">
                  <c:v>0.7397504047102017</c:v>
                </c:pt>
                <c:pt idx="125">
                  <c:v>0.37190196216368604</c:v>
                </c:pt>
                <c:pt idx="126">
                  <c:v>1.2954879525174881</c:v>
                </c:pt>
                <c:pt idx="127">
                  <c:v>3.0747793261978722</c:v>
                </c:pt>
                <c:pt idx="128">
                  <c:v>3.6629770011551859</c:v>
                </c:pt>
                <c:pt idx="129">
                  <c:v>3.0649398951062317</c:v>
                </c:pt>
                <c:pt idx="130">
                  <c:v>3.2030079556974482</c:v>
                </c:pt>
                <c:pt idx="131">
                  <c:v>5.2461165688399793</c:v>
                </c:pt>
                <c:pt idx="132">
                  <c:v>5.476711584584506</c:v>
                </c:pt>
                <c:pt idx="133">
                  <c:v>7.0741818691152893</c:v>
                </c:pt>
                <c:pt idx="134">
                  <c:v>8.689975055413889</c:v>
                </c:pt>
                <c:pt idx="135">
                  <c:v>9.7431566955226732</c:v>
                </c:pt>
                <c:pt idx="136">
                  <c:v>8.0866290815245314</c:v>
                </c:pt>
                <c:pt idx="137">
                  <c:v>7.7743172797748192</c:v>
                </c:pt>
                <c:pt idx="138">
                  <c:v>9.3368186790020609</c:v>
                </c:pt>
                <c:pt idx="139">
                  <c:v>10.58559065817658</c:v>
                </c:pt>
                <c:pt idx="140">
                  <c:v>11.43333534014045</c:v>
                </c:pt>
                <c:pt idx="141">
                  <c:v>15.725821309645758</c:v>
                </c:pt>
                <c:pt idx="142">
                  <c:v>23.958047474543335</c:v>
                </c:pt>
                <c:pt idx="143">
                  <c:v>29.771774476611903</c:v>
                </c:pt>
                <c:pt idx="144">
                  <c:v>26.914526673804989</c:v>
                </c:pt>
                <c:pt idx="145">
                  <c:v>25.488804162746145</c:v>
                </c:pt>
                <c:pt idx="146">
                  <c:v>28.226726031185894</c:v>
                </c:pt>
                <c:pt idx="147">
                  <c:v>28.559447313061547</c:v>
                </c:pt>
                <c:pt idx="148">
                  <c:v>25.242697368779986</c:v>
                </c:pt>
                <c:pt idx="149">
                  <c:v>24.003536774219924</c:v>
                </c:pt>
                <c:pt idx="150">
                  <c:v>23.139586961287343</c:v>
                </c:pt>
                <c:pt idx="151">
                  <c:v>22.433433045049455</c:v>
                </c:pt>
                <c:pt idx="152">
                  <c:v>23.042058128450218</c:v>
                </c:pt>
                <c:pt idx="153">
                  <c:v>21.551887137267617</c:v>
                </c:pt>
                <c:pt idx="154">
                  <c:v>21.911813253439419</c:v>
                </c:pt>
                <c:pt idx="155">
                  <c:v>22.472607036328963</c:v>
                </c:pt>
                <c:pt idx="156">
                  <c:v>20.350618124784784</c:v>
                </c:pt>
                <c:pt idx="157">
                  <c:v>19.771606496998846</c:v>
                </c:pt>
                <c:pt idx="158">
                  <c:v>19.590717946424721</c:v>
                </c:pt>
                <c:pt idx="159">
                  <c:v>17.118370659715275</c:v>
                </c:pt>
                <c:pt idx="160">
                  <c:v>14.813228223366671</c:v>
                </c:pt>
                <c:pt idx="161">
                  <c:v>15.277202709577425</c:v>
                </c:pt>
                <c:pt idx="162">
                  <c:v>13.756958364636876</c:v>
                </c:pt>
                <c:pt idx="163">
                  <c:v>11.295573966736619</c:v>
                </c:pt>
                <c:pt idx="164">
                  <c:v>10.741205498633464</c:v>
                </c:pt>
                <c:pt idx="165">
                  <c:v>9.2711238141721619</c:v>
                </c:pt>
                <c:pt idx="166">
                  <c:v>7.6641128043255424</c:v>
                </c:pt>
                <c:pt idx="167">
                  <c:v>7.6944525390919969</c:v>
                </c:pt>
                <c:pt idx="168">
                  <c:v>6.704092506490988</c:v>
                </c:pt>
                <c:pt idx="169">
                  <c:v>5.9658793866625128</c:v>
                </c:pt>
                <c:pt idx="170">
                  <c:v>5.0513673414339015</c:v>
                </c:pt>
                <c:pt idx="171">
                  <c:v>5.1605185507714557</c:v>
                </c:pt>
                <c:pt idx="172">
                  <c:v>4.9486187493538081</c:v>
                </c:pt>
                <c:pt idx="173">
                  <c:v>5.0677777422456796</c:v>
                </c:pt>
                <c:pt idx="174">
                  <c:v>5.7549519202508943</c:v>
                </c:pt>
                <c:pt idx="175">
                  <c:v>5.9849590122593517</c:v>
                </c:pt>
                <c:pt idx="176">
                  <c:v>8.1970480774687502</c:v>
                </c:pt>
                <c:pt idx="177">
                  <c:v>9.6832131343490708</c:v>
                </c:pt>
                <c:pt idx="178">
                  <c:v>7.5628829927320167</c:v>
                </c:pt>
                <c:pt idx="179">
                  <c:v>8.645765234991579</c:v>
                </c:pt>
                <c:pt idx="180">
                  <c:v>7.7986631542409182</c:v>
                </c:pt>
                <c:pt idx="181">
                  <c:v>6.3212845122713919</c:v>
                </c:pt>
                <c:pt idx="182">
                  <c:v>5.8743361444143742</c:v>
                </c:pt>
                <c:pt idx="183">
                  <c:v>5.766882373313476</c:v>
                </c:pt>
                <c:pt idx="184">
                  <c:v>6.3992943708523731</c:v>
                </c:pt>
                <c:pt idx="185">
                  <c:v>7.9541819435547492</c:v>
                </c:pt>
                <c:pt idx="186">
                  <c:v>7.2827601741357668</c:v>
                </c:pt>
                <c:pt idx="187">
                  <c:v>7.0452109793589317</c:v>
                </c:pt>
                <c:pt idx="188">
                  <c:v>6.9776418690600153</c:v>
                </c:pt>
                <c:pt idx="189">
                  <c:v>6.7614474258781634</c:v>
                </c:pt>
                <c:pt idx="190">
                  <c:v>6.7222719194869596</c:v>
                </c:pt>
                <c:pt idx="191">
                  <c:v>6.6492899614391687</c:v>
                </c:pt>
                <c:pt idx="192">
                  <c:v>5.7011706845287646</c:v>
                </c:pt>
                <c:pt idx="193">
                  <c:v>5.7621098878875543</c:v>
                </c:pt>
                <c:pt idx="194">
                  <c:v>5.6429685013559876</c:v>
                </c:pt>
                <c:pt idx="195">
                  <c:v>5.5538749178076952</c:v>
                </c:pt>
                <c:pt idx="196">
                  <c:v>4.7053759979486021</c:v>
                </c:pt>
                <c:pt idx="197">
                  <c:v>4.7781083027070625</c:v>
                </c:pt>
                <c:pt idx="198">
                  <c:v>5.4699552237808504</c:v>
                </c:pt>
                <c:pt idx="199">
                  <c:v>4.7547256796915311</c:v>
                </c:pt>
                <c:pt idx="200">
                  <c:v>4.8511691123111973</c:v>
                </c:pt>
                <c:pt idx="201">
                  <c:v>4.8861231814590438</c:v>
                </c:pt>
                <c:pt idx="202">
                  <c:v>4.1896819793659281</c:v>
                </c:pt>
                <c:pt idx="203">
                  <c:v>3.8768018754310321</c:v>
                </c:pt>
                <c:pt idx="204">
                  <c:v>3.2906769177091864</c:v>
                </c:pt>
                <c:pt idx="205">
                  <c:v>3.3918618489976393</c:v>
                </c:pt>
                <c:pt idx="206">
                  <c:v>2.4554851542143483</c:v>
                </c:pt>
                <c:pt idx="207">
                  <c:v>2.1513561448184388</c:v>
                </c:pt>
                <c:pt idx="208">
                  <c:v>2.1486843430342404</c:v>
                </c:pt>
                <c:pt idx="209">
                  <c:v>2.4967324862415827</c:v>
                </c:pt>
                <c:pt idx="210">
                  <c:v>2.3022556605990401</c:v>
                </c:pt>
                <c:pt idx="211">
                  <c:v>2.7737127269118869</c:v>
                </c:pt>
                <c:pt idx="212">
                  <c:v>2.3863864812542737</c:v>
                </c:pt>
                <c:pt idx="213">
                  <c:v>3.1908198134852888</c:v>
                </c:pt>
                <c:pt idx="214">
                  <c:v>2.8582259631203524</c:v>
                </c:pt>
                <c:pt idx="215">
                  <c:v>3.3337525198271494</c:v>
                </c:pt>
                <c:pt idx="216">
                  <c:v>3.6877953799169152</c:v>
                </c:pt>
                <c:pt idx="217">
                  <c:v>4.0007414212707451</c:v>
                </c:pt>
                <c:pt idx="218">
                  <c:v>3.0314751797436976</c:v>
                </c:pt>
                <c:pt idx="219">
                  <c:v>4.5924294426700811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5-4FBE-8539-1ED9EDD8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591552"/>
        <c:axId val="1279594880"/>
      </c:lineChart>
      <c:catAx>
        <c:axId val="1279591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9594880"/>
        <c:crosses val="autoZero"/>
        <c:auto val="0"/>
        <c:lblAlgn val="ctr"/>
        <c:lblOffset val="100"/>
        <c:noMultiLvlLbl val="0"/>
      </c:catAx>
      <c:valAx>
        <c:axId val="1279594880"/>
        <c:scaling>
          <c:orientation val="minMax"/>
          <c:max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17259716794369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959155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7419111072654382E-2"/>
          <c:y val="0.96351492595763533"/>
          <c:w val="0.93007008739292207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</a:t>
            </a:r>
            <a:r>
              <a:rPr lang="en-US" sz="1400" baseline="0"/>
              <a:t> USHY Energy Implied vs Actual USHY LTM Default Rate</a:t>
            </a:r>
          </a:p>
          <a:p>
            <a:pPr>
              <a:defRPr/>
            </a:pPr>
            <a:r>
              <a:rPr lang="en-US" sz="1400" baseline="0"/>
              <a:t>From 12/31/1996 - 3/12/2015</a:t>
            </a:r>
            <a:endParaRPr lang="en-US" sz="1400"/>
          </a:p>
        </c:rich>
      </c:tx>
      <c:layout>
        <c:manualLayout>
          <c:xMode val="edge"/>
          <c:yMode val="edge"/>
          <c:x val="0.2848599855282580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5639756568890428E-2"/>
          <c:y val="3.8285076171228657E-2"/>
          <c:w val="0.91384742291828902"/>
          <c:h val="0.78689865352532717"/>
        </c:manualLayout>
      </c:layout>
      <c:lineChart>
        <c:grouping val="standard"/>
        <c:varyColors val="0"/>
        <c:ser>
          <c:idx val="0"/>
          <c:order val="0"/>
          <c:tx>
            <c:strRef>
              <c:f>h0en_data!$C$1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h0en_data!$A$2:$A$221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h0en_data!$C$2:$C$221</c:f>
              <c:numCache>
                <c:formatCode>0.0</c:formatCode>
                <c:ptCount val="220"/>
                <c:pt idx="0">
                  <c:v>0.48099999999999998</c:v>
                </c:pt>
                <c:pt idx="1">
                  <c:v>0.44091666666666662</c:v>
                </c:pt>
                <c:pt idx="2">
                  <c:v>0.40083333333333326</c:v>
                </c:pt>
                <c:pt idx="3">
                  <c:v>0.3607499999999999</c:v>
                </c:pt>
                <c:pt idx="4">
                  <c:v>0.32066666666666654</c:v>
                </c:pt>
                <c:pt idx="5">
                  <c:v>0.28058333333333318</c:v>
                </c:pt>
                <c:pt idx="6">
                  <c:v>0.24049999999999985</c:v>
                </c:pt>
                <c:pt idx="7">
                  <c:v>0.20041666666666652</c:v>
                </c:pt>
                <c:pt idx="8">
                  <c:v>0.16033333333333319</c:v>
                </c:pt>
                <c:pt idx="9">
                  <c:v>0.12024999999999986</c:v>
                </c:pt>
                <c:pt idx="10">
                  <c:v>8.0166666666666525E-2</c:v>
                </c:pt>
                <c:pt idx="11">
                  <c:v>4.0083333333333193E-2</c:v>
                </c:pt>
                <c:pt idx="12">
                  <c:v>0</c:v>
                </c:pt>
                <c:pt idx="13">
                  <c:v>0</c:v>
                </c:pt>
                <c:pt idx="14">
                  <c:v>2.5</c:v>
                </c:pt>
                <c:pt idx="15">
                  <c:v>2.4390243902439024</c:v>
                </c:pt>
                <c:pt idx="16">
                  <c:v>2.1739130434782608</c:v>
                </c:pt>
                <c:pt idx="17">
                  <c:v>2.1276595744680851</c:v>
                </c:pt>
                <c:pt idx="18">
                  <c:v>2.1739130434782608</c:v>
                </c:pt>
                <c:pt idx="19">
                  <c:v>2.1739130434782608</c:v>
                </c:pt>
                <c:pt idx="20">
                  <c:v>2.3255813953488373</c:v>
                </c:pt>
                <c:pt idx="21">
                  <c:v>2.3255813953488373</c:v>
                </c:pt>
                <c:pt idx="22">
                  <c:v>2.2222222222222223</c:v>
                </c:pt>
                <c:pt idx="23">
                  <c:v>4.4444444444444446</c:v>
                </c:pt>
                <c:pt idx="24">
                  <c:v>4.4444444444444446</c:v>
                </c:pt>
                <c:pt idx="25">
                  <c:v>0</c:v>
                </c:pt>
                <c:pt idx="26">
                  <c:v>2.083333333333333</c:v>
                </c:pt>
                <c:pt idx="27">
                  <c:v>3.8461538461538463</c:v>
                </c:pt>
                <c:pt idx="28">
                  <c:v>5.5555555555555554</c:v>
                </c:pt>
                <c:pt idx="29">
                  <c:v>7.4074074074074066</c:v>
                </c:pt>
                <c:pt idx="30">
                  <c:v>9.433962264150944</c:v>
                </c:pt>
                <c:pt idx="31">
                  <c:v>10.909090909090908</c:v>
                </c:pt>
                <c:pt idx="32">
                  <c:v>10.344827586206897</c:v>
                </c:pt>
                <c:pt idx="33">
                  <c:v>11.864406779661017</c:v>
                </c:pt>
                <c:pt idx="34">
                  <c:v>13.559322033898304</c:v>
                </c:pt>
                <c:pt idx="35">
                  <c:v>12.068965517241379</c:v>
                </c:pt>
                <c:pt idx="36">
                  <c:v>13.793103448275861</c:v>
                </c:pt>
                <c:pt idx="37">
                  <c:v>13.559322033898304</c:v>
                </c:pt>
                <c:pt idx="38">
                  <c:v>13.793103448275861</c:v>
                </c:pt>
                <c:pt idx="39">
                  <c:v>12.5</c:v>
                </c:pt>
                <c:pt idx="40">
                  <c:v>10.909090909090908</c:v>
                </c:pt>
                <c:pt idx="41">
                  <c:v>7.2727272727272725</c:v>
                </c:pt>
                <c:pt idx="42">
                  <c:v>7.5471698113207548</c:v>
                </c:pt>
                <c:pt idx="43">
                  <c:v>5.5555555555555554</c:v>
                </c:pt>
                <c:pt idx="44">
                  <c:v>3.9215686274509802</c:v>
                </c:pt>
                <c:pt idx="45">
                  <c:v>3.9215686274509802</c:v>
                </c:pt>
                <c:pt idx="46">
                  <c:v>1.9607843137254901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1.7857142857142856</c:v>
                </c:pt>
                <c:pt idx="71">
                  <c:v>3.6363636363636362</c:v>
                </c:pt>
                <c:pt idx="72">
                  <c:v>1.8518518518518516</c:v>
                </c:pt>
                <c:pt idx="73">
                  <c:v>1.8181818181818181</c:v>
                </c:pt>
                <c:pt idx="74">
                  <c:v>1.7543859649122806</c:v>
                </c:pt>
                <c:pt idx="75">
                  <c:v>1.7241379310344827</c:v>
                </c:pt>
                <c:pt idx="76">
                  <c:v>1.6949152542372881</c:v>
                </c:pt>
                <c:pt idx="77">
                  <c:v>1.6949152542372881</c:v>
                </c:pt>
                <c:pt idx="78">
                  <c:v>1.5384615384615385</c:v>
                </c:pt>
                <c:pt idx="79">
                  <c:v>1.3157894736842104</c:v>
                </c:pt>
                <c:pt idx="80">
                  <c:v>1.3513513513513513</c:v>
                </c:pt>
                <c:pt idx="81">
                  <c:v>1.3157894736842104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1.0526315789473684</c:v>
                </c:pt>
                <c:pt idx="90">
                  <c:v>1.0869565217391304</c:v>
                </c:pt>
                <c:pt idx="91">
                  <c:v>1.098901098901099</c:v>
                </c:pt>
                <c:pt idx="92">
                  <c:v>1.0526315789473684</c:v>
                </c:pt>
                <c:pt idx="93">
                  <c:v>1.0526315789473684</c:v>
                </c:pt>
                <c:pt idx="94">
                  <c:v>1.0638297872340425</c:v>
                </c:pt>
                <c:pt idx="95">
                  <c:v>1.0638297872340425</c:v>
                </c:pt>
                <c:pt idx="96">
                  <c:v>1.0752688172043012</c:v>
                </c:pt>
                <c:pt idx="97">
                  <c:v>1.0526315789473684</c:v>
                </c:pt>
                <c:pt idx="98">
                  <c:v>1.0526315789473684</c:v>
                </c:pt>
                <c:pt idx="99">
                  <c:v>1.0869565217391304</c:v>
                </c:pt>
                <c:pt idx="100">
                  <c:v>1.0526315789473684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1.3333333333333335</c:v>
                </c:pt>
                <c:pt idx="109">
                  <c:v>1.3513513513513513</c:v>
                </c:pt>
                <c:pt idx="110">
                  <c:v>1.3333333333333335</c:v>
                </c:pt>
                <c:pt idx="111">
                  <c:v>1.3698630136986301</c:v>
                </c:pt>
                <c:pt idx="112">
                  <c:v>1.4084507042253522</c:v>
                </c:pt>
                <c:pt idx="113">
                  <c:v>1.3888888888888888</c:v>
                </c:pt>
                <c:pt idx="114">
                  <c:v>1.3888888888888888</c:v>
                </c:pt>
                <c:pt idx="115">
                  <c:v>1.3698630136986301</c:v>
                </c:pt>
                <c:pt idx="116">
                  <c:v>1.3157894736842104</c:v>
                </c:pt>
                <c:pt idx="117">
                  <c:v>1.3333333333333335</c:v>
                </c:pt>
                <c:pt idx="118">
                  <c:v>1.3157894736842104</c:v>
                </c:pt>
                <c:pt idx="119">
                  <c:v>1.3333333333333335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1.0204081632653061</c:v>
                </c:pt>
                <c:pt idx="140">
                  <c:v>1.0309278350515463</c:v>
                </c:pt>
                <c:pt idx="141">
                  <c:v>1.0204081632653061</c:v>
                </c:pt>
                <c:pt idx="142">
                  <c:v>2.0408163265306123</c:v>
                </c:pt>
                <c:pt idx="143">
                  <c:v>3.0927835051546393</c:v>
                </c:pt>
                <c:pt idx="144">
                  <c:v>3.0612244897959182</c:v>
                </c:pt>
                <c:pt idx="145">
                  <c:v>3</c:v>
                </c:pt>
                <c:pt idx="146">
                  <c:v>2.9702970297029703</c:v>
                </c:pt>
                <c:pt idx="147">
                  <c:v>3</c:v>
                </c:pt>
                <c:pt idx="148">
                  <c:v>4.1237113402061851</c:v>
                </c:pt>
                <c:pt idx="149">
                  <c:v>5.1546391752577314</c:v>
                </c:pt>
                <c:pt idx="150">
                  <c:v>6.0606060606060606</c:v>
                </c:pt>
                <c:pt idx="151">
                  <c:v>5.0505050505050502</c:v>
                </c:pt>
                <c:pt idx="152">
                  <c:v>5.1546391752577314</c:v>
                </c:pt>
                <c:pt idx="153">
                  <c:v>6.1855670103092786</c:v>
                </c:pt>
                <c:pt idx="154">
                  <c:v>4.2105263157894735</c:v>
                </c:pt>
                <c:pt idx="155">
                  <c:v>5.3191489361702127</c:v>
                </c:pt>
                <c:pt idx="156">
                  <c:v>5.3191489361702127</c:v>
                </c:pt>
                <c:pt idx="157">
                  <c:v>5.3191489361702127</c:v>
                </c:pt>
                <c:pt idx="158">
                  <c:v>5.2631578947368416</c:v>
                </c:pt>
                <c:pt idx="159">
                  <c:v>5.2631578947368416</c:v>
                </c:pt>
                <c:pt idx="160">
                  <c:v>4.3010752688172049</c:v>
                </c:pt>
                <c:pt idx="161">
                  <c:v>3.225806451612903</c:v>
                </c:pt>
                <c:pt idx="162">
                  <c:v>2.083333333333333</c:v>
                </c:pt>
                <c:pt idx="163">
                  <c:v>2.0618556701030926</c:v>
                </c:pt>
                <c:pt idx="164">
                  <c:v>2.083333333333333</c:v>
                </c:pt>
                <c:pt idx="165">
                  <c:v>1.0309278350515463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2.3076923076923079</c:v>
                </c:pt>
                <c:pt idx="181">
                  <c:v>2.2900763358778624</c:v>
                </c:pt>
                <c:pt idx="182">
                  <c:v>2.9850746268656714</c:v>
                </c:pt>
                <c:pt idx="183">
                  <c:v>2.9629629629629632</c:v>
                </c:pt>
                <c:pt idx="184">
                  <c:v>2.8985507246376812</c:v>
                </c:pt>
                <c:pt idx="185">
                  <c:v>2.7972027972027971</c:v>
                </c:pt>
                <c:pt idx="186">
                  <c:v>2.7972027972027971</c:v>
                </c:pt>
                <c:pt idx="187">
                  <c:v>2.7586206896551726</c:v>
                </c:pt>
                <c:pt idx="188">
                  <c:v>3.4722222222222223</c:v>
                </c:pt>
                <c:pt idx="189">
                  <c:v>3.5211267605633805</c:v>
                </c:pt>
                <c:pt idx="190">
                  <c:v>3.4965034965034967</c:v>
                </c:pt>
                <c:pt idx="191">
                  <c:v>3.4722222222222223</c:v>
                </c:pt>
                <c:pt idx="192">
                  <c:v>1.4084507042253522</c:v>
                </c:pt>
                <c:pt idx="193">
                  <c:v>1.3986013986013985</c:v>
                </c:pt>
                <c:pt idx="194">
                  <c:v>1.3986013986013985</c:v>
                </c:pt>
                <c:pt idx="195">
                  <c:v>1.3888888888888888</c:v>
                </c:pt>
                <c:pt idx="196">
                  <c:v>2.0270270270270272</c:v>
                </c:pt>
                <c:pt idx="197">
                  <c:v>2.0689655172413794</c:v>
                </c:pt>
                <c:pt idx="198">
                  <c:v>2.0979020979020979</c:v>
                </c:pt>
                <c:pt idx="199">
                  <c:v>2.054794520547945</c:v>
                </c:pt>
                <c:pt idx="200">
                  <c:v>1.3698630136986301</c:v>
                </c:pt>
                <c:pt idx="201">
                  <c:v>1.3422818791946309</c:v>
                </c:pt>
                <c:pt idx="202">
                  <c:v>1.9607843137254901</c:v>
                </c:pt>
                <c:pt idx="203">
                  <c:v>1.9607843137254901</c:v>
                </c:pt>
                <c:pt idx="204">
                  <c:v>1.25</c:v>
                </c:pt>
                <c:pt idx="205">
                  <c:v>1.257861635220126</c:v>
                </c:pt>
                <c:pt idx="206">
                  <c:v>1.257861635220126</c:v>
                </c:pt>
                <c:pt idx="207">
                  <c:v>1.2658227848101267</c:v>
                </c:pt>
                <c:pt idx="208">
                  <c:v>1.25</c:v>
                </c:pt>
                <c:pt idx="209">
                  <c:v>1.2195121951219512</c:v>
                </c:pt>
                <c:pt idx="210">
                  <c:v>1.2195121951219512</c:v>
                </c:pt>
                <c:pt idx="211">
                  <c:v>1.2121212121212122</c:v>
                </c:pt>
                <c:pt idx="212">
                  <c:v>1.1834319526627219</c:v>
                </c:pt>
                <c:pt idx="213">
                  <c:v>0.5988023952095809</c:v>
                </c:pt>
                <c:pt idx="214">
                  <c:v>1.1976047904191618</c:v>
                </c:pt>
                <c:pt idx="215">
                  <c:v>1.1976047904191618</c:v>
                </c:pt>
                <c:pt idx="216">
                  <c:v>1.2048192771084338</c:v>
                </c:pt>
                <c:pt idx="217">
                  <c:v>1.2048192771084338</c:v>
                </c:pt>
                <c:pt idx="218">
                  <c:v>1.1904761904761905</c:v>
                </c:pt>
                <c:pt idx="219">
                  <c:v>1.1976047904191618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E-4C1F-B198-C41F8EC4ADB0}"/>
            </c:ext>
          </c:extLst>
        </c:ser>
        <c:ser>
          <c:idx val="1"/>
          <c:order val="1"/>
          <c:tx>
            <c:strRef>
              <c:f>h0en_data!$G$1</c:f>
              <c:strCache>
                <c:ptCount val="1"/>
                <c:pt idx="0">
                  <c:v>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h0en_data!$A$2:$A$221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h0en_data!$G$2:$G$221</c:f>
            </c:numRef>
          </c:val>
          <c:smooth val="0"/>
          <c:extLst>
            <c:ext xmlns:c16="http://schemas.microsoft.com/office/drawing/2014/chart" uri="{C3380CC4-5D6E-409C-BE32-E72D297353CC}">
              <c16:uniqueId val="{00000001-92EE-4C1F-B198-C41F8EC4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54368"/>
        <c:axId val="1288814976"/>
      </c:lineChart>
      <c:catAx>
        <c:axId val="128695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288814976"/>
        <c:crosses val="autoZero"/>
        <c:auto val="0"/>
        <c:lblAlgn val="ctr"/>
        <c:lblOffset val="100"/>
        <c:noMultiLvlLbl val="0"/>
      </c:catAx>
      <c:valAx>
        <c:axId val="128881497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4072299079329890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8695436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0831703729341515E-2"/>
          <c:y val="0.95140899813597313"/>
          <c:w val="0.94177981598454041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Historical USHY Energy Implied vs Energy USHY LTM Default Rate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12/31/1996 - 3/12/2015</a:t>
            </a:r>
            <a:endParaRPr lang="en-US" sz="1400"/>
          </a:p>
        </c:rich>
      </c:tx>
      <c:layout>
        <c:manualLayout>
          <c:xMode val="edge"/>
          <c:yMode val="edge"/>
          <c:x val="0.23465188423353436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6196590810764034E-2"/>
          <c:y val="3.8335438101930325E-2"/>
          <c:w val="0.90768619307201981"/>
          <c:h val="0.80080458347585337"/>
        </c:manualLayout>
      </c:layout>
      <c:lineChart>
        <c:grouping val="standard"/>
        <c:varyColors val="0"/>
        <c:ser>
          <c:idx val="0"/>
          <c:order val="0"/>
          <c:tx>
            <c:strRef>
              <c:f>h0en_data!$C$1</c:f>
              <c:strCache>
                <c:ptCount val="1"/>
                <c:pt idx="0">
                  <c:v>Actual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h0en_data!$A$2:$A$221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h0en_data!$C$2:$C$221</c:f>
              <c:numCache>
                <c:formatCode>0.0</c:formatCode>
                <c:ptCount val="220"/>
                <c:pt idx="0">
                  <c:v>0.48099999999999998</c:v>
                </c:pt>
                <c:pt idx="1">
                  <c:v>0.44091666666666662</c:v>
                </c:pt>
                <c:pt idx="2">
                  <c:v>0.40083333333333326</c:v>
                </c:pt>
                <c:pt idx="3">
                  <c:v>0.3607499999999999</c:v>
                </c:pt>
                <c:pt idx="4">
                  <c:v>0.32066666666666654</c:v>
                </c:pt>
                <c:pt idx="5">
                  <c:v>0.28058333333333318</c:v>
                </c:pt>
                <c:pt idx="6">
                  <c:v>0.24049999999999985</c:v>
                </c:pt>
                <c:pt idx="7">
                  <c:v>0.20041666666666652</c:v>
                </c:pt>
                <c:pt idx="8">
                  <c:v>0.16033333333333319</c:v>
                </c:pt>
                <c:pt idx="9">
                  <c:v>0.12024999999999986</c:v>
                </c:pt>
                <c:pt idx="10">
                  <c:v>8.0166666666666525E-2</c:v>
                </c:pt>
                <c:pt idx="11">
                  <c:v>4.0083333333333193E-2</c:v>
                </c:pt>
                <c:pt idx="12">
                  <c:v>0</c:v>
                </c:pt>
                <c:pt idx="13">
                  <c:v>0</c:v>
                </c:pt>
                <c:pt idx="14">
                  <c:v>2.5</c:v>
                </c:pt>
                <c:pt idx="15">
                  <c:v>2.4390243902439024</c:v>
                </c:pt>
                <c:pt idx="16">
                  <c:v>2.1739130434782608</c:v>
                </c:pt>
                <c:pt idx="17">
                  <c:v>2.1276595744680851</c:v>
                </c:pt>
                <c:pt idx="18">
                  <c:v>2.1739130434782608</c:v>
                </c:pt>
                <c:pt idx="19">
                  <c:v>2.1739130434782608</c:v>
                </c:pt>
                <c:pt idx="20">
                  <c:v>2.3255813953488373</c:v>
                </c:pt>
                <c:pt idx="21">
                  <c:v>2.3255813953488373</c:v>
                </c:pt>
                <c:pt idx="22">
                  <c:v>2.2222222222222223</c:v>
                </c:pt>
                <c:pt idx="23">
                  <c:v>4.4444444444444446</c:v>
                </c:pt>
                <c:pt idx="24">
                  <c:v>4.4444444444444446</c:v>
                </c:pt>
                <c:pt idx="25">
                  <c:v>0</c:v>
                </c:pt>
                <c:pt idx="26">
                  <c:v>2.083333333333333</c:v>
                </c:pt>
                <c:pt idx="27">
                  <c:v>3.8461538461538463</c:v>
                </c:pt>
                <c:pt idx="28">
                  <c:v>5.5555555555555554</c:v>
                </c:pt>
                <c:pt idx="29">
                  <c:v>7.4074074074074066</c:v>
                </c:pt>
                <c:pt idx="30">
                  <c:v>9.433962264150944</c:v>
                </c:pt>
                <c:pt idx="31">
                  <c:v>10.909090909090908</c:v>
                </c:pt>
                <c:pt idx="32">
                  <c:v>10.344827586206897</c:v>
                </c:pt>
                <c:pt idx="33">
                  <c:v>11.864406779661017</c:v>
                </c:pt>
                <c:pt idx="34">
                  <c:v>13.559322033898304</c:v>
                </c:pt>
                <c:pt idx="35">
                  <c:v>12.068965517241379</c:v>
                </c:pt>
                <c:pt idx="36">
                  <c:v>13.793103448275861</c:v>
                </c:pt>
                <c:pt idx="37">
                  <c:v>13.559322033898304</c:v>
                </c:pt>
                <c:pt idx="38">
                  <c:v>13.793103448275861</c:v>
                </c:pt>
                <c:pt idx="39">
                  <c:v>12.5</c:v>
                </c:pt>
                <c:pt idx="40">
                  <c:v>10.909090909090908</c:v>
                </c:pt>
                <c:pt idx="41">
                  <c:v>7.2727272727272725</c:v>
                </c:pt>
                <c:pt idx="42">
                  <c:v>7.5471698113207548</c:v>
                </c:pt>
                <c:pt idx="43">
                  <c:v>5.5555555555555554</c:v>
                </c:pt>
                <c:pt idx="44">
                  <c:v>3.9215686274509802</c:v>
                </c:pt>
                <c:pt idx="45">
                  <c:v>3.9215686274509802</c:v>
                </c:pt>
                <c:pt idx="46">
                  <c:v>1.9607843137254901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1.7857142857142856</c:v>
                </c:pt>
                <c:pt idx="71">
                  <c:v>3.6363636363636362</c:v>
                </c:pt>
                <c:pt idx="72">
                  <c:v>1.8518518518518516</c:v>
                </c:pt>
                <c:pt idx="73">
                  <c:v>1.8181818181818181</c:v>
                </c:pt>
                <c:pt idx="74">
                  <c:v>1.7543859649122806</c:v>
                </c:pt>
                <c:pt idx="75">
                  <c:v>1.7241379310344827</c:v>
                </c:pt>
                <c:pt idx="76">
                  <c:v>1.6949152542372881</c:v>
                </c:pt>
                <c:pt idx="77">
                  <c:v>1.6949152542372881</c:v>
                </c:pt>
                <c:pt idx="78">
                  <c:v>1.5384615384615385</c:v>
                </c:pt>
                <c:pt idx="79">
                  <c:v>1.3157894736842104</c:v>
                </c:pt>
                <c:pt idx="80">
                  <c:v>1.3513513513513513</c:v>
                </c:pt>
                <c:pt idx="81">
                  <c:v>1.3157894736842104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1.0526315789473684</c:v>
                </c:pt>
                <c:pt idx="90">
                  <c:v>1.0869565217391304</c:v>
                </c:pt>
                <c:pt idx="91">
                  <c:v>1.098901098901099</c:v>
                </c:pt>
                <c:pt idx="92">
                  <c:v>1.0526315789473684</c:v>
                </c:pt>
                <c:pt idx="93">
                  <c:v>1.0526315789473684</c:v>
                </c:pt>
                <c:pt idx="94">
                  <c:v>1.0638297872340425</c:v>
                </c:pt>
                <c:pt idx="95">
                  <c:v>1.0638297872340425</c:v>
                </c:pt>
                <c:pt idx="96">
                  <c:v>1.0752688172043012</c:v>
                </c:pt>
                <c:pt idx="97">
                  <c:v>1.0526315789473684</c:v>
                </c:pt>
                <c:pt idx="98">
                  <c:v>1.0526315789473684</c:v>
                </c:pt>
                <c:pt idx="99">
                  <c:v>1.0869565217391304</c:v>
                </c:pt>
                <c:pt idx="100">
                  <c:v>1.0526315789473684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1.3333333333333335</c:v>
                </c:pt>
                <c:pt idx="109">
                  <c:v>1.3513513513513513</c:v>
                </c:pt>
                <c:pt idx="110">
                  <c:v>1.3333333333333335</c:v>
                </c:pt>
                <c:pt idx="111">
                  <c:v>1.3698630136986301</c:v>
                </c:pt>
                <c:pt idx="112">
                  <c:v>1.4084507042253522</c:v>
                </c:pt>
                <c:pt idx="113">
                  <c:v>1.3888888888888888</c:v>
                </c:pt>
                <c:pt idx="114">
                  <c:v>1.3888888888888888</c:v>
                </c:pt>
                <c:pt idx="115">
                  <c:v>1.3698630136986301</c:v>
                </c:pt>
                <c:pt idx="116">
                  <c:v>1.3157894736842104</c:v>
                </c:pt>
                <c:pt idx="117">
                  <c:v>1.3333333333333335</c:v>
                </c:pt>
                <c:pt idx="118">
                  <c:v>1.3157894736842104</c:v>
                </c:pt>
                <c:pt idx="119">
                  <c:v>1.3333333333333335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1.0204081632653061</c:v>
                </c:pt>
                <c:pt idx="140">
                  <c:v>1.0309278350515463</c:v>
                </c:pt>
                <c:pt idx="141">
                  <c:v>1.0204081632653061</c:v>
                </c:pt>
                <c:pt idx="142">
                  <c:v>2.0408163265306123</c:v>
                </c:pt>
                <c:pt idx="143">
                  <c:v>3.0927835051546393</c:v>
                </c:pt>
                <c:pt idx="144">
                  <c:v>3.0612244897959182</c:v>
                </c:pt>
                <c:pt idx="145">
                  <c:v>3</c:v>
                </c:pt>
                <c:pt idx="146">
                  <c:v>2.9702970297029703</c:v>
                </c:pt>
                <c:pt idx="147">
                  <c:v>3</c:v>
                </c:pt>
                <c:pt idx="148">
                  <c:v>4.1237113402061851</c:v>
                </c:pt>
                <c:pt idx="149">
                  <c:v>5.1546391752577314</c:v>
                </c:pt>
                <c:pt idx="150">
                  <c:v>6.0606060606060606</c:v>
                </c:pt>
                <c:pt idx="151">
                  <c:v>5.0505050505050502</c:v>
                </c:pt>
                <c:pt idx="152">
                  <c:v>5.1546391752577314</c:v>
                </c:pt>
                <c:pt idx="153">
                  <c:v>6.1855670103092786</c:v>
                </c:pt>
                <c:pt idx="154">
                  <c:v>4.2105263157894735</c:v>
                </c:pt>
                <c:pt idx="155">
                  <c:v>5.3191489361702127</c:v>
                </c:pt>
                <c:pt idx="156">
                  <c:v>5.3191489361702127</c:v>
                </c:pt>
                <c:pt idx="157">
                  <c:v>5.3191489361702127</c:v>
                </c:pt>
                <c:pt idx="158">
                  <c:v>5.2631578947368416</c:v>
                </c:pt>
                <c:pt idx="159">
                  <c:v>5.2631578947368416</c:v>
                </c:pt>
                <c:pt idx="160">
                  <c:v>4.3010752688172049</c:v>
                </c:pt>
                <c:pt idx="161">
                  <c:v>3.225806451612903</c:v>
                </c:pt>
                <c:pt idx="162">
                  <c:v>2.083333333333333</c:v>
                </c:pt>
                <c:pt idx="163">
                  <c:v>2.0618556701030926</c:v>
                </c:pt>
                <c:pt idx="164">
                  <c:v>2.083333333333333</c:v>
                </c:pt>
                <c:pt idx="165">
                  <c:v>1.0309278350515463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2.3076923076923079</c:v>
                </c:pt>
                <c:pt idx="181">
                  <c:v>2.2900763358778624</c:v>
                </c:pt>
                <c:pt idx="182">
                  <c:v>2.9850746268656714</c:v>
                </c:pt>
                <c:pt idx="183">
                  <c:v>2.9629629629629632</c:v>
                </c:pt>
                <c:pt idx="184">
                  <c:v>2.8985507246376812</c:v>
                </c:pt>
                <c:pt idx="185">
                  <c:v>2.7972027972027971</c:v>
                </c:pt>
                <c:pt idx="186">
                  <c:v>2.7972027972027971</c:v>
                </c:pt>
                <c:pt idx="187">
                  <c:v>2.7586206896551726</c:v>
                </c:pt>
                <c:pt idx="188">
                  <c:v>3.4722222222222223</c:v>
                </c:pt>
                <c:pt idx="189">
                  <c:v>3.5211267605633805</c:v>
                </c:pt>
                <c:pt idx="190">
                  <c:v>3.4965034965034967</c:v>
                </c:pt>
                <c:pt idx="191">
                  <c:v>3.4722222222222223</c:v>
                </c:pt>
                <c:pt idx="192">
                  <c:v>1.4084507042253522</c:v>
                </c:pt>
                <c:pt idx="193">
                  <c:v>1.3986013986013985</c:v>
                </c:pt>
                <c:pt idx="194">
                  <c:v>1.3986013986013985</c:v>
                </c:pt>
                <c:pt idx="195">
                  <c:v>1.3888888888888888</c:v>
                </c:pt>
                <c:pt idx="196">
                  <c:v>2.0270270270270272</c:v>
                </c:pt>
                <c:pt idx="197">
                  <c:v>2.0689655172413794</c:v>
                </c:pt>
                <c:pt idx="198">
                  <c:v>2.0979020979020979</c:v>
                </c:pt>
                <c:pt idx="199">
                  <c:v>2.054794520547945</c:v>
                </c:pt>
                <c:pt idx="200">
                  <c:v>1.3698630136986301</c:v>
                </c:pt>
                <c:pt idx="201">
                  <c:v>1.3422818791946309</c:v>
                </c:pt>
                <c:pt idx="202">
                  <c:v>1.9607843137254901</c:v>
                </c:pt>
                <c:pt idx="203">
                  <c:v>1.9607843137254901</c:v>
                </c:pt>
                <c:pt idx="204">
                  <c:v>1.25</c:v>
                </c:pt>
                <c:pt idx="205">
                  <c:v>1.257861635220126</c:v>
                </c:pt>
                <c:pt idx="206">
                  <c:v>1.257861635220126</c:v>
                </c:pt>
                <c:pt idx="207">
                  <c:v>1.2658227848101267</c:v>
                </c:pt>
                <c:pt idx="208">
                  <c:v>1.25</c:v>
                </c:pt>
                <c:pt idx="209">
                  <c:v>1.2195121951219512</c:v>
                </c:pt>
                <c:pt idx="210">
                  <c:v>1.2195121951219512</c:v>
                </c:pt>
                <c:pt idx="211">
                  <c:v>1.2121212121212122</c:v>
                </c:pt>
                <c:pt idx="212">
                  <c:v>1.1834319526627219</c:v>
                </c:pt>
                <c:pt idx="213">
                  <c:v>0.5988023952095809</c:v>
                </c:pt>
                <c:pt idx="214">
                  <c:v>1.1976047904191618</c:v>
                </c:pt>
                <c:pt idx="215">
                  <c:v>1.1976047904191618</c:v>
                </c:pt>
                <c:pt idx="216">
                  <c:v>1.2048192771084338</c:v>
                </c:pt>
                <c:pt idx="217">
                  <c:v>1.2048192771084338</c:v>
                </c:pt>
                <c:pt idx="218">
                  <c:v>1.1904761904761905</c:v>
                </c:pt>
                <c:pt idx="219">
                  <c:v>1.1976047904191618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D-44AD-A796-934A4486EDAC}"/>
            </c:ext>
          </c:extLst>
        </c:ser>
        <c:ser>
          <c:idx val="1"/>
          <c:order val="1"/>
          <c:tx>
            <c:strRef>
              <c:f>h0en_data!$I$1</c:f>
              <c:strCache>
                <c:ptCount val="1"/>
                <c:pt idx="0">
                  <c:v>New Implied Default Rate %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h0en_data!$A$2:$A$221</c:f>
              <c:numCache>
                <c:formatCode>m/d/yyyy</c:formatCode>
                <c:ptCount val="220"/>
                <c:pt idx="0">
                  <c:v>35430</c:v>
                </c:pt>
                <c:pt idx="1">
                  <c:v>35461</c:v>
                </c:pt>
                <c:pt idx="2">
                  <c:v>35489</c:v>
                </c:pt>
                <c:pt idx="3">
                  <c:v>35520</c:v>
                </c:pt>
                <c:pt idx="4">
                  <c:v>35550</c:v>
                </c:pt>
                <c:pt idx="5">
                  <c:v>35581</c:v>
                </c:pt>
                <c:pt idx="6">
                  <c:v>35611</c:v>
                </c:pt>
                <c:pt idx="7">
                  <c:v>35642</c:v>
                </c:pt>
                <c:pt idx="8">
                  <c:v>35673</c:v>
                </c:pt>
                <c:pt idx="9">
                  <c:v>35703</c:v>
                </c:pt>
                <c:pt idx="10">
                  <c:v>35734</c:v>
                </c:pt>
                <c:pt idx="11">
                  <c:v>35764</c:v>
                </c:pt>
                <c:pt idx="12">
                  <c:v>35795</c:v>
                </c:pt>
                <c:pt idx="13">
                  <c:v>35826</c:v>
                </c:pt>
                <c:pt idx="14">
                  <c:v>35854</c:v>
                </c:pt>
                <c:pt idx="15">
                  <c:v>35885</c:v>
                </c:pt>
                <c:pt idx="16">
                  <c:v>35915</c:v>
                </c:pt>
                <c:pt idx="17">
                  <c:v>35946</c:v>
                </c:pt>
                <c:pt idx="18">
                  <c:v>35976</c:v>
                </c:pt>
                <c:pt idx="19">
                  <c:v>36007</c:v>
                </c:pt>
                <c:pt idx="20">
                  <c:v>36038</c:v>
                </c:pt>
                <c:pt idx="21">
                  <c:v>36068</c:v>
                </c:pt>
                <c:pt idx="22">
                  <c:v>36099</c:v>
                </c:pt>
                <c:pt idx="23">
                  <c:v>36129</c:v>
                </c:pt>
                <c:pt idx="24">
                  <c:v>36160</c:v>
                </c:pt>
                <c:pt idx="25">
                  <c:v>36191</c:v>
                </c:pt>
                <c:pt idx="26">
                  <c:v>36219</c:v>
                </c:pt>
                <c:pt idx="27">
                  <c:v>36250</c:v>
                </c:pt>
                <c:pt idx="28">
                  <c:v>36280</c:v>
                </c:pt>
                <c:pt idx="29">
                  <c:v>36311</c:v>
                </c:pt>
                <c:pt idx="30">
                  <c:v>36341</c:v>
                </c:pt>
                <c:pt idx="31">
                  <c:v>36372</c:v>
                </c:pt>
                <c:pt idx="32">
                  <c:v>36403</c:v>
                </c:pt>
                <c:pt idx="33">
                  <c:v>36433</c:v>
                </c:pt>
                <c:pt idx="34">
                  <c:v>36464</c:v>
                </c:pt>
                <c:pt idx="35">
                  <c:v>36494</c:v>
                </c:pt>
                <c:pt idx="36">
                  <c:v>36525</c:v>
                </c:pt>
                <c:pt idx="37">
                  <c:v>36556</c:v>
                </c:pt>
                <c:pt idx="38">
                  <c:v>36585</c:v>
                </c:pt>
                <c:pt idx="39">
                  <c:v>36616</c:v>
                </c:pt>
                <c:pt idx="40">
                  <c:v>36646</c:v>
                </c:pt>
                <c:pt idx="41">
                  <c:v>36677</c:v>
                </c:pt>
                <c:pt idx="42">
                  <c:v>36707</c:v>
                </c:pt>
                <c:pt idx="43">
                  <c:v>36738</c:v>
                </c:pt>
                <c:pt idx="44">
                  <c:v>36769</c:v>
                </c:pt>
                <c:pt idx="45">
                  <c:v>36799</c:v>
                </c:pt>
                <c:pt idx="46">
                  <c:v>36830</c:v>
                </c:pt>
                <c:pt idx="47">
                  <c:v>36860</c:v>
                </c:pt>
                <c:pt idx="48">
                  <c:v>36891</c:v>
                </c:pt>
                <c:pt idx="49">
                  <c:v>36922</c:v>
                </c:pt>
                <c:pt idx="50">
                  <c:v>36950</c:v>
                </c:pt>
                <c:pt idx="51">
                  <c:v>36981</c:v>
                </c:pt>
                <c:pt idx="52">
                  <c:v>37011</c:v>
                </c:pt>
                <c:pt idx="53">
                  <c:v>37042</c:v>
                </c:pt>
                <c:pt idx="54">
                  <c:v>37072</c:v>
                </c:pt>
                <c:pt idx="55">
                  <c:v>37103</c:v>
                </c:pt>
                <c:pt idx="56">
                  <c:v>37134</c:v>
                </c:pt>
                <c:pt idx="57">
                  <c:v>37164</c:v>
                </c:pt>
                <c:pt idx="58">
                  <c:v>37195</c:v>
                </c:pt>
                <c:pt idx="59">
                  <c:v>37225</c:v>
                </c:pt>
                <c:pt idx="60">
                  <c:v>37256</c:v>
                </c:pt>
                <c:pt idx="61">
                  <c:v>37287</c:v>
                </c:pt>
                <c:pt idx="62">
                  <c:v>37315</c:v>
                </c:pt>
                <c:pt idx="63">
                  <c:v>37346</c:v>
                </c:pt>
                <c:pt idx="64">
                  <c:v>37376</c:v>
                </c:pt>
                <c:pt idx="65">
                  <c:v>37407</c:v>
                </c:pt>
                <c:pt idx="66">
                  <c:v>37437</c:v>
                </c:pt>
                <c:pt idx="67">
                  <c:v>37468</c:v>
                </c:pt>
                <c:pt idx="68">
                  <c:v>37499</c:v>
                </c:pt>
                <c:pt idx="69">
                  <c:v>37529</c:v>
                </c:pt>
                <c:pt idx="70">
                  <c:v>37560</c:v>
                </c:pt>
                <c:pt idx="71">
                  <c:v>37590</c:v>
                </c:pt>
                <c:pt idx="72">
                  <c:v>37621</c:v>
                </c:pt>
                <c:pt idx="73">
                  <c:v>37652</c:v>
                </c:pt>
                <c:pt idx="74">
                  <c:v>37680</c:v>
                </c:pt>
                <c:pt idx="75">
                  <c:v>37711</c:v>
                </c:pt>
                <c:pt idx="76">
                  <c:v>37741</c:v>
                </c:pt>
                <c:pt idx="77">
                  <c:v>37772</c:v>
                </c:pt>
                <c:pt idx="78">
                  <c:v>37802</c:v>
                </c:pt>
                <c:pt idx="79">
                  <c:v>37833</c:v>
                </c:pt>
                <c:pt idx="80">
                  <c:v>37864</c:v>
                </c:pt>
                <c:pt idx="81">
                  <c:v>37894</c:v>
                </c:pt>
                <c:pt idx="82">
                  <c:v>37925</c:v>
                </c:pt>
                <c:pt idx="83">
                  <c:v>37955</c:v>
                </c:pt>
                <c:pt idx="84">
                  <c:v>37986</c:v>
                </c:pt>
                <c:pt idx="85">
                  <c:v>38017</c:v>
                </c:pt>
                <c:pt idx="86">
                  <c:v>38046</c:v>
                </c:pt>
                <c:pt idx="87">
                  <c:v>38077</c:v>
                </c:pt>
                <c:pt idx="88">
                  <c:v>38107</c:v>
                </c:pt>
                <c:pt idx="89">
                  <c:v>38138</c:v>
                </c:pt>
                <c:pt idx="90">
                  <c:v>38168</c:v>
                </c:pt>
                <c:pt idx="91">
                  <c:v>38199</c:v>
                </c:pt>
                <c:pt idx="92">
                  <c:v>38230</c:v>
                </c:pt>
                <c:pt idx="93">
                  <c:v>38260</c:v>
                </c:pt>
                <c:pt idx="94">
                  <c:v>38291</c:v>
                </c:pt>
                <c:pt idx="95">
                  <c:v>38321</c:v>
                </c:pt>
                <c:pt idx="96">
                  <c:v>38352</c:v>
                </c:pt>
                <c:pt idx="97">
                  <c:v>38383</c:v>
                </c:pt>
                <c:pt idx="98">
                  <c:v>38411</c:v>
                </c:pt>
                <c:pt idx="99">
                  <c:v>38442</c:v>
                </c:pt>
                <c:pt idx="100">
                  <c:v>38472</c:v>
                </c:pt>
                <c:pt idx="101">
                  <c:v>38503</c:v>
                </c:pt>
                <c:pt idx="102">
                  <c:v>38533</c:v>
                </c:pt>
                <c:pt idx="103">
                  <c:v>38564</c:v>
                </c:pt>
                <c:pt idx="104">
                  <c:v>38595</c:v>
                </c:pt>
                <c:pt idx="105">
                  <c:v>38625</c:v>
                </c:pt>
                <c:pt idx="106">
                  <c:v>38656</c:v>
                </c:pt>
                <c:pt idx="107">
                  <c:v>38686</c:v>
                </c:pt>
                <c:pt idx="108">
                  <c:v>38717</c:v>
                </c:pt>
                <c:pt idx="109">
                  <c:v>38748</c:v>
                </c:pt>
                <c:pt idx="110">
                  <c:v>38776</c:v>
                </c:pt>
                <c:pt idx="111">
                  <c:v>38807</c:v>
                </c:pt>
                <c:pt idx="112">
                  <c:v>38837</c:v>
                </c:pt>
                <c:pt idx="113">
                  <c:v>38868</c:v>
                </c:pt>
                <c:pt idx="114">
                  <c:v>38898</c:v>
                </c:pt>
                <c:pt idx="115">
                  <c:v>38929</c:v>
                </c:pt>
                <c:pt idx="116">
                  <c:v>38960</c:v>
                </c:pt>
                <c:pt idx="117">
                  <c:v>38990</c:v>
                </c:pt>
                <c:pt idx="118">
                  <c:v>39021</c:v>
                </c:pt>
                <c:pt idx="119">
                  <c:v>39051</c:v>
                </c:pt>
                <c:pt idx="120">
                  <c:v>39082</c:v>
                </c:pt>
                <c:pt idx="121">
                  <c:v>39113</c:v>
                </c:pt>
                <c:pt idx="122">
                  <c:v>39141</c:v>
                </c:pt>
                <c:pt idx="123">
                  <c:v>39172</c:v>
                </c:pt>
                <c:pt idx="124">
                  <c:v>39202</c:v>
                </c:pt>
                <c:pt idx="125">
                  <c:v>39233</c:v>
                </c:pt>
                <c:pt idx="126">
                  <c:v>39263</c:v>
                </c:pt>
                <c:pt idx="127">
                  <c:v>39294</c:v>
                </c:pt>
                <c:pt idx="128">
                  <c:v>39325</c:v>
                </c:pt>
                <c:pt idx="129">
                  <c:v>39355</c:v>
                </c:pt>
                <c:pt idx="130">
                  <c:v>39386</c:v>
                </c:pt>
                <c:pt idx="131">
                  <c:v>39416</c:v>
                </c:pt>
                <c:pt idx="132">
                  <c:v>39447</c:v>
                </c:pt>
                <c:pt idx="133">
                  <c:v>39478</c:v>
                </c:pt>
                <c:pt idx="134">
                  <c:v>39507</c:v>
                </c:pt>
                <c:pt idx="135">
                  <c:v>39538</c:v>
                </c:pt>
                <c:pt idx="136">
                  <c:v>39568</c:v>
                </c:pt>
                <c:pt idx="137">
                  <c:v>39599</c:v>
                </c:pt>
                <c:pt idx="138">
                  <c:v>39629</c:v>
                </c:pt>
                <c:pt idx="139">
                  <c:v>39660</c:v>
                </c:pt>
                <c:pt idx="140">
                  <c:v>39691</c:v>
                </c:pt>
                <c:pt idx="141">
                  <c:v>39721</c:v>
                </c:pt>
                <c:pt idx="142">
                  <c:v>39752</c:v>
                </c:pt>
                <c:pt idx="143">
                  <c:v>39782</c:v>
                </c:pt>
                <c:pt idx="144">
                  <c:v>39813</c:v>
                </c:pt>
                <c:pt idx="145">
                  <c:v>39844</c:v>
                </c:pt>
                <c:pt idx="146">
                  <c:v>39872</c:v>
                </c:pt>
                <c:pt idx="147">
                  <c:v>39903</c:v>
                </c:pt>
                <c:pt idx="148">
                  <c:v>39933</c:v>
                </c:pt>
                <c:pt idx="149">
                  <c:v>39964</c:v>
                </c:pt>
                <c:pt idx="150">
                  <c:v>39994</c:v>
                </c:pt>
                <c:pt idx="151">
                  <c:v>40025</c:v>
                </c:pt>
                <c:pt idx="152">
                  <c:v>40056</c:v>
                </c:pt>
                <c:pt idx="153">
                  <c:v>40086</c:v>
                </c:pt>
                <c:pt idx="154">
                  <c:v>40117</c:v>
                </c:pt>
                <c:pt idx="155">
                  <c:v>40147</c:v>
                </c:pt>
                <c:pt idx="156">
                  <c:v>40178</c:v>
                </c:pt>
                <c:pt idx="157">
                  <c:v>40209</c:v>
                </c:pt>
                <c:pt idx="158">
                  <c:v>40237</c:v>
                </c:pt>
                <c:pt idx="159">
                  <c:v>40268</c:v>
                </c:pt>
                <c:pt idx="160">
                  <c:v>40298</c:v>
                </c:pt>
                <c:pt idx="161">
                  <c:v>40329</c:v>
                </c:pt>
                <c:pt idx="162">
                  <c:v>40359</c:v>
                </c:pt>
                <c:pt idx="163">
                  <c:v>40390</c:v>
                </c:pt>
                <c:pt idx="164">
                  <c:v>40421</c:v>
                </c:pt>
                <c:pt idx="165">
                  <c:v>40451</c:v>
                </c:pt>
                <c:pt idx="166">
                  <c:v>40482</c:v>
                </c:pt>
                <c:pt idx="167">
                  <c:v>40512</c:v>
                </c:pt>
                <c:pt idx="168">
                  <c:v>40543</c:v>
                </c:pt>
                <c:pt idx="169">
                  <c:v>40574</c:v>
                </c:pt>
                <c:pt idx="170">
                  <c:v>40602</c:v>
                </c:pt>
                <c:pt idx="171">
                  <c:v>40633</c:v>
                </c:pt>
                <c:pt idx="172">
                  <c:v>40663</c:v>
                </c:pt>
                <c:pt idx="173">
                  <c:v>40694</c:v>
                </c:pt>
                <c:pt idx="174">
                  <c:v>40724</c:v>
                </c:pt>
                <c:pt idx="175">
                  <c:v>40755</c:v>
                </c:pt>
                <c:pt idx="176">
                  <c:v>40786</c:v>
                </c:pt>
                <c:pt idx="177">
                  <c:v>40816</c:v>
                </c:pt>
                <c:pt idx="178">
                  <c:v>40847</c:v>
                </c:pt>
                <c:pt idx="179">
                  <c:v>40877</c:v>
                </c:pt>
                <c:pt idx="180">
                  <c:v>40908</c:v>
                </c:pt>
                <c:pt idx="181">
                  <c:v>40939</c:v>
                </c:pt>
                <c:pt idx="182">
                  <c:v>40968</c:v>
                </c:pt>
                <c:pt idx="183">
                  <c:v>40999</c:v>
                </c:pt>
                <c:pt idx="184">
                  <c:v>41029</c:v>
                </c:pt>
                <c:pt idx="185">
                  <c:v>41060</c:v>
                </c:pt>
                <c:pt idx="186">
                  <c:v>41090</c:v>
                </c:pt>
                <c:pt idx="187">
                  <c:v>41121</c:v>
                </c:pt>
                <c:pt idx="188">
                  <c:v>41152</c:v>
                </c:pt>
                <c:pt idx="189">
                  <c:v>41182</c:v>
                </c:pt>
                <c:pt idx="190">
                  <c:v>41213</c:v>
                </c:pt>
                <c:pt idx="191">
                  <c:v>41243</c:v>
                </c:pt>
                <c:pt idx="192">
                  <c:v>41274</c:v>
                </c:pt>
                <c:pt idx="193">
                  <c:v>41305</c:v>
                </c:pt>
                <c:pt idx="194">
                  <c:v>41333</c:v>
                </c:pt>
                <c:pt idx="195">
                  <c:v>41364</c:v>
                </c:pt>
                <c:pt idx="196">
                  <c:v>41394</c:v>
                </c:pt>
                <c:pt idx="197">
                  <c:v>41425</c:v>
                </c:pt>
                <c:pt idx="198">
                  <c:v>41455</c:v>
                </c:pt>
                <c:pt idx="199">
                  <c:v>41486</c:v>
                </c:pt>
                <c:pt idx="200">
                  <c:v>41517</c:v>
                </c:pt>
                <c:pt idx="201">
                  <c:v>41547</c:v>
                </c:pt>
                <c:pt idx="202">
                  <c:v>41578</c:v>
                </c:pt>
                <c:pt idx="203">
                  <c:v>41608</c:v>
                </c:pt>
                <c:pt idx="204">
                  <c:v>41639</c:v>
                </c:pt>
                <c:pt idx="205">
                  <c:v>41670</c:v>
                </c:pt>
                <c:pt idx="206">
                  <c:v>41698</c:v>
                </c:pt>
                <c:pt idx="207">
                  <c:v>41729</c:v>
                </c:pt>
                <c:pt idx="208">
                  <c:v>41759</c:v>
                </c:pt>
                <c:pt idx="209">
                  <c:v>41790</c:v>
                </c:pt>
                <c:pt idx="210">
                  <c:v>41820</c:v>
                </c:pt>
                <c:pt idx="211">
                  <c:v>41851</c:v>
                </c:pt>
                <c:pt idx="212">
                  <c:v>41882</c:v>
                </c:pt>
                <c:pt idx="213">
                  <c:v>41912</c:v>
                </c:pt>
                <c:pt idx="214">
                  <c:v>41943</c:v>
                </c:pt>
                <c:pt idx="215">
                  <c:v>41973</c:v>
                </c:pt>
                <c:pt idx="216">
                  <c:v>42004</c:v>
                </c:pt>
                <c:pt idx="217">
                  <c:v>42035</c:v>
                </c:pt>
                <c:pt idx="218">
                  <c:v>42063</c:v>
                </c:pt>
                <c:pt idx="219">
                  <c:v>42094</c:v>
                </c:pt>
              </c:numCache>
            </c:numRef>
          </c:cat>
          <c:val>
            <c:numRef>
              <c:f>h0en_data!$I$2:$I$221</c:f>
              <c:numCache>
                <c:formatCode>0.0</c:formatCode>
                <c:ptCount val="220"/>
                <c:pt idx="0">
                  <c:v>3.45</c:v>
                </c:pt>
                <c:pt idx="1">
                  <c:v>2.3971666666666662</c:v>
                </c:pt>
                <c:pt idx="2">
                  <c:v>2.1602777777777775</c:v>
                </c:pt>
                <c:pt idx="3">
                  <c:v>2.3318124999999998</c:v>
                </c:pt>
                <c:pt idx="4">
                  <c:v>2.826716666666667</c:v>
                </c:pt>
                <c:pt idx="5">
                  <c:v>2.4666388888888888</c:v>
                </c:pt>
                <c:pt idx="6">
                  <c:v>2.8108571428571425</c:v>
                </c:pt>
                <c:pt idx="7">
                  <c:v>3.0640104166666671</c:v>
                </c:pt>
                <c:pt idx="8">
                  <c:v>2.6120092592592594</c:v>
                </c:pt>
                <c:pt idx="9">
                  <c:v>2.8397333333333337</c:v>
                </c:pt>
                <c:pt idx="10">
                  <c:v>3.0815000000000001</c:v>
                </c:pt>
                <c:pt idx="11">
                  <c:v>3.0046319444444447</c:v>
                </c:pt>
                <c:pt idx="12">
                  <c:v>3.0762500000000004</c:v>
                </c:pt>
                <c:pt idx="13">
                  <c:v>3.5466785714285716</c:v>
                </c:pt>
                <c:pt idx="14">
                  <c:v>4.6535666666666664</c:v>
                </c:pt>
                <c:pt idx="15">
                  <c:v>7.1512604166666662</c:v>
                </c:pt>
                <c:pt idx="16">
                  <c:v>6.9908562888570076</c:v>
                </c:pt>
                <c:pt idx="17">
                  <c:v>6.903944297160364</c:v>
                </c:pt>
                <c:pt idx="18">
                  <c:v>7.2976369249142126</c:v>
                </c:pt>
                <c:pt idx="19">
                  <c:v>7.5725292075615016</c:v>
                </c:pt>
                <c:pt idx="20">
                  <c:v>11.374630991328415</c:v>
                </c:pt>
                <c:pt idx="21">
                  <c:v>13.727376645780856</c:v>
                </c:pt>
                <c:pt idx="22">
                  <c:v>14.450824037993282</c:v>
                </c:pt>
                <c:pt idx="23">
                  <c:v>12.513542717719444</c:v>
                </c:pt>
                <c:pt idx="24">
                  <c:v>16.033667675677336</c:v>
                </c:pt>
                <c:pt idx="25">
                  <c:v>16.775321483023077</c:v>
                </c:pt>
                <c:pt idx="26">
                  <c:v>12.463066777890536</c:v>
                </c:pt>
                <c:pt idx="27">
                  <c:v>13.650695345346826</c:v>
                </c:pt>
                <c:pt idx="28">
                  <c:v>11.609026805586858</c:v>
                </c:pt>
                <c:pt idx="29">
                  <c:v>12.546147564488944</c:v>
                </c:pt>
                <c:pt idx="30">
                  <c:v>14.34161233839432</c:v>
                </c:pt>
                <c:pt idx="31">
                  <c:v>15.810307803623132</c:v>
                </c:pt>
                <c:pt idx="32">
                  <c:v>16.980827263253104</c:v>
                </c:pt>
                <c:pt idx="33">
                  <c:v>16.111174804868039</c:v>
                </c:pt>
                <c:pt idx="34">
                  <c:v>17.295589598370096</c:v>
                </c:pt>
                <c:pt idx="35">
                  <c:v>18.0898426807757</c:v>
                </c:pt>
                <c:pt idx="36">
                  <c:v>16.155355907430881</c:v>
                </c:pt>
                <c:pt idx="37">
                  <c:v>17.802840491839081</c:v>
                </c:pt>
                <c:pt idx="38">
                  <c:v>17.712587477184734</c:v>
                </c:pt>
                <c:pt idx="39">
                  <c:v>18.363543002606562</c:v>
                </c:pt>
                <c:pt idx="40">
                  <c:v>16.481323142436462</c:v>
                </c:pt>
                <c:pt idx="41">
                  <c:v>14.915642288395764</c:v>
                </c:pt>
                <c:pt idx="42">
                  <c:v>11.229760543845337</c:v>
                </c:pt>
                <c:pt idx="43">
                  <c:v>11.001456042686421</c:v>
                </c:pt>
                <c:pt idx="44">
                  <c:v>8.5211045620266752</c:v>
                </c:pt>
                <c:pt idx="45">
                  <c:v>6.6348614534745174</c:v>
                </c:pt>
                <c:pt idx="46">
                  <c:v>7.2153253941807325</c:v>
                </c:pt>
                <c:pt idx="47">
                  <c:v>5.8586131412790916</c:v>
                </c:pt>
                <c:pt idx="48">
                  <c:v>4.4897098718892421</c:v>
                </c:pt>
                <c:pt idx="49">
                  <c:v>4.3779156744514571</c:v>
                </c:pt>
                <c:pt idx="50">
                  <c:v>5.3126624259328015</c:v>
                </c:pt>
                <c:pt idx="51">
                  <c:v>4.5774830203058885</c:v>
                </c:pt>
                <c:pt idx="52">
                  <c:v>3.8392286236963433</c:v>
                </c:pt>
                <c:pt idx="53">
                  <c:v>3.8480700689365346</c:v>
                </c:pt>
                <c:pt idx="54">
                  <c:v>4.0041657646528401</c:v>
                </c:pt>
                <c:pt idx="55">
                  <c:v>5.2076628045697531</c:v>
                </c:pt>
                <c:pt idx="56">
                  <c:v>5.475364626711805</c:v>
                </c:pt>
                <c:pt idx="57">
                  <c:v>7.657398569929418</c:v>
                </c:pt>
                <c:pt idx="58">
                  <c:v>6.9372166732639471</c:v>
                </c:pt>
                <c:pt idx="59">
                  <c:v>7.4315963953762152</c:v>
                </c:pt>
                <c:pt idx="60">
                  <c:v>6.5073079298782428</c:v>
                </c:pt>
                <c:pt idx="61">
                  <c:v>6.7477814578909605</c:v>
                </c:pt>
                <c:pt idx="62">
                  <c:v>7.2197743448027438</c:v>
                </c:pt>
                <c:pt idx="63">
                  <c:v>5.023371620665201</c:v>
                </c:pt>
                <c:pt idx="64">
                  <c:v>5.1419864162447109</c:v>
                </c:pt>
                <c:pt idx="65">
                  <c:v>4.4256936927662558</c:v>
                </c:pt>
                <c:pt idx="66">
                  <c:v>6.2078972694911378</c:v>
                </c:pt>
                <c:pt idx="67">
                  <c:v>14.588663486116268</c:v>
                </c:pt>
                <c:pt idx="68">
                  <c:v>12.41805483655903</c:v>
                </c:pt>
                <c:pt idx="69">
                  <c:v>13.379463576989137</c:v>
                </c:pt>
                <c:pt idx="70">
                  <c:v>14.272945310646566</c:v>
                </c:pt>
                <c:pt idx="71">
                  <c:v>13.842798583448433</c:v>
                </c:pt>
                <c:pt idx="72">
                  <c:v>15.61842353317407</c:v>
                </c:pt>
                <c:pt idx="73">
                  <c:v>11.483228256563246</c:v>
                </c:pt>
                <c:pt idx="74">
                  <c:v>11.315564113254636</c:v>
                </c:pt>
                <c:pt idx="75">
                  <c:v>9.5348590284940649</c:v>
                </c:pt>
                <c:pt idx="76">
                  <c:v>7.5710013280195199</c:v>
                </c:pt>
                <c:pt idx="77">
                  <c:v>8.3581233693690464</c:v>
                </c:pt>
                <c:pt idx="78">
                  <c:v>7.2407209638496086</c:v>
                </c:pt>
                <c:pt idx="79">
                  <c:v>7.1850889074729354</c:v>
                </c:pt>
                <c:pt idx="80">
                  <c:v>6.532222396077966</c:v>
                </c:pt>
                <c:pt idx="81">
                  <c:v>7.0366730834148816</c:v>
                </c:pt>
                <c:pt idx="82">
                  <c:v>5.7199733197347156</c:v>
                </c:pt>
                <c:pt idx="83">
                  <c:v>4.0215943558197464</c:v>
                </c:pt>
                <c:pt idx="84">
                  <c:v>3.0382030496728469</c:v>
                </c:pt>
                <c:pt idx="85">
                  <c:v>2.9540378979324644</c:v>
                </c:pt>
                <c:pt idx="86">
                  <c:v>3.502458918262743</c:v>
                </c:pt>
                <c:pt idx="87">
                  <c:v>3.8834915820703633</c:v>
                </c:pt>
                <c:pt idx="88">
                  <c:v>2.9638268826463521</c:v>
                </c:pt>
                <c:pt idx="89">
                  <c:v>3.3434880654317625</c:v>
                </c:pt>
                <c:pt idx="90">
                  <c:v>3.8135615530489577</c:v>
                </c:pt>
                <c:pt idx="91">
                  <c:v>3.5645761353786827</c:v>
                </c:pt>
                <c:pt idx="92">
                  <c:v>3.3427229987857339</c:v>
                </c:pt>
                <c:pt idx="93">
                  <c:v>2.8294699311848546</c:v>
                </c:pt>
                <c:pt idx="94">
                  <c:v>2.4621421775232597</c:v>
                </c:pt>
                <c:pt idx="95">
                  <c:v>2.0722292012355243</c:v>
                </c:pt>
                <c:pt idx="96">
                  <c:v>2.3374639517382509</c:v>
                </c:pt>
                <c:pt idx="97">
                  <c:v>2.5470434274733891</c:v>
                </c:pt>
                <c:pt idx="98">
                  <c:v>1.7558094937024853</c:v>
                </c:pt>
                <c:pt idx="99">
                  <c:v>2.9035847320987944</c:v>
                </c:pt>
                <c:pt idx="100">
                  <c:v>3.5017257507167221</c:v>
                </c:pt>
                <c:pt idx="101">
                  <c:v>3.3479491660171994</c:v>
                </c:pt>
                <c:pt idx="102">
                  <c:v>1.8358161218231981</c:v>
                </c:pt>
                <c:pt idx="103">
                  <c:v>1.0425230180877185</c:v>
                </c:pt>
                <c:pt idx="104">
                  <c:v>1.5154513702964068</c:v>
                </c:pt>
                <c:pt idx="105">
                  <c:v>1.3212804454193969</c:v>
                </c:pt>
                <c:pt idx="106">
                  <c:v>1.3766890393874396</c:v>
                </c:pt>
                <c:pt idx="107">
                  <c:v>1.5316888322326179</c:v>
                </c:pt>
                <c:pt idx="108">
                  <c:v>1.5529577420286487</c:v>
                </c:pt>
                <c:pt idx="109">
                  <c:v>2.3950520655859644</c:v>
                </c:pt>
                <c:pt idx="110">
                  <c:v>2.2381775603282703</c:v>
                </c:pt>
                <c:pt idx="111">
                  <c:v>2.3286104987777203</c:v>
                </c:pt>
                <c:pt idx="112">
                  <c:v>2.4064516229854092</c:v>
                </c:pt>
                <c:pt idx="113">
                  <c:v>2.6858723019900959</c:v>
                </c:pt>
                <c:pt idx="114">
                  <c:v>3.1071831490885273</c:v>
                </c:pt>
                <c:pt idx="115">
                  <c:v>3.1812591564239709</c:v>
                </c:pt>
                <c:pt idx="116">
                  <c:v>3.3196785808243074</c:v>
                </c:pt>
                <c:pt idx="117">
                  <c:v>3.3067157325544367</c:v>
                </c:pt>
                <c:pt idx="118">
                  <c:v>3.3317588113166949</c:v>
                </c:pt>
                <c:pt idx="119">
                  <c:v>3.3217353826258971</c:v>
                </c:pt>
                <c:pt idx="120">
                  <c:v>2.7798637113471276</c:v>
                </c:pt>
                <c:pt idx="121">
                  <c:v>1.5812582710901841</c:v>
                </c:pt>
                <c:pt idx="122">
                  <c:v>1.5656924856883674</c:v>
                </c:pt>
                <c:pt idx="123">
                  <c:v>1.5165067935994825</c:v>
                </c:pt>
                <c:pt idx="124">
                  <c:v>1.4003747392506865</c:v>
                </c:pt>
                <c:pt idx="125">
                  <c:v>1.0339696487275329</c:v>
                </c:pt>
                <c:pt idx="126">
                  <c:v>1.9006313050367649</c:v>
                </c:pt>
                <c:pt idx="127">
                  <c:v>3.1670326229661652</c:v>
                </c:pt>
                <c:pt idx="128">
                  <c:v>3.3331796568966605</c:v>
                </c:pt>
                <c:pt idx="129">
                  <c:v>2.9824116082538654</c:v>
                </c:pt>
                <c:pt idx="130">
                  <c:v>3.1314008326183398</c:v>
                </c:pt>
                <c:pt idx="131">
                  <c:v>4.6801528465126445</c:v>
                </c:pt>
                <c:pt idx="132">
                  <c:v>4.6786730005488915</c:v>
                </c:pt>
                <c:pt idx="133">
                  <c:v>5.9102998189527556</c:v>
                </c:pt>
                <c:pt idx="134">
                  <c:v>6.3083716721456984</c:v>
                </c:pt>
                <c:pt idx="135">
                  <c:v>6.7728934490661956</c:v>
                </c:pt>
                <c:pt idx="136">
                  <c:v>5.3705365625766603</c:v>
                </c:pt>
                <c:pt idx="137">
                  <c:v>5.2846389546352839</c:v>
                </c:pt>
                <c:pt idx="138">
                  <c:v>5.9152051012446227</c:v>
                </c:pt>
                <c:pt idx="139">
                  <c:v>6.4289060171881136</c:v>
                </c:pt>
                <c:pt idx="140">
                  <c:v>8.1222504865022138</c:v>
                </c:pt>
                <c:pt idx="141">
                  <c:v>10.738877410694872</c:v>
                </c:pt>
                <c:pt idx="142">
                  <c:v>18.134453139335843</c:v>
                </c:pt>
                <c:pt idx="143">
                  <c:v>22.987119210221973</c:v>
                </c:pt>
                <c:pt idx="144">
                  <c:v>24.197437517198793</c:v>
                </c:pt>
                <c:pt idx="145">
                  <c:v>19.307893032649382</c:v>
                </c:pt>
                <c:pt idx="146">
                  <c:v>19.355874879296639</c:v>
                </c:pt>
                <c:pt idx="147">
                  <c:v>20.23567975646132</c:v>
                </c:pt>
                <c:pt idx="148">
                  <c:v>17.108120650292413</c:v>
                </c:pt>
                <c:pt idx="149">
                  <c:v>16.800508666117494</c:v>
                </c:pt>
                <c:pt idx="150">
                  <c:v>16.593479968048719</c:v>
                </c:pt>
                <c:pt idx="151">
                  <c:v>15.872476808308907</c:v>
                </c:pt>
                <c:pt idx="152">
                  <c:v>15.109026936781701</c:v>
                </c:pt>
                <c:pt idx="153">
                  <c:v>14.009395946416197</c:v>
                </c:pt>
                <c:pt idx="154">
                  <c:v>14.630171154920639</c:v>
                </c:pt>
                <c:pt idx="155">
                  <c:v>13.074648854885446</c:v>
                </c:pt>
                <c:pt idx="156">
                  <c:v>12.462571232323937</c:v>
                </c:pt>
                <c:pt idx="157">
                  <c:v>12.525466351106695</c:v>
                </c:pt>
                <c:pt idx="158">
                  <c:v>12.988618554349211</c:v>
                </c:pt>
                <c:pt idx="159">
                  <c:v>11.963048590960115</c:v>
                </c:pt>
                <c:pt idx="160">
                  <c:v>11.827046218759538</c:v>
                </c:pt>
                <c:pt idx="161">
                  <c:v>13.085138714694796</c:v>
                </c:pt>
                <c:pt idx="162">
                  <c:v>12.420136544336156</c:v>
                </c:pt>
                <c:pt idx="163">
                  <c:v>10.311641088092827</c:v>
                </c:pt>
                <c:pt idx="164">
                  <c:v>10.44093011117655</c:v>
                </c:pt>
                <c:pt idx="165">
                  <c:v>9.6297025066894815</c:v>
                </c:pt>
                <c:pt idx="166">
                  <c:v>8.1508860482775081</c:v>
                </c:pt>
                <c:pt idx="167">
                  <c:v>8.2936489381472356</c:v>
                </c:pt>
                <c:pt idx="168">
                  <c:v>6.2898403645487315</c:v>
                </c:pt>
                <c:pt idx="169">
                  <c:v>5.7358805192670719</c:v>
                </c:pt>
                <c:pt idx="170">
                  <c:v>4.9984387228581024</c:v>
                </c:pt>
                <c:pt idx="171">
                  <c:v>4.8108509008259821</c:v>
                </c:pt>
                <c:pt idx="172">
                  <c:v>4.9897862520736167</c:v>
                </c:pt>
                <c:pt idx="173">
                  <c:v>5.4852472506249175</c:v>
                </c:pt>
                <c:pt idx="174">
                  <c:v>5.8639029806213463</c:v>
                </c:pt>
                <c:pt idx="175">
                  <c:v>5.3590891379284233</c:v>
                </c:pt>
                <c:pt idx="176">
                  <c:v>7.7708080316877712</c:v>
                </c:pt>
                <c:pt idx="177">
                  <c:v>9.0823952524835327</c:v>
                </c:pt>
                <c:pt idx="178">
                  <c:v>7.3771863404584863</c:v>
                </c:pt>
                <c:pt idx="179">
                  <c:v>8.2551834533818642</c:v>
                </c:pt>
                <c:pt idx="180">
                  <c:v>7.8663887013373985</c:v>
                </c:pt>
                <c:pt idx="181">
                  <c:v>9.789150160994744</c:v>
                </c:pt>
                <c:pt idx="182">
                  <c:v>9.0700503957967999</c:v>
                </c:pt>
                <c:pt idx="183">
                  <c:v>9.7431371902984605</c:v>
                </c:pt>
                <c:pt idx="184">
                  <c:v>9.9992902532800993</c:v>
                </c:pt>
                <c:pt idx="185">
                  <c:v>11.396876878673698</c:v>
                </c:pt>
                <c:pt idx="186">
                  <c:v>10.991453038843597</c:v>
                </c:pt>
                <c:pt idx="187">
                  <c:v>10.537420487218544</c:v>
                </c:pt>
                <c:pt idx="188">
                  <c:v>9.6617193053516726</c:v>
                </c:pt>
                <c:pt idx="189">
                  <c:v>10.034485815964764</c:v>
                </c:pt>
                <c:pt idx="190">
                  <c:v>9.9923778393619127</c:v>
                </c:pt>
                <c:pt idx="191">
                  <c:v>10.176950298000108</c:v>
                </c:pt>
                <c:pt idx="192">
                  <c:v>9.5454013085700318</c:v>
                </c:pt>
                <c:pt idx="193">
                  <c:v>6.9017416645049146</c:v>
                </c:pt>
                <c:pt idx="194">
                  <c:v>6.9453527399465296</c:v>
                </c:pt>
                <c:pt idx="195">
                  <c:v>6.8821111443345568</c:v>
                </c:pt>
                <c:pt idx="196">
                  <c:v>6.3258382354615295</c:v>
                </c:pt>
                <c:pt idx="197">
                  <c:v>7.1474916444400733</c:v>
                </c:pt>
                <c:pt idx="198">
                  <c:v>8.3560661641285261</c:v>
                </c:pt>
                <c:pt idx="199">
                  <c:v>7.6681610643986291</c:v>
                </c:pt>
                <c:pt idx="200">
                  <c:v>7.7417613469762614</c:v>
                </c:pt>
                <c:pt idx="201">
                  <c:v>7.0769280422385306</c:v>
                </c:pt>
                <c:pt idx="202">
                  <c:v>6.2362138359394512</c:v>
                </c:pt>
                <c:pt idx="203">
                  <c:v>6.6718500142425148</c:v>
                </c:pt>
                <c:pt idx="204">
                  <c:v>6.3723125344982421</c:v>
                </c:pt>
                <c:pt idx="205">
                  <c:v>5.9487699931638236</c:v>
                </c:pt>
                <c:pt idx="206">
                  <c:v>5.3604643258313693</c:v>
                </c:pt>
                <c:pt idx="207">
                  <c:v>5.2475935037520518</c:v>
                </c:pt>
                <c:pt idx="208">
                  <c:v>5.2759427490995874</c:v>
                </c:pt>
                <c:pt idx="209">
                  <c:v>5.3138812977928431</c:v>
                </c:pt>
                <c:pt idx="210">
                  <c:v>4.9705969992674888</c:v>
                </c:pt>
                <c:pt idx="211">
                  <c:v>5.7577639945539651</c:v>
                </c:pt>
                <c:pt idx="212">
                  <c:v>5.4375387094645555</c:v>
                </c:pt>
                <c:pt idx="213">
                  <c:v>6.7127800600527667</c:v>
                </c:pt>
                <c:pt idx="214">
                  <c:v>6.8347637560759065</c:v>
                </c:pt>
                <c:pt idx="215">
                  <c:v>9.3540126042887941</c:v>
                </c:pt>
                <c:pt idx="216">
                  <c:v>11.79109088721834</c:v>
                </c:pt>
                <c:pt idx="217">
                  <c:v>12.901982872192439</c:v>
                </c:pt>
                <c:pt idx="218">
                  <c:v>10.47229345268471</c:v>
                </c:pt>
                <c:pt idx="219">
                  <c:v>11.578293015903744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D-44AD-A796-934A4486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13824"/>
        <c:axId val="1289215360"/>
      </c:lineChart>
      <c:catAx>
        <c:axId val="128921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89215360"/>
        <c:crosses val="autoZero"/>
        <c:auto val="0"/>
        <c:lblAlgn val="ctr"/>
        <c:lblOffset val="100"/>
        <c:noMultiLvlLbl val="0"/>
      </c:catAx>
      <c:valAx>
        <c:axId val="1289215360"/>
        <c:scaling>
          <c:orientation val="minMax"/>
          <c:max val="3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233126807052005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89213824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4.5953909607452915E-2"/>
          <c:y val="0.96351492595763533"/>
          <c:w val="0.94179169911453375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19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5"/>
  <sheetViews>
    <sheetView zoomScale="119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7"/>
  <sheetViews>
    <sheetView zoomScale="119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2983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2983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2983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workbookViewId="0">
      <selection activeCell="A6" sqref="A6"/>
    </sheetView>
  </sheetViews>
  <sheetFormatPr defaultRowHeight="15" x14ac:dyDescent="0.25"/>
  <cols>
    <col min="1" max="1" width="29" customWidth="1"/>
    <col min="2" max="2" width="4.7109375" customWidth="1"/>
    <col min="3" max="3" width="21.85546875" bestFit="1" customWidth="1"/>
    <col min="4" max="4" width="4.7109375" customWidth="1"/>
    <col min="5" max="5" width="17.85546875" bestFit="1" customWidth="1"/>
    <col min="6" max="6" width="4.7109375" customWidth="1"/>
    <col min="7" max="7" width="13.140625" bestFit="1" customWidth="1"/>
    <col min="8" max="8" width="4.7109375" customWidth="1"/>
    <col min="9" max="9" width="17.5703125" bestFit="1" customWidth="1"/>
  </cols>
  <sheetData>
    <row r="1" spans="1:11" ht="17.25" x14ac:dyDescent="0.3">
      <c r="A1" s="19" t="s">
        <v>31</v>
      </c>
      <c r="B1" s="19"/>
      <c r="C1" s="19"/>
      <c r="D1" s="19"/>
      <c r="E1" s="19"/>
      <c r="F1" s="19"/>
      <c r="G1" s="19"/>
      <c r="H1" s="19"/>
      <c r="I1" s="19"/>
    </row>
    <row r="2" spans="1:11" ht="9" customHeight="1" x14ac:dyDescent="0.25"/>
    <row r="3" spans="1:11" ht="15.75" customHeight="1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</row>
    <row r="4" spans="1:11" ht="9" customHeight="1" x14ac:dyDescent="0.25"/>
    <row r="5" spans="1:11" ht="15.75" x14ac:dyDescent="0.25">
      <c r="A5" s="21" t="s">
        <v>11</v>
      </c>
      <c r="B5" s="21"/>
      <c r="C5" s="21"/>
      <c r="D5" s="21"/>
      <c r="E5" s="21"/>
      <c r="F5" s="21"/>
      <c r="G5" s="21"/>
      <c r="H5" s="21"/>
      <c r="I5" s="21"/>
    </row>
    <row r="6" spans="1:11" ht="16.5" thickBot="1" x14ac:dyDescent="0.3">
      <c r="A6" s="12" t="s">
        <v>25</v>
      </c>
      <c r="B6" s="13"/>
      <c r="C6" s="12" t="s">
        <v>26</v>
      </c>
      <c r="D6" s="12"/>
      <c r="E6" s="12" t="s">
        <v>27</v>
      </c>
      <c r="F6" s="12"/>
      <c r="G6" s="12" t="s">
        <v>28</v>
      </c>
      <c r="H6" s="14"/>
      <c r="I6" s="12" t="s">
        <v>29</v>
      </c>
    </row>
    <row r="7" spans="1:11" ht="16.5" thickBot="1" x14ac:dyDescent="0.3">
      <c r="A7" s="15">
        <v>114</v>
      </c>
      <c r="B7" s="16" t="s">
        <v>32</v>
      </c>
      <c r="C7" s="15">
        <v>182</v>
      </c>
      <c r="D7" s="15" t="s">
        <v>15</v>
      </c>
      <c r="E7" s="15">
        <f>A7+C7</f>
        <v>296</v>
      </c>
      <c r="F7" s="15" t="s">
        <v>16</v>
      </c>
      <c r="G7" s="16" t="s">
        <v>17</v>
      </c>
      <c r="H7" s="15" t="s">
        <v>15</v>
      </c>
      <c r="I7" s="16">
        <f>E7/60/100</f>
        <v>4.9333333333333333E-2</v>
      </c>
      <c r="K7" s="18"/>
    </row>
    <row r="9" spans="1:11" ht="15.75" x14ac:dyDescent="0.25">
      <c r="A9" s="21" t="s">
        <v>18</v>
      </c>
      <c r="B9" s="21"/>
      <c r="C9" s="21"/>
      <c r="D9" s="21"/>
      <c r="E9" s="21"/>
      <c r="F9" s="21"/>
      <c r="G9" s="21"/>
      <c r="H9" s="21"/>
      <c r="I9" s="21"/>
    </row>
    <row r="10" spans="1:11" ht="16.5" thickBot="1" x14ac:dyDescent="0.3">
      <c r="A10" s="12" t="s">
        <v>25</v>
      </c>
      <c r="B10" s="13"/>
      <c r="C10" s="12" t="s">
        <v>26</v>
      </c>
      <c r="D10" s="12"/>
      <c r="E10" s="12" t="s">
        <v>27</v>
      </c>
      <c r="F10" s="12"/>
      <c r="G10" s="12" t="s">
        <v>28</v>
      </c>
      <c r="H10" s="14"/>
      <c r="I10" s="12" t="s">
        <v>29</v>
      </c>
    </row>
    <row r="11" spans="1:11" ht="16.5" thickBot="1" x14ac:dyDescent="0.3">
      <c r="A11" s="15">
        <v>121</v>
      </c>
      <c r="B11" s="16" t="s">
        <v>32</v>
      </c>
      <c r="C11" s="15">
        <v>134</v>
      </c>
      <c r="D11" s="15" t="s">
        <v>15</v>
      </c>
      <c r="E11" s="15">
        <f>A11+C11</f>
        <v>255</v>
      </c>
      <c r="F11" s="15" t="s">
        <v>16</v>
      </c>
      <c r="G11" s="16" t="s">
        <v>17</v>
      </c>
      <c r="H11" s="15" t="s">
        <v>15</v>
      </c>
      <c r="I11" s="16">
        <f>E11/60/100</f>
        <v>4.2500000000000003E-2</v>
      </c>
      <c r="K11" s="18"/>
    </row>
    <row r="13" spans="1:11" ht="15.75" x14ac:dyDescent="0.25">
      <c r="A13" s="21" t="s">
        <v>19</v>
      </c>
      <c r="B13" s="21"/>
      <c r="C13" s="21"/>
      <c r="D13" s="21"/>
      <c r="E13" s="21"/>
      <c r="F13" s="21"/>
      <c r="G13" s="21"/>
      <c r="H13" s="21"/>
      <c r="I13" s="21"/>
    </row>
    <row r="14" spans="1:11" ht="16.5" thickBot="1" x14ac:dyDescent="0.3">
      <c r="A14" s="12" t="s">
        <v>25</v>
      </c>
      <c r="B14" s="13"/>
      <c r="C14" s="12" t="s">
        <v>26</v>
      </c>
      <c r="D14" s="12"/>
      <c r="E14" s="12" t="s">
        <v>27</v>
      </c>
      <c r="F14" s="12"/>
      <c r="G14" s="12" t="s">
        <v>28</v>
      </c>
      <c r="H14" s="14"/>
      <c r="I14" s="12" t="s">
        <v>29</v>
      </c>
    </row>
    <row r="15" spans="1:11" ht="16.5" thickBot="1" x14ac:dyDescent="0.3">
      <c r="A15" s="15">
        <v>72</v>
      </c>
      <c r="B15" s="16" t="s">
        <v>32</v>
      </c>
      <c r="C15" s="15">
        <v>532</v>
      </c>
      <c r="D15" s="15" t="s">
        <v>15</v>
      </c>
      <c r="E15" s="15">
        <f>A15+C15</f>
        <v>604</v>
      </c>
      <c r="F15" s="15" t="s">
        <v>16</v>
      </c>
      <c r="G15" s="16" t="s">
        <v>17</v>
      </c>
      <c r="H15" s="15" t="s">
        <v>15</v>
      </c>
      <c r="I15" s="16">
        <f>E15/60/100</f>
        <v>0.10066666666666667</v>
      </c>
      <c r="K15" s="18"/>
    </row>
  </sheetData>
  <mergeCells count="5">
    <mergeCell ref="A1:I1"/>
    <mergeCell ref="A3:I3"/>
    <mergeCell ref="A5:I5"/>
    <mergeCell ref="A9:I9"/>
    <mergeCell ref="A13:I13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3"/>
  <sheetViews>
    <sheetView workbookViewId="0">
      <selection activeCell="E5" sqref="E5"/>
    </sheetView>
  </sheetViews>
  <sheetFormatPr defaultRowHeight="15" x14ac:dyDescent="0.25"/>
  <cols>
    <col min="1" max="1" width="12.7109375" customWidth="1"/>
    <col min="2" max="2" width="5.7109375" customWidth="1"/>
    <col min="3" max="3" width="12.7109375" customWidth="1"/>
    <col min="4" max="4" width="5.7109375" customWidth="1"/>
    <col min="5" max="5" width="12.7109375" customWidth="1"/>
    <col min="6" max="6" width="5.7109375" customWidth="1"/>
    <col min="7" max="7" width="13.140625" bestFit="1" customWidth="1"/>
    <col min="8" max="8" width="5.7109375" customWidth="1"/>
    <col min="9" max="9" width="10.42578125" bestFit="1" customWidth="1"/>
  </cols>
  <sheetData>
    <row r="1" spans="1:11" ht="17.25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</row>
    <row r="2" spans="1:11" ht="9" customHeight="1" x14ac:dyDescent="0.25"/>
    <row r="3" spans="1:11" ht="15.75" x14ac:dyDescent="0.25">
      <c r="A3" s="7" t="s">
        <v>11</v>
      </c>
      <c r="B3" s="8"/>
      <c r="C3" s="9"/>
      <c r="D3" s="10"/>
      <c r="E3" s="11"/>
      <c r="F3" s="10"/>
      <c r="G3" s="10"/>
      <c r="H3" s="11"/>
      <c r="I3" s="11"/>
    </row>
    <row r="4" spans="1:11" ht="16.5" thickBot="1" x14ac:dyDescent="0.3">
      <c r="A4" s="12" t="s">
        <v>20</v>
      </c>
      <c r="B4" s="13"/>
      <c r="C4" s="12" t="s">
        <v>12</v>
      </c>
      <c r="D4" s="12"/>
      <c r="E4" s="12" t="s">
        <v>8</v>
      </c>
      <c r="F4" s="12"/>
      <c r="G4" s="12" t="s">
        <v>21</v>
      </c>
      <c r="H4" s="14"/>
      <c r="I4" s="12" t="s">
        <v>13</v>
      </c>
    </row>
    <row r="5" spans="1:11" ht="16.5" thickBot="1" x14ac:dyDescent="0.3">
      <c r="A5" s="15">
        <v>462</v>
      </c>
      <c r="B5" s="16" t="s">
        <v>14</v>
      </c>
      <c r="C5" s="15">
        <v>300</v>
      </c>
      <c r="D5" s="15" t="s">
        <v>15</v>
      </c>
      <c r="E5" s="15">
        <f>A5-C5</f>
        <v>162</v>
      </c>
      <c r="F5" s="15" t="s">
        <v>16</v>
      </c>
      <c r="G5" s="16" t="s">
        <v>17</v>
      </c>
      <c r="H5" s="15" t="s">
        <v>15</v>
      </c>
      <c r="I5" s="16">
        <f>E5/60/100</f>
        <v>2.7000000000000003E-2</v>
      </c>
      <c r="K5" s="18"/>
    </row>
    <row r="7" spans="1:11" ht="15.75" x14ac:dyDescent="0.25">
      <c r="A7" s="7" t="s">
        <v>18</v>
      </c>
      <c r="B7" s="8"/>
      <c r="C7" s="9"/>
      <c r="D7" s="10"/>
      <c r="E7" s="11"/>
      <c r="F7" s="10"/>
      <c r="G7" s="10"/>
      <c r="H7" s="11"/>
      <c r="I7" s="11"/>
    </row>
    <row r="8" spans="1:11" ht="16.5" thickBot="1" x14ac:dyDescent="0.3">
      <c r="A8" s="12" t="s">
        <v>20</v>
      </c>
      <c r="B8" s="13"/>
      <c r="C8" s="12" t="s">
        <v>12</v>
      </c>
      <c r="D8" s="12"/>
      <c r="E8" s="12" t="s">
        <v>8</v>
      </c>
      <c r="F8" s="12"/>
      <c r="G8" s="12" t="s">
        <v>21</v>
      </c>
      <c r="H8" s="14"/>
      <c r="I8" s="12" t="s">
        <v>13</v>
      </c>
    </row>
    <row r="9" spans="1:11" ht="16.5" thickBot="1" x14ac:dyDescent="0.3">
      <c r="A9" s="15">
        <v>368</v>
      </c>
      <c r="B9" s="16" t="s">
        <v>14</v>
      </c>
      <c r="C9" s="15">
        <v>206</v>
      </c>
      <c r="D9" s="15" t="s">
        <v>15</v>
      </c>
      <c r="E9" s="15">
        <f>A9-C9</f>
        <v>162</v>
      </c>
      <c r="F9" s="15" t="s">
        <v>16</v>
      </c>
      <c r="G9" s="16" t="s">
        <v>17</v>
      </c>
      <c r="H9" s="15" t="s">
        <v>15</v>
      </c>
      <c r="I9" s="16">
        <f>E9/60/100</f>
        <v>2.7000000000000003E-2</v>
      </c>
      <c r="K9" s="18"/>
    </row>
    <row r="11" spans="1:11" ht="15.75" x14ac:dyDescent="0.25">
      <c r="A11" s="7" t="s">
        <v>19</v>
      </c>
      <c r="B11" s="8"/>
      <c r="C11" s="9"/>
      <c r="D11" s="10"/>
      <c r="E11" s="11"/>
      <c r="F11" s="10"/>
      <c r="G11" s="10"/>
      <c r="H11" s="11"/>
      <c r="I11" s="11"/>
    </row>
    <row r="12" spans="1:11" ht="16.5" thickBot="1" x14ac:dyDescent="0.3">
      <c r="A12" s="12" t="s">
        <v>20</v>
      </c>
      <c r="B12" s="13"/>
      <c r="C12" s="12" t="s">
        <v>12</v>
      </c>
      <c r="D12" s="12"/>
      <c r="E12" s="12" t="s">
        <v>8</v>
      </c>
      <c r="F12" s="12"/>
      <c r="G12" s="12" t="s">
        <v>21</v>
      </c>
      <c r="H12" s="14"/>
      <c r="I12" s="12" t="s">
        <v>13</v>
      </c>
    </row>
    <row r="13" spans="1:11" ht="16.5" thickBot="1" x14ac:dyDescent="0.3">
      <c r="A13" s="15">
        <v>702</v>
      </c>
      <c r="B13" s="16" t="s">
        <v>14</v>
      </c>
      <c r="C13" s="15">
        <v>540</v>
      </c>
      <c r="D13" s="15" t="s">
        <v>15</v>
      </c>
      <c r="E13" s="15">
        <f>A13-C13</f>
        <v>162</v>
      </c>
      <c r="F13" s="15" t="s">
        <v>16</v>
      </c>
      <c r="G13" s="16" t="s">
        <v>17</v>
      </c>
      <c r="H13" s="15" t="s">
        <v>15</v>
      </c>
      <c r="I13" s="16">
        <f>E13/60/100</f>
        <v>2.7000000000000003E-2</v>
      </c>
      <c r="K13" s="18"/>
    </row>
  </sheetData>
  <mergeCells count="1">
    <mergeCell ref="A1:I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23"/>
  <sheetViews>
    <sheetView workbookViewId="0">
      <pane xSplit="1" ySplit="1" topLeftCell="B187" activePane="bottomRight" state="frozen"/>
      <selection sqref="A1:I1"/>
      <selection pane="topRight" sqref="A1:I1"/>
      <selection pane="bottomLeft" sqref="A1:I1"/>
      <selection pane="bottomRight" activeCell="H224" sqref="H224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20.28515625" bestFit="1" customWidth="1"/>
    <col min="4" max="4" width="22" hidden="1" customWidth="1"/>
    <col min="5" max="5" width="24.5703125" bestFit="1" customWidth="1"/>
    <col min="6" max="6" width="24.42578125" bestFit="1" customWidth="1"/>
    <col min="7" max="7" width="10.85546875" bestFit="1" customWidth="1"/>
    <col min="8" max="8" width="21.7109375" customWidth="1"/>
    <col min="9" max="9" width="11.7109375" bestFit="1" customWidth="1"/>
    <col min="10" max="10" width="26.42578125" bestFit="1" customWidth="1"/>
  </cols>
  <sheetData>
    <row r="1" spans="1:12" x14ac:dyDescent="0.25">
      <c r="A1" s="3" t="s">
        <v>0</v>
      </c>
      <c r="B1" s="4" t="s">
        <v>1</v>
      </c>
      <c r="C1" s="4" t="s">
        <v>6</v>
      </c>
      <c r="D1" s="4" t="s">
        <v>10</v>
      </c>
      <c r="E1" s="4" t="s">
        <v>9</v>
      </c>
      <c r="F1" s="4" t="s">
        <v>5</v>
      </c>
      <c r="G1" s="4" t="s">
        <v>8</v>
      </c>
      <c r="H1" s="4" t="s">
        <v>7</v>
      </c>
      <c r="I1" s="4" t="s">
        <v>24</v>
      </c>
      <c r="J1" s="4" t="s">
        <v>23</v>
      </c>
    </row>
    <row r="2" spans="1:12" x14ac:dyDescent="0.25">
      <c r="A2" s="2">
        <v>35430</v>
      </c>
      <c r="B2" s="1">
        <v>313</v>
      </c>
      <c r="C2" s="5">
        <v>1.96</v>
      </c>
      <c r="D2" s="5">
        <v>54.55</v>
      </c>
      <c r="E2" s="5">
        <v>40</v>
      </c>
      <c r="F2" s="6">
        <f>1.82*(1-(40/100))*100</f>
        <v>109.2</v>
      </c>
      <c r="G2" s="6">
        <f>B2-F2</f>
        <v>203.8</v>
      </c>
      <c r="H2" s="5">
        <f>IF((G2/(1-($E2/100))/100)&lt;0,0,G2/(1-($E2/100))/100)</f>
        <v>3.3966666666666669</v>
      </c>
      <c r="I2" s="6">
        <f>SUM(F2:G2)</f>
        <v>313</v>
      </c>
      <c r="J2" s="5">
        <f>IF((I2/(1-($E2/100))/100)&lt;0,0,I2/(1-($E2/100))/100)</f>
        <v>5.2166666666666677</v>
      </c>
    </row>
    <row r="3" spans="1:12" x14ac:dyDescent="0.25">
      <c r="A3" s="2">
        <v>35461</v>
      </c>
      <c r="B3" s="1">
        <v>304</v>
      </c>
      <c r="C3" s="5">
        <v>2.19</v>
      </c>
      <c r="D3" s="5">
        <v>46.26</v>
      </c>
      <c r="E3" s="5">
        <v>40</v>
      </c>
      <c r="F3" s="6">
        <f>C2*(1-(E3/100))*100</f>
        <v>117.6</v>
      </c>
      <c r="G3" s="6">
        <f>B3-AVERAGE($F$2:$F3)</f>
        <v>190.6</v>
      </c>
      <c r="H3" s="5">
        <f t="shared" ref="H3:H66" si="0">IF((G3/(1-($E3/100))/100)&lt;0,0,G3/(1-($E3/100))/100)</f>
        <v>3.1766666666666667</v>
      </c>
      <c r="I3" s="6">
        <f t="shared" ref="I3:I66" si="1">SUM(F3:G3)</f>
        <v>308.2</v>
      </c>
      <c r="J3" s="5">
        <f t="shared" ref="J3:J66" si="2">IF((I3/(1-($E3/100))/100)&lt;0,0,I3/(1-($E3/100))/100)</f>
        <v>5.1366666666666667</v>
      </c>
    </row>
    <row r="4" spans="1:12" x14ac:dyDescent="0.25">
      <c r="A4" s="2">
        <v>35489</v>
      </c>
      <c r="B4" s="1">
        <v>273</v>
      </c>
      <c r="C4" s="5">
        <v>1.9</v>
      </c>
      <c r="D4" s="5">
        <v>57.90625</v>
      </c>
      <c r="E4" s="5">
        <v>40</v>
      </c>
      <c r="F4" s="6">
        <f>C3*(1-(E4/100))*100</f>
        <v>131.39999999999998</v>
      </c>
      <c r="G4" s="6">
        <f>B4-AVERAGE($F$2:$F4)</f>
        <v>153.60000000000002</v>
      </c>
      <c r="H4" s="5">
        <f t="shared" si="0"/>
        <v>2.5600000000000005</v>
      </c>
      <c r="I4" s="6">
        <f t="shared" si="1"/>
        <v>285</v>
      </c>
      <c r="J4" s="5">
        <f t="shared" si="2"/>
        <v>4.75</v>
      </c>
    </row>
    <row r="5" spans="1:12" x14ac:dyDescent="0.25">
      <c r="A5" s="2">
        <v>35520</v>
      </c>
      <c r="B5" s="1">
        <v>284</v>
      </c>
      <c r="C5" s="5">
        <v>1.8800000000000001</v>
      </c>
      <c r="D5" s="5">
        <v>57.90625</v>
      </c>
      <c r="E5" s="5">
        <v>40</v>
      </c>
      <c r="F5" s="6">
        <f t="shared" ref="F5:F68" si="3">C4*(1-(E5/100))*100</f>
        <v>113.99999999999999</v>
      </c>
      <c r="G5" s="6">
        <f>B5-AVERAGE($F$2:$F5)</f>
        <v>165.95</v>
      </c>
      <c r="H5" s="5">
        <f t="shared" si="0"/>
        <v>2.7658333333333331</v>
      </c>
      <c r="I5" s="6">
        <f t="shared" si="1"/>
        <v>279.95</v>
      </c>
      <c r="J5" s="5">
        <f t="shared" si="2"/>
        <v>4.6658333333333335</v>
      </c>
    </row>
    <row r="6" spans="1:12" x14ac:dyDescent="0.25">
      <c r="A6" s="2">
        <v>35550</v>
      </c>
      <c r="B6" s="1">
        <v>294</v>
      </c>
      <c r="C6" s="5">
        <v>1.73</v>
      </c>
      <c r="D6" s="5">
        <v>54.658339999999995</v>
      </c>
      <c r="E6" s="5">
        <v>40</v>
      </c>
      <c r="F6" s="6">
        <f t="shared" si="3"/>
        <v>112.80000000000001</v>
      </c>
      <c r="G6" s="6">
        <f>B6-AVERAGE($F$2:$F6)</f>
        <v>177</v>
      </c>
      <c r="H6" s="5">
        <f t="shared" si="0"/>
        <v>2.95</v>
      </c>
      <c r="I6" s="6">
        <f t="shared" si="1"/>
        <v>289.8</v>
      </c>
      <c r="J6" s="5">
        <f t="shared" si="2"/>
        <v>4.830000000000001</v>
      </c>
    </row>
    <row r="7" spans="1:12" x14ac:dyDescent="0.25">
      <c r="A7" s="2">
        <v>35581</v>
      </c>
      <c r="B7" s="1">
        <v>268</v>
      </c>
      <c r="C7" s="5">
        <v>2.15</v>
      </c>
      <c r="D7" s="5">
        <v>55.33508333333333</v>
      </c>
      <c r="E7" s="5">
        <v>40</v>
      </c>
      <c r="F7" s="6">
        <f t="shared" si="3"/>
        <v>103.8</v>
      </c>
      <c r="G7" s="6">
        <f>B7-AVERAGE($F$2:$F7)</f>
        <v>153.19999999999999</v>
      </c>
      <c r="H7" s="5">
        <f t="shared" si="0"/>
        <v>2.5533333333333332</v>
      </c>
      <c r="I7" s="6">
        <f t="shared" si="1"/>
        <v>257</v>
      </c>
      <c r="J7" s="5">
        <f t="shared" si="2"/>
        <v>4.2833333333333341</v>
      </c>
    </row>
    <row r="8" spans="1:12" x14ac:dyDescent="0.25">
      <c r="A8" s="2">
        <v>35611</v>
      </c>
      <c r="B8" s="1">
        <v>267</v>
      </c>
      <c r="C8" s="5">
        <v>2.02</v>
      </c>
      <c r="D8" s="5">
        <v>52.946199999999997</v>
      </c>
      <c r="E8" s="5">
        <v>40</v>
      </c>
      <c r="F8" s="6">
        <f t="shared" si="3"/>
        <v>128.99999999999997</v>
      </c>
      <c r="G8" s="6">
        <f>B8-AVERAGE($F$2:$F8)</f>
        <v>150.17142857142858</v>
      </c>
      <c r="H8" s="5">
        <f t="shared" si="0"/>
        <v>2.5028571428571431</v>
      </c>
      <c r="I8" s="6">
        <f t="shared" si="1"/>
        <v>279.17142857142858</v>
      </c>
      <c r="J8" s="5">
        <f t="shared" si="2"/>
        <v>4.652857142857143</v>
      </c>
    </row>
    <row r="9" spans="1:12" x14ac:dyDescent="0.25">
      <c r="A9" s="2">
        <v>35642</v>
      </c>
      <c r="B9" s="1">
        <v>271</v>
      </c>
      <c r="C9" s="5">
        <v>2.34</v>
      </c>
      <c r="D9" s="5">
        <v>51.811028571428565</v>
      </c>
      <c r="E9" s="5">
        <v>40</v>
      </c>
      <c r="F9" s="6">
        <f t="shared" si="3"/>
        <v>121.2</v>
      </c>
      <c r="G9" s="6">
        <f>B9-AVERAGE($F$2:$F9)</f>
        <v>153.625</v>
      </c>
      <c r="H9" s="5">
        <f t="shared" si="0"/>
        <v>2.5604166666666668</v>
      </c>
      <c r="I9" s="6">
        <f t="shared" si="1"/>
        <v>274.82499999999999</v>
      </c>
      <c r="J9" s="5">
        <f t="shared" si="2"/>
        <v>4.5804166666666672</v>
      </c>
    </row>
    <row r="10" spans="1:12" x14ac:dyDescent="0.25">
      <c r="A10" s="2">
        <v>35673</v>
      </c>
      <c r="B10" s="1">
        <v>259</v>
      </c>
      <c r="C10" s="5">
        <v>2.42</v>
      </c>
      <c r="D10" s="5">
        <v>53.256524999999996</v>
      </c>
      <c r="E10" s="5">
        <v>40</v>
      </c>
      <c r="F10" s="6">
        <f t="shared" si="3"/>
        <v>140.39999999999998</v>
      </c>
      <c r="G10" s="6">
        <f>B10-AVERAGE($F$2:$F10)</f>
        <v>139.06666666666666</v>
      </c>
      <c r="H10" s="5">
        <f t="shared" si="0"/>
        <v>2.3177777777777777</v>
      </c>
      <c r="I10" s="6">
        <f t="shared" si="1"/>
        <v>279.46666666666664</v>
      </c>
      <c r="J10" s="5">
        <f t="shared" si="2"/>
        <v>4.6577777777777776</v>
      </c>
      <c r="K10" s="17"/>
      <c r="L10" s="17"/>
    </row>
    <row r="11" spans="1:12" x14ac:dyDescent="0.25">
      <c r="A11" s="2">
        <v>35703</v>
      </c>
      <c r="B11" s="1">
        <v>259</v>
      </c>
      <c r="C11" s="5">
        <v>2.3800000000000003</v>
      </c>
      <c r="D11" s="5">
        <v>53.772149999999996</v>
      </c>
      <c r="E11" s="5">
        <v>40</v>
      </c>
      <c r="F11" s="6">
        <f t="shared" si="3"/>
        <v>145.19999999999999</v>
      </c>
      <c r="G11" s="6">
        <f>B11-AVERAGE($F$2:$F11)</f>
        <v>136.54</v>
      </c>
      <c r="H11" s="5">
        <f t="shared" si="0"/>
        <v>2.2756666666666665</v>
      </c>
      <c r="I11" s="6">
        <f t="shared" si="1"/>
        <v>281.74</v>
      </c>
      <c r="J11" s="5">
        <f t="shared" si="2"/>
        <v>4.6956666666666669</v>
      </c>
    </row>
    <row r="12" spans="1:12" x14ac:dyDescent="0.25">
      <c r="A12" s="2">
        <v>35734</v>
      </c>
      <c r="B12" s="1">
        <v>299</v>
      </c>
      <c r="C12" s="5">
        <v>2.46</v>
      </c>
      <c r="D12" s="5">
        <v>54.019688888888886</v>
      </c>
      <c r="E12" s="5">
        <v>40</v>
      </c>
      <c r="F12" s="6">
        <f t="shared" si="3"/>
        <v>142.80000000000001</v>
      </c>
      <c r="G12" s="6">
        <f>B12-AVERAGE($F$2:$F12)</f>
        <v>174.69090909090909</v>
      </c>
      <c r="H12" s="5">
        <f t="shared" si="0"/>
        <v>2.9115151515151521</v>
      </c>
      <c r="I12" s="6">
        <f t="shared" si="1"/>
        <v>317.4909090909091</v>
      </c>
      <c r="J12" s="5">
        <f t="shared" si="2"/>
        <v>5.2915151515151528</v>
      </c>
    </row>
    <row r="13" spans="1:12" x14ac:dyDescent="0.25">
      <c r="A13" s="2">
        <v>35764</v>
      </c>
      <c r="B13" s="1">
        <v>290</v>
      </c>
      <c r="C13" s="5">
        <v>2.56</v>
      </c>
      <c r="D13" s="5">
        <v>54.019688888888886</v>
      </c>
      <c r="E13" s="5">
        <v>40</v>
      </c>
      <c r="F13" s="6">
        <f t="shared" si="3"/>
        <v>147.6</v>
      </c>
      <c r="G13" s="6">
        <f>B13-AVERAGE($F$2:$F13)</f>
        <v>163.75</v>
      </c>
      <c r="H13" s="5">
        <f t="shared" si="0"/>
        <v>2.729166666666667</v>
      </c>
      <c r="I13" s="6">
        <f t="shared" si="1"/>
        <v>311.35000000000002</v>
      </c>
      <c r="J13" s="5">
        <f t="shared" si="2"/>
        <v>5.1891666666666678</v>
      </c>
    </row>
    <row r="14" spans="1:12" x14ac:dyDescent="0.25">
      <c r="A14" s="2">
        <v>35795</v>
      </c>
      <c r="B14" s="1">
        <v>296</v>
      </c>
      <c r="C14" s="5">
        <v>2.2399999999999998</v>
      </c>
      <c r="D14" s="5">
        <v>54.791160000000005</v>
      </c>
      <c r="E14" s="5">
        <v>40</v>
      </c>
      <c r="F14" s="6">
        <f t="shared" si="3"/>
        <v>153.6</v>
      </c>
      <c r="G14" s="6">
        <f>B14-AVERAGE($F$2:$F14)</f>
        <v>167.64615384615385</v>
      </c>
      <c r="H14" s="5">
        <f t="shared" si="0"/>
        <v>2.7941025641025643</v>
      </c>
      <c r="I14" s="6">
        <f t="shared" si="1"/>
        <v>321.24615384615385</v>
      </c>
      <c r="J14" s="5">
        <f t="shared" si="2"/>
        <v>5.3541025641025648</v>
      </c>
    </row>
    <row r="15" spans="1:12" x14ac:dyDescent="0.25">
      <c r="A15" s="2">
        <v>35826</v>
      </c>
      <c r="B15" s="1">
        <v>300</v>
      </c>
      <c r="C15" s="5">
        <v>2.25</v>
      </c>
      <c r="D15" s="5">
        <v>58.966160000000002</v>
      </c>
      <c r="E15" s="5">
        <v>40</v>
      </c>
      <c r="F15" s="6">
        <f t="shared" si="3"/>
        <v>134.39999999999998</v>
      </c>
      <c r="G15" s="6">
        <f>B15-AVERAGE($F$2:$F15)</f>
        <v>171.21428571428572</v>
      </c>
      <c r="H15" s="5">
        <f t="shared" si="0"/>
        <v>2.8535714285714291</v>
      </c>
      <c r="I15" s="6">
        <f t="shared" si="1"/>
        <v>305.6142857142857</v>
      </c>
      <c r="J15" s="5">
        <f t="shared" si="2"/>
        <v>5.093571428571428</v>
      </c>
    </row>
    <row r="16" spans="1:12" x14ac:dyDescent="0.25">
      <c r="A16" s="2">
        <v>35854</v>
      </c>
      <c r="B16" s="1">
        <v>287</v>
      </c>
      <c r="C16" s="5">
        <v>2.68</v>
      </c>
      <c r="D16" s="5">
        <v>54.531844444444438</v>
      </c>
      <c r="E16" s="5">
        <v>40</v>
      </c>
      <c r="F16" s="6">
        <f t="shared" si="3"/>
        <v>135</v>
      </c>
      <c r="G16" s="6">
        <f>B16-AVERAGE($F$2:$F16)</f>
        <v>157.80000000000001</v>
      </c>
      <c r="H16" s="5">
        <f t="shared" si="0"/>
        <v>2.6300000000000008</v>
      </c>
      <c r="I16" s="6">
        <f t="shared" si="1"/>
        <v>292.8</v>
      </c>
      <c r="J16" s="5">
        <f t="shared" si="2"/>
        <v>4.8800000000000008</v>
      </c>
    </row>
    <row r="17" spans="1:10" x14ac:dyDescent="0.25">
      <c r="A17" s="2">
        <v>35885</v>
      </c>
      <c r="B17" s="1">
        <v>283</v>
      </c>
      <c r="C17" s="5">
        <v>2.76</v>
      </c>
      <c r="D17" s="5">
        <v>54.53</v>
      </c>
      <c r="E17" s="5">
        <v>40</v>
      </c>
      <c r="F17" s="6">
        <f t="shared" si="3"/>
        <v>160.80000000000001</v>
      </c>
      <c r="G17" s="6">
        <f>B17-AVERAGE($F$2:$F17)</f>
        <v>151.82499999999999</v>
      </c>
      <c r="H17" s="5">
        <f t="shared" si="0"/>
        <v>2.5304166666666665</v>
      </c>
      <c r="I17" s="6">
        <f t="shared" si="1"/>
        <v>312.625</v>
      </c>
      <c r="J17" s="5">
        <f t="shared" si="2"/>
        <v>5.2104166666666671</v>
      </c>
    </row>
    <row r="18" spans="1:10" x14ac:dyDescent="0.25">
      <c r="A18" s="2">
        <v>35915</v>
      </c>
      <c r="B18" s="1">
        <v>298</v>
      </c>
      <c r="C18" s="5">
        <v>3.02</v>
      </c>
      <c r="D18" s="5">
        <v>53.83</v>
      </c>
      <c r="E18" s="5">
        <v>40</v>
      </c>
      <c r="F18" s="6">
        <f t="shared" si="3"/>
        <v>165.6</v>
      </c>
      <c r="G18" s="6">
        <f>B18-AVERAGE($F$2:$F18)</f>
        <v>164.79999999999998</v>
      </c>
      <c r="H18" s="5">
        <f t="shared" si="0"/>
        <v>2.7466666666666661</v>
      </c>
      <c r="I18" s="6">
        <f t="shared" si="1"/>
        <v>330.4</v>
      </c>
      <c r="J18" s="5">
        <f t="shared" si="2"/>
        <v>5.5066666666666659</v>
      </c>
    </row>
    <row r="19" spans="1:10" x14ac:dyDescent="0.25">
      <c r="A19" s="2">
        <v>35946</v>
      </c>
      <c r="B19" s="1">
        <v>318</v>
      </c>
      <c r="C19" s="5">
        <v>2.9000000000000004</v>
      </c>
      <c r="D19" s="5">
        <v>52.73</v>
      </c>
      <c r="E19" s="5">
        <v>40</v>
      </c>
      <c r="F19" s="6">
        <f t="shared" si="3"/>
        <v>181.2</v>
      </c>
      <c r="G19" s="6">
        <f>B19-AVERAGE($F$2:$F19)</f>
        <v>182.13333333333333</v>
      </c>
      <c r="H19" s="5">
        <f t="shared" si="0"/>
        <v>3.0355555555555553</v>
      </c>
      <c r="I19" s="6">
        <f t="shared" si="1"/>
        <v>363.33333333333331</v>
      </c>
      <c r="J19" s="5">
        <f t="shared" si="2"/>
        <v>6.0555555555555554</v>
      </c>
    </row>
    <row r="20" spans="1:10" x14ac:dyDescent="0.25">
      <c r="A20" s="2">
        <v>35976</v>
      </c>
      <c r="B20" s="1">
        <v>337</v>
      </c>
      <c r="C20" s="5">
        <v>2.9499999999999997</v>
      </c>
      <c r="D20" s="5">
        <v>52.06</v>
      </c>
      <c r="E20" s="5">
        <v>40</v>
      </c>
      <c r="F20" s="6">
        <f t="shared" si="3"/>
        <v>174.00000000000003</v>
      </c>
      <c r="G20" s="6">
        <f>B20-AVERAGE($F$2:$F20)</f>
        <v>199.12631578947369</v>
      </c>
      <c r="H20" s="5">
        <f t="shared" si="0"/>
        <v>3.3187719298245617</v>
      </c>
      <c r="I20" s="6">
        <f t="shared" si="1"/>
        <v>373.12631578947372</v>
      </c>
      <c r="J20" s="5">
        <f t="shared" si="2"/>
        <v>6.2187719298245625</v>
      </c>
    </row>
    <row r="21" spans="1:10" x14ac:dyDescent="0.25">
      <c r="A21" s="2">
        <v>36007</v>
      </c>
      <c r="B21" s="1">
        <v>338</v>
      </c>
      <c r="C21" s="5">
        <v>2.78</v>
      </c>
      <c r="D21" s="5">
        <v>49.27</v>
      </c>
      <c r="E21" s="5">
        <v>40</v>
      </c>
      <c r="F21" s="6">
        <f t="shared" si="3"/>
        <v>176.99999999999997</v>
      </c>
      <c r="G21" s="6">
        <f>B21-AVERAGE($F$2:$F21)</f>
        <v>198.17000000000002</v>
      </c>
      <c r="H21" s="5">
        <f t="shared" si="0"/>
        <v>3.3028333333333335</v>
      </c>
      <c r="I21" s="6">
        <f t="shared" si="1"/>
        <v>375.16999999999996</v>
      </c>
      <c r="J21" s="5">
        <f t="shared" si="2"/>
        <v>6.2528333333333332</v>
      </c>
    </row>
    <row r="22" spans="1:10" x14ac:dyDescent="0.25">
      <c r="A22" s="2">
        <v>36038</v>
      </c>
      <c r="B22" s="1">
        <v>520</v>
      </c>
      <c r="C22" s="5">
        <v>2.73</v>
      </c>
      <c r="D22" s="5">
        <v>49.266800000000003</v>
      </c>
      <c r="E22" s="5">
        <v>40</v>
      </c>
      <c r="F22" s="6">
        <f t="shared" si="3"/>
        <v>166.79999999999998</v>
      </c>
      <c r="G22" s="6">
        <f>B22-AVERAGE($F$2:$F22)</f>
        <v>378.88571428571424</v>
      </c>
      <c r="H22" s="5">
        <f t="shared" si="0"/>
        <v>6.3147619047619052</v>
      </c>
      <c r="I22" s="6">
        <f t="shared" si="1"/>
        <v>545.6857142857142</v>
      </c>
      <c r="J22" s="5">
        <f t="shared" si="2"/>
        <v>9.0947619047619028</v>
      </c>
    </row>
    <row r="23" spans="1:10" x14ac:dyDescent="0.25">
      <c r="A23" s="2">
        <v>36068</v>
      </c>
      <c r="B23" s="1">
        <v>595</v>
      </c>
      <c r="C23" s="5">
        <v>2.74</v>
      </c>
      <c r="D23" s="5">
        <v>45.266800000000003</v>
      </c>
      <c r="E23" s="5">
        <v>40</v>
      </c>
      <c r="F23" s="6">
        <f t="shared" si="3"/>
        <v>163.79999999999998</v>
      </c>
      <c r="G23" s="6">
        <f>B23-AVERAGE($F$2:$F23)</f>
        <v>452.85454545454547</v>
      </c>
      <c r="H23" s="5">
        <f t="shared" si="0"/>
        <v>7.5475757575757587</v>
      </c>
      <c r="I23" s="6">
        <f t="shared" si="1"/>
        <v>616.65454545454543</v>
      </c>
      <c r="J23" s="5">
        <f t="shared" si="2"/>
        <v>10.277575757575757</v>
      </c>
    </row>
    <row r="24" spans="1:10" x14ac:dyDescent="0.25">
      <c r="A24" s="2">
        <v>36099</v>
      </c>
      <c r="B24" s="1">
        <v>652</v>
      </c>
      <c r="C24" s="5">
        <v>2.68</v>
      </c>
      <c r="D24" s="5">
        <v>40.095500000000001</v>
      </c>
      <c r="E24" s="5">
        <v>40</v>
      </c>
      <c r="F24" s="6">
        <f t="shared" si="3"/>
        <v>164.4</v>
      </c>
      <c r="G24" s="6">
        <f>B24-AVERAGE($F$2:$F24)</f>
        <v>508.88695652173908</v>
      </c>
      <c r="H24" s="5">
        <f t="shared" si="0"/>
        <v>8.4814492753623192</v>
      </c>
      <c r="I24" s="6">
        <f t="shared" si="1"/>
        <v>673.28695652173906</v>
      </c>
      <c r="J24" s="5">
        <f t="shared" si="2"/>
        <v>11.221449275362318</v>
      </c>
    </row>
    <row r="25" spans="1:10" x14ac:dyDescent="0.25">
      <c r="A25" s="2">
        <v>36129</v>
      </c>
      <c r="B25" s="1">
        <v>544</v>
      </c>
      <c r="C25" s="5">
        <v>2.82</v>
      </c>
      <c r="D25" s="5">
        <v>35.855699999999999</v>
      </c>
      <c r="E25" s="5">
        <v>40</v>
      </c>
      <c r="F25" s="6">
        <f t="shared" si="3"/>
        <v>160.80000000000001</v>
      </c>
      <c r="G25" s="6">
        <f>B25-AVERAGE($F$2:$F25)</f>
        <v>400.15</v>
      </c>
      <c r="H25" s="5">
        <f t="shared" si="0"/>
        <v>6.6691666666666665</v>
      </c>
      <c r="I25" s="6">
        <f t="shared" si="1"/>
        <v>560.95000000000005</v>
      </c>
      <c r="J25" s="5">
        <f t="shared" si="2"/>
        <v>9.3491666666666671</v>
      </c>
    </row>
    <row r="26" spans="1:10" x14ac:dyDescent="0.25">
      <c r="A26" s="2">
        <v>36160</v>
      </c>
      <c r="B26" s="1">
        <v>566</v>
      </c>
      <c r="C26" s="5">
        <v>3.61</v>
      </c>
      <c r="D26" s="5">
        <v>34.418199999999999</v>
      </c>
      <c r="E26" s="5">
        <v>40</v>
      </c>
      <c r="F26" s="6">
        <f t="shared" si="3"/>
        <v>169.2</v>
      </c>
      <c r="G26" s="6">
        <f>B26-AVERAGE($F$2:$F26)</f>
        <v>421.13599999999997</v>
      </c>
      <c r="H26" s="5">
        <f t="shared" si="0"/>
        <v>7.018933333333333</v>
      </c>
      <c r="I26" s="6">
        <f t="shared" si="1"/>
        <v>590.33600000000001</v>
      </c>
      <c r="J26" s="5">
        <f t="shared" si="2"/>
        <v>9.8389333333333351</v>
      </c>
    </row>
    <row r="27" spans="1:10" x14ac:dyDescent="0.25">
      <c r="A27" s="2">
        <v>36191</v>
      </c>
      <c r="B27" s="1">
        <v>560</v>
      </c>
      <c r="C27" s="5">
        <v>3.56</v>
      </c>
      <c r="D27" s="5">
        <v>35.434100000000001</v>
      </c>
      <c r="E27" s="5">
        <v>40</v>
      </c>
      <c r="F27" s="6">
        <f t="shared" si="3"/>
        <v>216.6</v>
      </c>
      <c r="G27" s="6">
        <f>B27-AVERAGE($F$2:$F27)</f>
        <v>412.37692307692305</v>
      </c>
      <c r="H27" s="5">
        <f t="shared" si="0"/>
        <v>6.8729487179487183</v>
      </c>
      <c r="I27" s="6">
        <f t="shared" si="1"/>
        <v>628.97692307692307</v>
      </c>
      <c r="J27" s="5">
        <f t="shared" si="2"/>
        <v>10.482948717948718</v>
      </c>
    </row>
    <row r="28" spans="1:10" x14ac:dyDescent="0.25">
      <c r="A28" s="2">
        <v>36219</v>
      </c>
      <c r="B28" s="1">
        <v>521</v>
      </c>
      <c r="C28" s="5">
        <v>3.47</v>
      </c>
      <c r="D28" s="5">
        <v>33.194499999999998</v>
      </c>
      <c r="E28" s="5">
        <v>40</v>
      </c>
      <c r="F28" s="6">
        <f t="shared" si="3"/>
        <v>213.60000000000002</v>
      </c>
      <c r="G28" s="6">
        <f>B28-AVERAGE($F$2:$F28)</f>
        <v>370.93333333333334</v>
      </c>
      <c r="H28" s="5">
        <f t="shared" si="0"/>
        <v>6.1822222222222232</v>
      </c>
      <c r="I28" s="6">
        <f t="shared" si="1"/>
        <v>584.5333333333333</v>
      </c>
      <c r="J28" s="5">
        <f t="shared" si="2"/>
        <v>9.742222222222221</v>
      </c>
    </row>
    <row r="29" spans="1:10" x14ac:dyDescent="0.25">
      <c r="A29" s="2">
        <v>36250</v>
      </c>
      <c r="B29" s="1">
        <v>519</v>
      </c>
      <c r="C29" s="5">
        <v>3.5999999999999996</v>
      </c>
      <c r="D29" s="5">
        <v>30.351700000000001</v>
      </c>
      <c r="E29" s="5">
        <v>40</v>
      </c>
      <c r="F29" s="6">
        <f t="shared" si="3"/>
        <v>208.2</v>
      </c>
      <c r="G29" s="6">
        <f>B29-AVERAGE($F$2:$F29)</f>
        <v>366.85714285714289</v>
      </c>
      <c r="H29" s="5">
        <f t="shared" si="0"/>
        <v>6.1142857142857157</v>
      </c>
      <c r="I29" s="6">
        <f t="shared" si="1"/>
        <v>575.05714285714294</v>
      </c>
      <c r="J29" s="5">
        <f t="shared" si="2"/>
        <v>9.5842857142857163</v>
      </c>
    </row>
    <row r="30" spans="1:10" x14ac:dyDescent="0.25">
      <c r="A30" s="2">
        <v>36280</v>
      </c>
      <c r="B30" s="1">
        <v>476</v>
      </c>
      <c r="C30" s="5">
        <v>3.91</v>
      </c>
      <c r="D30" s="5">
        <v>30.4772</v>
      </c>
      <c r="E30" s="5">
        <v>40</v>
      </c>
      <c r="F30" s="6">
        <f t="shared" si="3"/>
        <v>215.99999999999997</v>
      </c>
      <c r="G30" s="6">
        <f>B30-AVERAGE($F$2:$F30)</f>
        <v>321.65517241379314</v>
      </c>
      <c r="H30" s="5">
        <f t="shared" si="0"/>
        <v>5.3609195402298857</v>
      </c>
      <c r="I30" s="6">
        <f t="shared" si="1"/>
        <v>537.65517241379314</v>
      </c>
      <c r="J30" s="5">
        <f t="shared" si="2"/>
        <v>8.9609195402298862</v>
      </c>
    </row>
    <row r="31" spans="1:10" x14ac:dyDescent="0.25">
      <c r="A31" s="2">
        <v>36311</v>
      </c>
      <c r="B31" s="1">
        <v>475</v>
      </c>
      <c r="C31" s="5">
        <v>4.6399999999999997</v>
      </c>
      <c r="D31" s="5">
        <v>29.532399999999999</v>
      </c>
      <c r="E31" s="5">
        <v>40</v>
      </c>
      <c r="F31" s="6">
        <f t="shared" si="3"/>
        <v>234.60000000000002</v>
      </c>
      <c r="G31" s="6">
        <f>B31-AVERAGE($F$2:$F31)</f>
        <v>317.98</v>
      </c>
      <c r="H31" s="5">
        <f t="shared" si="0"/>
        <v>5.299666666666667</v>
      </c>
      <c r="I31" s="6">
        <f t="shared" si="1"/>
        <v>552.58000000000004</v>
      </c>
      <c r="J31" s="5">
        <f t="shared" si="2"/>
        <v>9.2096666666666689</v>
      </c>
    </row>
    <row r="32" spans="1:10" x14ac:dyDescent="0.25">
      <c r="A32" s="2">
        <v>36341</v>
      </c>
      <c r="B32" s="1">
        <v>487</v>
      </c>
      <c r="C32" s="5">
        <v>4.7</v>
      </c>
      <c r="D32" s="5">
        <v>30.8645</v>
      </c>
      <c r="E32" s="5">
        <v>40</v>
      </c>
      <c r="F32" s="6">
        <f t="shared" si="3"/>
        <v>278.39999999999998</v>
      </c>
      <c r="G32" s="6">
        <f>B32-AVERAGE($F$2:$F32)</f>
        <v>326.06451612903226</v>
      </c>
      <c r="H32" s="5">
        <f t="shared" si="0"/>
        <v>5.4344086021505378</v>
      </c>
      <c r="I32" s="6">
        <f t="shared" si="1"/>
        <v>604.46451612903229</v>
      </c>
      <c r="J32" s="5">
        <f t="shared" si="2"/>
        <v>10.074408602150537</v>
      </c>
    </row>
    <row r="33" spans="1:10" x14ac:dyDescent="0.25">
      <c r="A33" s="2">
        <v>36372</v>
      </c>
      <c r="B33" s="1">
        <v>466</v>
      </c>
      <c r="C33" s="5">
        <v>5.07</v>
      </c>
      <c r="D33" s="5">
        <v>33.863799999999998</v>
      </c>
      <c r="E33" s="5">
        <v>40</v>
      </c>
      <c r="F33" s="6">
        <f t="shared" si="3"/>
        <v>282</v>
      </c>
      <c r="G33" s="6">
        <f>B33-AVERAGE($F$2:$F33)</f>
        <v>301.28125</v>
      </c>
      <c r="H33" s="5">
        <f t="shared" si="0"/>
        <v>5.0213541666666668</v>
      </c>
      <c r="I33" s="6">
        <f t="shared" si="1"/>
        <v>583.28125</v>
      </c>
      <c r="J33" s="5">
        <f t="shared" si="2"/>
        <v>9.7213541666666679</v>
      </c>
    </row>
    <row r="34" spans="1:10" x14ac:dyDescent="0.25">
      <c r="A34" s="2">
        <v>36403</v>
      </c>
      <c r="B34" s="1">
        <v>490</v>
      </c>
      <c r="C34" s="5">
        <v>5.17</v>
      </c>
      <c r="D34" s="5">
        <v>34.997700000000002</v>
      </c>
      <c r="E34" s="5">
        <v>40</v>
      </c>
      <c r="F34" s="6">
        <f t="shared" si="3"/>
        <v>304.20000000000005</v>
      </c>
      <c r="G34" s="6">
        <f>B34-AVERAGE($F$2:$F34)</f>
        <v>321.05454545454546</v>
      </c>
      <c r="H34" s="5">
        <f t="shared" si="0"/>
        <v>5.3509090909090915</v>
      </c>
      <c r="I34" s="6">
        <f t="shared" si="1"/>
        <v>625.25454545454545</v>
      </c>
      <c r="J34" s="5">
        <f t="shared" si="2"/>
        <v>10.420909090909092</v>
      </c>
    </row>
    <row r="35" spans="1:10" x14ac:dyDescent="0.25">
      <c r="A35" s="2">
        <v>36433</v>
      </c>
      <c r="B35" s="1">
        <v>507</v>
      </c>
      <c r="C35" s="5">
        <v>5.46</v>
      </c>
      <c r="D35" s="5">
        <v>37.947899999999997</v>
      </c>
      <c r="E35" s="5">
        <v>40</v>
      </c>
      <c r="F35" s="6">
        <f t="shared" si="3"/>
        <v>310.2</v>
      </c>
      <c r="G35" s="6">
        <f>B35-AVERAGE($F$2:$F35)</f>
        <v>333.9</v>
      </c>
      <c r="H35" s="5">
        <f t="shared" si="0"/>
        <v>5.5650000000000004</v>
      </c>
      <c r="I35" s="6">
        <f t="shared" si="1"/>
        <v>644.09999999999991</v>
      </c>
      <c r="J35" s="5">
        <f t="shared" si="2"/>
        <v>10.734999999999999</v>
      </c>
    </row>
    <row r="36" spans="1:10" x14ac:dyDescent="0.25">
      <c r="A36" s="2">
        <v>36464</v>
      </c>
      <c r="B36" s="1">
        <v>513</v>
      </c>
      <c r="C36" s="5">
        <v>5.7700000000000005</v>
      </c>
      <c r="D36" s="5">
        <v>34.423400000000001</v>
      </c>
      <c r="E36" s="5">
        <v>40</v>
      </c>
      <c r="F36" s="6">
        <f t="shared" si="3"/>
        <v>327.59999999999997</v>
      </c>
      <c r="G36" s="6">
        <f>B36-AVERAGE($F$2:$F36)</f>
        <v>335.48571428571427</v>
      </c>
      <c r="H36" s="5">
        <f t="shared" si="0"/>
        <v>5.5914285714285707</v>
      </c>
      <c r="I36" s="6">
        <f t="shared" si="1"/>
        <v>663.08571428571418</v>
      </c>
      <c r="J36" s="5">
        <f t="shared" si="2"/>
        <v>11.051428571428572</v>
      </c>
    </row>
    <row r="37" spans="1:10" x14ac:dyDescent="0.25">
      <c r="A37" s="2">
        <v>36494</v>
      </c>
      <c r="B37" s="1">
        <v>491</v>
      </c>
      <c r="C37" s="5">
        <v>5.7299999999999995</v>
      </c>
      <c r="D37" s="5">
        <v>35.627600000000001</v>
      </c>
      <c r="E37" s="5">
        <v>40</v>
      </c>
      <c r="F37" s="6">
        <f t="shared" si="3"/>
        <v>346.20000000000005</v>
      </c>
      <c r="G37" s="6">
        <f>B37-AVERAGE($F$2:$F37)</f>
        <v>308.8</v>
      </c>
      <c r="H37" s="5">
        <f t="shared" si="0"/>
        <v>5.1466666666666674</v>
      </c>
      <c r="I37" s="6">
        <f t="shared" si="1"/>
        <v>655</v>
      </c>
      <c r="J37" s="5">
        <f t="shared" si="2"/>
        <v>10.916666666666668</v>
      </c>
    </row>
    <row r="38" spans="1:10" x14ac:dyDescent="0.25">
      <c r="A38" s="2">
        <v>36525</v>
      </c>
      <c r="B38" s="1">
        <v>476</v>
      </c>
      <c r="C38" s="5">
        <v>5.57</v>
      </c>
      <c r="D38" s="5">
        <v>35.450499999999998</v>
      </c>
      <c r="E38" s="5">
        <v>40</v>
      </c>
      <c r="F38" s="6">
        <f t="shared" si="3"/>
        <v>343.79999999999995</v>
      </c>
      <c r="G38" s="6">
        <f>B38-AVERAGE($F$2:$F38)</f>
        <v>289.43243243243239</v>
      </c>
      <c r="H38" s="5">
        <f t="shared" si="0"/>
        <v>4.8238738738738736</v>
      </c>
      <c r="I38" s="6">
        <f t="shared" si="1"/>
        <v>633.23243243243235</v>
      </c>
      <c r="J38" s="5">
        <f t="shared" si="2"/>
        <v>10.553873873873872</v>
      </c>
    </row>
    <row r="39" spans="1:10" x14ac:dyDescent="0.25">
      <c r="A39" s="2">
        <v>36556</v>
      </c>
      <c r="B39" s="1">
        <v>487</v>
      </c>
      <c r="C39" s="5">
        <v>5.75</v>
      </c>
      <c r="D39" s="5">
        <v>35.424100000000003</v>
      </c>
      <c r="E39" s="5">
        <v>40</v>
      </c>
      <c r="F39" s="6">
        <f t="shared" si="3"/>
        <v>334.2</v>
      </c>
      <c r="G39" s="6">
        <f>B39-AVERAGE($F$2:$F39)</f>
        <v>296.54736842105262</v>
      </c>
      <c r="H39" s="5">
        <f t="shared" si="0"/>
        <v>4.9424561403508775</v>
      </c>
      <c r="I39" s="6">
        <f t="shared" si="1"/>
        <v>630.74736842105267</v>
      </c>
      <c r="J39" s="5">
        <f t="shared" si="2"/>
        <v>10.512456140350878</v>
      </c>
    </row>
    <row r="40" spans="1:10" x14ac:dyDescent="0.25">
      <c r="A40" s="2">
        <v>36585</v>
      </c>
      <c r="B40" s="1">
        <v>508</v>
      </c>
      <c r="C40" s="5">
        <v>5.81</v>
      </c>
      <c r="D40" s="5">
        <v>37.299500000000002</v>
      </c>
      <c r="E40" s="5">
        <v>40</v>
      </c>
      <c r="F40" s="6">
        <f t="shared" si="3"/>
        <v>345</v>
      </c>
      <c r="G40" s="6">
        <f>B40-AVERAGE($F$2:$F40)</f>
        <v>313.5846153846154</v>
      </c>
      <c r="H40" s="5">
        <f t="shared" si="0"/>
        <v>5.2264102564102579</v>
      </c>
      <c r="I40" s="6">
        <f t="shared" si="1"/>
        <v>658.5846153846154</v>
      </c>
      <c r="J40" s="5">
        <f t="shared" si="2"/>
        <v>10.976410256410256</v>
      </c>
    </row>
    <row r="41" spans="1:10" x14ac:dyDescent="0.25">
      <c r="A41" s="2">
        <v>36616</v>
      </c>
      <c r="B41" s="1">
        <v>575</v>
      </c>
      <c r="C41" s="5">
        <v>6.16</v>
      </c>
      <c r="D41" s="5">
        <v>37.381100000000004</v>
      </c>
      <c r="E41" s="5">
        <v>40</v>
      </c>
      <c r="F41" s="6">
        <f t="shared" si="3"/>
        <v>348.59999999999997</v>
      </c>
      <c r="G41" s="6">
        <f>B41-AVERAGE($F$2:$F41)</f>
        <v>376.73</v>
      </c>
      <c r="H41" s="5">
        <f t="shared" si="0"/>
        <v>6.2788333333333348</v>
      </c>
      <c r="I41" s="6">
        <f t="shared" si="1"/>
        <v>725.32999999999993</v>
      </c>
      <c r="J41" s="5">
        <f t="shared" si="2"/>
        <v>12.088833333333332</v>
      </c>
    </row>
    <row r="42" spans="1:10" x14ac:dyDescent="0.25">
      <c r="A42" s="2">
        <v>36646</v>
      </c>
      <c r="B42" s="1">
        <v>588</v>
      </c>
      <c r="C42" s="5">
        <v>6.47</v>
      </c>
      <c r="D42" s="5">
        <v>38.255499999999998</v>
      </c>
      <c r="E42" s="5">
        <v>40</v>
      </c>
      <c r="F42" s="6">
        <f t="shared" si="3"/>
        <v>369.59999999999997</v>
      </c>
      <c r="G42" s="6">
        <f>B42-AVERAGE($F$2:$F42)</f>
        <v>385.55121951219513</v>
      </c>
      <c r="H42" s="5">
        <f t="shared" si="0"/>
        <v>6.4258536585365853</v>
      </c>
      <c r="I42" s="6">
        <f t="shared" si="1"/>
        <v>755.1512195121951</v>
      </c>
      <c r="J42" s="5">
        <f t="shared" si="2"/>
        <v>12.585853658536585</v>
      </c>
    </row>
    <row r="43" spans="1:10" x14ac:dyDescent="0.25">
      <c r="A43" s="2">
        <v>36677</v>
      </c>
      <c r="B43" s="1">
        <v>616</v>
      </c>
      <c r="C43" s="5">
        <v>6.32</v>
      </c>
      <c r="D43" s="5">
        <v>36.308999999999997</v>
      </c>
      <c r="E43" s="5">
        <v>40</v>
      </c>
      <c r="F43" s="6">
        <f t="shared" si="3"/>
        <v>388.2</v>
      </c>
      <c r="G43" s="6">
        <f>B43-AVERAGE($F$2:$F43)</f>
        <v>409.12857142857143</v>
      </c>
      <c r="H43" s="5">
        <f t="shared" si="0"/>
        <v>6.8188095238095237</v>
      </c>
      <c r="I43" s="6">
        <f t="shared" si="1"/>
        <v>797.32857142857142</v>
      </c>
      <c r="J43" s="5">
        <f t="shared" si="2"/>
        <v>13.288809523809526</v>
      </c>
    </row>
    <row r="44" spans="1:10" x14ac:dyDescent="0.25">
      <c r="A44" s="2">
        <v>36707</v>
      </c>
      <c r="B44" s="1">
        <v>617</v>
      </c>
      <c r="C44" s="5">
        <v>6.81</v>
      </c>
      <c r="D44" s="5">
        <v>34.747199999999999</v>
      </c>
      <c r="E44" s="5">
        <v>40</v>
      </c>
      <c r="F44" s="6">
        <f t="shared" si="3"/>
        <v>379.2</v>
      </c>
      <c r="G44" s="6">
        <f>B44-AVERAGE($F$2:$F44)</f>
        <v>406.12093023255812</v>
      </c>
      <c r="H44" s="5">
        <f t="shared" si="0"/>
        <v>6.7686821705426361</v>
      </c>
      <c r="I44" s="6">
        <f t="shared" si="1"/>
        <v>785.32093023255811</v>
      </c>
      <c r="J44" s="5">
        <f t="shared" si="2"/>
        <v>13.088682170542636</v>
      </c>
    </row>
    <row r="45" spans="1:10" x14ac:dyDescent="0.25">
      <c r="A45" s="2">
        <v>36738</v>
      </c>
      <c r="B45" s="1">
        <v>626</v>
      </c>
      <c r="C45" s="5">
        <v>6.47</v>
      </c>
      <c r="D45" s="5">
        <v>31.956</v>
      </c>
      <c r="E45" s="5">
        <v>40</v>
      </c>
      <c r="F45" s="6">
        <f t="shared" si="3"/>
        <v>408.59999999999997</v>
      </c>
      <c r="G45" s="6">
        <f>B45-AVERAGE($F$2:$F45)</f>
        <v>410.62727272727273</v>
      </c>
      <c r="H45" s="5">
        <f t="shared" si="0"/>
        <v>6.8437878787878788</v>
      </c>
      <c r="I45" s="6">
        <f t="shared" si="1"/>
        <v>819.22727272727275</v>
      </c>
      <c r="J45" s="5">
        <f t="shared" si="2"/>
        <v>13.653787878787879</v>
      </c>
    </row>
    <row r="46" spans="1:10" x14ac:dyDescent="0.25">
      <c r="A46" s="2">
        <v>36769</v>
      </c>
      <c r="B46" s="1">
        <v>643</v>
      </c>
      <c r="C46" s="5">
        <v>6.83</v>
      </c>
      <c r="D46" s="5">
        <v>30.6099</v>
      </c>
      <c r="E46" s="5">
        <v>40</v>
      </c>
      <c r="F46" s="6">
        <f t="shared" si="3"/>
        <v>388.2</v>
      </c>
      <c r="G46" s="6">
        <f>B46-AVERAGE($F$2:$F46)</f>
        <v>423.78666666666663</v>
      </c>
      <c r="H46" s="5">
        <f t="shared" si="0"/>
        <v>7.0631111111111116</v>
      </c>
      <c r="I46" s="6">
        <f t="shared" si="1"/>
        <v>811.98666666666668</v>
      </c>
      <c r="J46" s="5">
        <f t="shared" si="2"/>
        <v>13.533111111111111</v>
      </c>
    </row>
    <row r="47" spans="1:10" x14ac:dyDescent="0.25">
      <c r="A47" s="2">
        <v>36799</v>
      </c>
      <c r="B47" s="1">
        <v>677</v>
      </c>
      <c r="C47" s="5">
        <v>6.83</v>
      </c>
      <c r="D47" s="5">
        <v>28.908300000000001</v>
      </c>
      <c r="E47" s="5">
        <v>40</v>
      </c>
      <c r="F47" s="6">
        <f t="shared" si="3"/>
        <v>409.8</v>
      </c>
      <c r="G47" s="6">
        <f>B47-AVERAGE($F$2:$F47)</f>
        <v>453.64347826086953</v>
      </c>
      <c r="H47" s="5">
        <f t="shared" si="0"/>
        <v>7.560724637681159</v>
      </c>
      <c r="I47" s="6">
        <f t="shared" si="1"/>
        <v>863.4434782608696</v>
      </c>
      <c r="J47" s="5">
        <f t="shared" si="2"/>
        <v>14.39072463768116</v>
      </c>
    </row>
    <row r="48" spans="1:10" x14ac:dyDescent="0.25">
      <c r="A48" s="2">
        <v>36830</v>
      </c>
      <c r="B48" s="1">
        <v>779</v>
      </c>
      <c r="C48" s="5">
        <v>6.52</v>
      </c>
      <c r="D48" s="5">
        <v>30.4833</v>
      </c>
      <c r="E48" s="5">
        <v>40</v>
      </c>
      <c r="F48" s="6">
        <f t="shared" si="3"/>
        <v>409.8</v>
      </c>
      <c r="G48" s="6">
        <f>B48-AVERAGE($F$2:$F48)</f>
        <v>551.67659574468087</v>
      </c>
      <c r="H48" s="5">
        <f t="shared" si="0"/>
        <v>9.1946099290780143</v>
      </c>
      <c r="I48" s="6">
        <f t="shared" si="1"/>
        <v>961.47659574468094</v>
      </c>
      <c r="J48" s="5">
        <f t="shared" si="2"/>
        <v>16.024609929078018</v>
      </c>
    </row>
    <row r="49" spans="1:10" x14ac:dyDescent="0.25">
      <c r="A49" s="2">
        <v>36860</v>
      </c>
      <c r="B49" s="1">
        <v>906</v>
      </c>
      <c r="C49" s="5">
        <v>7.37</v>
      </c>
      <c r="D49" s="5">
        <v>29.216799999999999</v>
      </c>
      <c r="E49" s="5">
        <v>40</v>
      </c>
      <c r="F49" s="6">
        <f t="shared" si="3"/>
        <v>391.19999999999993</v>
      </c>
      <c r="G49" s="6">
        <f>B49-AVERAGE($F$2:$F49)</f>
        <v>675.26249999999993</v>
      </c>
      <c r="H49" s="5">
        <f t="shared" si="0"/>
        <v>11.254375</v>
      </c>
      <c r="I49" s="6">
        <f t="shared" si="1"/>
        <v>1066.4624999999999</v>
      </c>
      <c r="J49" s="5">
        <f t="shared" si="2"/>
        <v>17.774374999999999</v>
      </c>
    </row>
    <row r="50" spans="1:10" x14ac:dyDescent="0.25">
      <c r="A50" s="2">
        <v>36891</v>
      </c>
      <c r="B50" s="1">
        <v>916</v>
      </c>
      <c r="C50" s="5">
        <v>7.8100000000000005</v>
      </c>
      <c r="D50" s="5">
        <v>27.223400000000002</v>
      </c>
      <c r="E50" s="5">
        <v>40</v>
      </c>
      <c r="F50" s="6">
        <f t="shared" si="3"/>
        <v>442.2</v>
      </c>
      <c r="G50" s="6">
        <f>B50-AVERAGE($F$2:$F50)</f>
        <v>680.94693877551015</v>
      </c>
      <c r="H50" s="5">
        <f t="shared" si="0"/>
        <v>11.349115646258504</v>
      </c>
      <c r="I50" s="6">
        <f t="shared" si="1"/>
        <v>1123.1469387755101</v>
      </c>
      <c r="J50" s="5">
        <f t="shared" si="2"/>
        <v>18.719115646258501</v>
      </c>
    </row>
    <row r="51" spans="1:10" x14ac:dyDescent="0.25">
      <c r="A51" s="2">
        <v>36922</v>
      </c>
      <c r="B51" s="1">
        <v>787</v>
      </c>
      <c r="C51" s="5">
        <v>8.23</v>
      </c>
      <c r="D51" s="5">
        <v>25.0364</v>
      </c>
      <c r="E51" s="5">
        <v>40</v>
      </c>
      <c r="F51" s="6">
        <f t="shared" si="3"/>
        <v>468.6</v>
      </c>
      <c r="G51" s="6">
        <f>B51-AVERAGE($F$2:$F51)</f>
        <v>547.27599999999995</v>
      </c>
      <c r="H51" s="5">
        <f t="shared" si="0"/>
        <v>9.1212666666666671</v>
      </c>
      <c r="I51" s="6">
        <f t="shared" si="1"/>
        <v>1015.876</v>
      </c>
      <c r="J51" s="5">
        <f t="shared" si="2"/>
        <v>16.931266666666669</v>
      </c>
    </row>
    <row r="52" spans="1:10" x14ac:dyDescent="0.25">
      <c r="A52" s="2">
        <v>36950</v>
      </c>
      <c r="B52" s="1">
        <v>770</v>
      </c>
      <c r="C52" s="5">
        <v>8.41</v>
      </c>
      <c r="D52" s="5">
        <v>24.275099999999998</v>
      </c>
      <c r="E52" s="5">
        <v>40</v>
      </c>
      <c r="F52" s="6">
        <f t="shared" si="3"/>
        <v>493.79999999999995</v>
      </c>
      <c r="G52" s="6">
        <f>B52-AVERAGE($F$2:$F52)</f>
        <v>525.29411764705878</v>
      </c>
      <c r="H52" s="5">
        <f t="shared" si="0"/>
        <v>8.7549019607843146</v>
      </c>
      <c r="I52" s="6">
        <f t="shared" si="1"/>
        <v>1019.0941176470587</v>
      </c>
      <c r="J52" s="5">
        <f t="shared" si="2"/>
        <v>16.984901960784313</v>
      </c>
    </row>
    <row r="53" spans="1:10" x14ac:dyDescent="0.25">
      <c r="A53" s="2">
        <v>36981</v>
      </c>
      <c r="B53" s="1">
        <v>818</v>
      </c>
      <c r="C53" s="5">
        <v>8.36</v>
      </c>
      <c r="D53" s="5">
        <v>28.132000000000001</v>
      </c>
      <c r="E53" s="5">
        <v>40</v>
      </c>
      <c r="F53" s="6">
        <f t="shared" si="3"/>
        <v>504.6</v>
      </c>
      <c r="G53" s="6">
        <f>B53-AVERAGE($F$2:$F53)</f>
        <v>568.29615384615386</v>
      </c>
      <c r="H53" s="5">
        <f t="shared" si="0"/>
        <v>9.4716025641025645</v>
      </c>
      <c r="I53" s="6">
        <f t="shared" si="1"/>
        <v>1072.896153846154</v>
      </c>
      <c r="J53" s="5">
        <f t="shared" si="2"/>
        <v>17.881602564102568</v>
      </c>
    </row>
    <row r="54" spans="1:10" x14ac:dyDescent="0.25">
      <c r="A54" s="2">
        <v>37011</v>
      </c>
      <c r="B54" s="1">
        <v>806</v>
      </c>
      <c r="C54" s="5">
        <v>8.34</v>
      </c>
      <c r="D54" s="5">
        <v>25.4404</v>
      </c>
      <c r="E54" s="5">
        <v>40</v>
      </c>
      <c r="F54" s="6">
        <f t="shared" si="3"/>
        <v>501.59999999999991</v>
      </c>
      <c r="G54" s="6">
        <f>B54-AVERAGE($F$2:$F54)</f>
        <v>551.5433962264151</v>
      </c>
      <c r="H54" s="5">
        <f t="shared" si="0"/>
        <v>9.1923899371069187</v>
      </c>
      <c r="I54" s="6">
        <f t="shared" si="1"/>
        <v>1053.143396226415</v>
      </c>
      <c r="J54" s="5">
        <f t="shared" si="2"/>
        <v>17.55238993710692</v>
      </c>
    </row>
    <row r="55" spans="1:10" x14ac:dyDescent="0.25">
      <c r="A55" s="2">
        <v>37042</v>
      </c>
      <c r="B55" s="1">
        <v>768</v>
      </c>
      <c r="C55" s="5">
        <v>8.6499999999999986</v>
      </c>
      <c r="D55" s="5">
        <v>26.011299999999999</v>
      </c>
      <c r="E55" s="5">
        <v>40</v>
      </c>
      <c r="F55" s="6">
        <f t="shared" si="3"/>
        <v>500.4</v>
      </c>
      <c r="G55" s="6">
        <f>B55-AVERAGE($F$2:$F55)</f>
        <v>508.98888888888882</v>
      </c>
      <c r="H55" s="5">
        <f t="shared" si="0"/>
        <v>8.4831481481481479</v>
      </c>
      <c r="I55" s="6">
        <f t="shared" si="1"/>
        <v>1009.3888888888888</v>
      </c>
      <c r="J55" s="5">
        <f t="shared" si="2"/>
        <v>16.82314814814815</v>
      </c>
    </row>
    <row r="56" spans="1:10" x14ac:dyDescent="0.25">
      <c r="A56" s="2">
        <v>37072</v>
      </c>
      <c r="B56" s="1">
        <v>816</v>
      </c>
      <c r="C56" s="5">
        <v>8.84</v>
      </c>
      <c r="D56" s="5">
        <v>25.253299999999999</v>
      </c>
      <c r="E56" s="5">
        <v>40</v>
      </c>
      <c r="F56" s="6">
        <f t="shared" si="3"/>
        <v>518.99999999999989</v>
      </c>
      <c r="G56" s="6">
        <f>B56-AVERAGE($F$2:$F56)</f>
        <v>552.26181818181817</v>
      </c>
      <c r="H56" s="5">
        <f t="shared" si="0"/>
        <v>9.2043636363636363</v>
      </c>
      <c r="I56" s="6">
        <f t="shared" si="1"/>
        <v>1071.2618181818179</v>
      </c>
      <c r="J56" s="5">
        <f t="shared" si="2"/>
        <v>17.854363636363633</v>
      </c>
    </row>
    <row r="57" spans="1:10" x14ac:dyDescent="0.25">
      <c r="A57" s="2">
        <v>37103</v>
      </c>
      <c r="B57" s="1">
        <v>827</v>
      </c>
      <c r="C57" s="5">
        <v>9.2899999999999991</v>
      </c>
      <c r="D57" s="5">
        <v>25.546700000000001</v>
      </c>
      <c r="E57" s="5">
        <v>40</v>
      </c>
      <c r="F57" s="6">
        <f t="shared" si="3"/>
        <v>530.4</v>
      </c>
      <c r="G57" s="6">
        <f>B57-AVERAGE($F$2:$F57)</f>
        <v>558.5</v>
      </c>
      <c r="H57" s="5">
        <f t="shared" si="0"/>
        <v>9.3083333333333336</v>
      </c>
      <c r="I57" s="6">
        <f t="shared" si="1"/>
        <v>1088.9000000000001</v>
      </c>
      <c r="J57" s="5">
        <f t="shared" si="2"/>
        <v>18.148333333333333</v>
      </c>
    </row>
    <row r="58" spans="1:10" x14ac:dyDescent="0.25">
      <c r="A58" s="2">
        <v>37134</v>
      </c>
      <c r="B58" s="1">
        <v>805</v>
      </c>
      <c r="C58" s="5">
        <v>9.84</v>
      </c>
      <c r="D58" s="5">
        <v>28.509599999999999</v>
      </c>
      <c r="E58" s="5">
        <v>40</v>
      </c>
      <c r="F58" s="6">
        <f t="shared" si="3"/>
        <v>557.39999999999986</v>
      </c>
      <c r="G58" s="6">
        <f>B58-AVERAGE($F$2:$F58)</f>
        <v>531.43157894736839</v>
      </c>
      <c r="H58" s="5">
        <f t="shared" si="0"/>
        <v>8.8571929824561408</v>
      </c>
      <c r="I58" s="6">
        <f t="shared" si="1"/>
        <v>1088.8315789473681</v>
      </c>
      <c r="J58" s="5">
        <f t="shared" si="2"/>
        <v>18.147192982456136</v>
      </c>
    </row>
    <row r="59" spans="1:10" x14ac:dyDescent="0.25">
      <c r="A59" s="2">
        <v>37164</v>
      </c>
      <c r="B59" s="1">
        <v>1018</v>
      </c>
      <c r="C59" s="5">
        <v>10.43</v>
      </c>
      <c r="D59" s="5">
        <v>28.8598</v>
      </c>
      <c r="E59" s="5">
        <v>40</v>
      </c>
      <c r="F59" s="6">
        <f t="shared" si="3"/>
        <v>590.4</v>
      </c>
      <c r="G59" s="6">
        <f>B59-AVERAGE($F$2:$F59)</f>
        <v>738.96896551724137</v>
      </c>
      <c r="H59" s="5">
        <f t="shared" si="0"/>
        <v>12.316149425287357</v>
      </c>
      <c r="I59" s="6">
        <f t="shared" si="1"/>
        <v>1329.3689655172413</v>
      </c>
      <c r="J59" s="5">
        <f t="shared" si="2"/>
        <v>22.156149425287357</v>
      </c>
    </row>
    <row r="60" spans="1:10" x14ac:dyDescent="0.25">
      <c r="A60" s="2">
        <v>37195</v>
      </c>
      <c r="B60" s="1">
        <v>961</v>
      </c>
      <c r="C60" s="5">
        <v>10.93</v>
      </c>
      <c r="D60" s="5">
        <v>26.658899999999999</v>
      </c>
      <c r="E60" s="5">
        <v>40</v>
      </c>
      <c r="F60" s="6">
        <f t="shared" si="3"/>
        <v>625.79999999999995</v>
      </c>
      <c r="G60" s="6">
        <f>B60-AVERAGE($F$2:$F60)</f>
        <v>676.09152542372885</v>
      </c>
      <c r="H60" s="5">
        <f t="shared" si="0"/>
        <v>11.268192090395482</v>
      </c>
      <c r="I60" s="6">
        <f t="shared" si="1"/>
        <v>1301.8915254237288</v>
      </c>
      <c r="J60" s="5">
        <f t="shared" si="2"/>
        <v>21.698192090395484</v>
      </c>
    </row>
    <row r="61" spans="1:10" x14ac:dyDescent="0.25">
      <c r="A61" s="2">
        <v>37225</v>
      </c>
      <c r="B61" s="1">
        <v>839</v>
      </c>
      <c r="C61" s="5">
        <v>10.84</v>
      </c>
      <c r="D61" s="5">
        <v>25.642499999999998</v>
      </c>
      <c r="E61" s="5">
        <v>40</v>
      </c>
      <c r="F61" s="6">
        <f t="shared" si="3"/>
        <v>655.8</v>
      </c>
      <c r="G61" s="6">
        <f>B61-AVERAGE($F$2:$F61)</f>
        <v>547.91</v>
      </c>
      <c r="H61" s="5">
        <f t="shared" si="0"/>
        <v>9.1318333333333328</v>
      </c>
      <c r="I61" s="6">
        <f t="shared" si="1"/>
        <v>1203.71</v>
      </c>
      <c r="J61" s="5">
        <f t="shared" si="2"/>
        <v>20.061833333333333</v>
      </c>
    </row>
    <row r="62" spans="1:10" x14ac:dyDescent="0.25">
      <c r="A62" s="2">
        <v>37256</v>
      </c>
      <c r="B62" s="1">
        <v>824</v>
      </c>
      <c r="C62" s="5">
        <v>11.21</v>
      </c>
      <c r="D62" s="5">
        <v>26.723099999999999</v>
      </c>
      <c r="E62" s="5">
        <v>40</v>
      </c>
      <c r="F62" s="6">
        <f t="shared" si="3"/>
        <v>650.4</v>
      </c>
      <c r="G62" s="6">
        <f>B62-AVERAGE($F$2:$F62)</f>
        <v>527.01967213114744</v>
      </c>
      <c r="H62" s="5">
        <f t="shared" si="0"/>
        <v>8.7836612021857903</v>
      </c>
      <c r="I62" s="6">
        <f t="shared" si="1"/>
        <v>1177.4196721311473</v>
      </c>
      <c r="J62" s="5">
        <f t="shared" si="2"/>
        <v>19.62366120218579</v>
      </c>
    </row>
    <row r="63" spans="1:10" x14ac:dyDescent="0.25">
      <c r="A63" s="2">
        <v>37287</v>
      </c>
      <c r="B63" s="1">
        <v>789</v>
      </c>
      <c r="C63" s="5">
        <v>11.64</v>
      </c>
      <c r="D63" s="5">
        <v>27.423200000000001</v>
      </c>
      <c r="E63" s="5">
        <v>40</v>
      </c>
      <c r="F63" s="6">
        <f t="shared" si="3"/>
        <v>672.6</v>
      </c>
      <c r="G63" s="6">
        <f>B63-AVERAGE($F$2:$F63)</f>
        <v>485.96129032258062</v>
      </c>
      <c r="H63" s="5">
        <f t="shared" si="0"/>
        <v>8.0993548387096777</v>
      </c>
      <c r="I63" s="6">
        <f t="shared" si="1"/>
        <v>1158.5612903225806</v>
      </c>
      <c r="J63" s="5">
        <f t="shared" si="2"/>
        <v>19.309354838709677</v>
      </c>
    </row>
    <row r="64" spans="1:10" x14ac:dyDescent="0.25">
      <c r="A64" s="2">
        <v>37315</v>
      </c>
      <c r="B64" s="1">
        <v>819</v>
      </c>
      <c r="C64" s="5">
        <v>11.27</v>
      </c>
      <c r="D64" s="5">
        <v>27.73</v>
      </c>
      <c r="E64" s="5">
        <v>40</v>
      </c>
      <c r="F64" s="6">
        <f t="shared" si="3"/>
        <v>698.4</v>
      </c>
      <c r="G64" s="6">
        <f>B64-AVERAGE($F$2:$F64)</f>
        <v>509.68571428571425</v>
      </c>
      <c r="H64" s="5">
        <f t="shared" si="0"/>
        <v>8.494761904761905</v>
      </c>
      <c r="I64" s="6">
        <f t="shared" si="1"/>
        <v>1208.0857142857142</v>
      </c>
      <c r="J64" s="5">
        <f t="shared" si="2"/>
        <v>20.134761904761902</v>
      </c>
    </row>
    <row r="65" spans="1:10" x14ac:dyDescent="0.25">
      <c r="A65" s="2">
        <v>37346</v>
      </c>
      <c r="B65" s="1">
        <v>708</v>
      </c>
      <c r="C65" s="5">
        <v>11.37</v>
      </c>
      <c r="D65" s="5">
        <v>23.79</v>
      </c>
      <c r="E65" s="5">
        <v>40</v>
      </c>
      <c r="F65" s="6">
        <f t="shared" si="3"/>
        <v>676.19999999999993</v>
      </c>
      <c r="G65" s="6">
        <f>B65-AVERAGE($F$2:$F65)</f>
        <v>392.95312499999994</v>
      </c>
      <c r="H65" s="5">
        <f t="shared" si="0"/>
        <v>6.5492187499999988</v>
      </c>
      <c r="I65" s="6">
        <f t="shared" si="1"/>
        <v>1069.1531249999998</v>
      </c>
      <c r="J65" s="5">
        <f t="shared" si="2"/>
        <v>17.819218749999997</v>
      </c>
    </row>
    <row r="66" spans="1:10" x14ac:dyDescent="0.25">
      <c r="A66" s="2">
        <v>37376</v>
      </c>
      <c r="B66" s="1">
        <v>688</v>
      </c>
      <c r="C66" s="5">
        <v>11.08</v>
      </c>
      <c r="D66" s="5">
        <v>25.6</v>
      </c>
      <c r="E66" s="5">
        <v>40</v>
      </c>
      <c r="F66" s="6">
        <f t="shared" si="3"/>
        <v>682.19999999999993</v>
      </c>
      <c r="G66" s="6">
        <f>B66-AVERAGE($F$2:$F66)</f>
        <v>367.30461538461532</v>
      </c>
      <c r="H66" s="5">
        <f t="shared" si="0"/>
        <v>6.1217435897435895</v>
      </c>
      <c r="I66" s="6">
        <f t="shared" si="1"/>
        <v>1049.5046153846151</v>
      </c>
      <c r="J66" s="5">
        <f t="shared" si="2"/>
        <v>17.491743589743589</v>
      </c>
    </row>
    <row r="67" spans="1:10" x14ac:dyDescent="0.25">
      <c r="A67" s="2">
        <v>37407</v>
      </c>
      <c r="B67" s="1">
        <v>728</v>
      </c>
      <c r="C67" s="5">
        <v>10.91</v>
      </c>
      <c r="D67" s="5">
        <v>26.3</v>
      </c>
      <c r="E67" s="5">
        <v>40</v>
      </c>
      <c r="F67" s="6">
        <f t="shared" si="3"/>
        <v>664.8</v>
      </c>
      <c r="G67" s="6">
        <f>B67-AVERAGE($F$2:$F67)</f>
        <v>402.09090909090901</v>
      </c>
      <c r="H67" s="5">
        <f t="shared" ref="H67:H130" si="4">IF((G67/(1-($E67/100))/100)&lt;0,0,G67/(1-($E67/100))/100)</f>
        <v>6.7015151515151503</v>
      </c>
      <c r="I67" s="6">
        <f t="shared" ref="I67:I130" si="5">SUM(F67:G67)</f>
        <v>1066.890909090909</v>
      </c>
      <c r="J67" s="5">
        <f t="shared" ref="J67:J130" si="6">IF((I67/(1-($E67/100))/100)&lt;0,0,I67/(1-($E67/100))/100)</f>
        <v>17.781515151515151</v>
      </c>
    </row>
    <row r="68" spans="1:10" x14ac:dyDescent="0.25">
      <c r="A68" s="2">
        <v>37437</v>
      </c>
      <c r="B68" s="1">
        <v>875</v>
      </c>
      <c r="C68" s="5">
        <v>10.51</v>
      </c>
      <c r="D68" s="5">
        <v>29.28</v>
      </c>
      <c r="E68" s="5">
        <v>40</v>
      </c>
      <c r="F68" s="6">
        <f t="shared" si="3"/>
        <v>654.6</v>
      </c>
      <c r="G68" s="6">
        <f>B68-AVERAGE($F$2:$F68)</f>
        <v>544.18507462686557</v>
      </c>
      <c r="H68" s="5">
        <f t="shared" si="4"/>
        <v>9.0697512437810932</v>
      </c>
      <c r="I68" s="6">
        <f t="shared" si="5"/>
        <v>1198.7850746268655</v>
      </c>
      <c r="J68" s="5">
        <f t="shared" si="6"/>
        <v>19.979751243781092</v>
      </c>
    </row>
    <row r="69" spans="1:10" x14ac:dyDescent="0.25">
      <c r="A69" s="2">
        <v>37468</v>
      </c>
      <c r="B69" s="1">
        <v>971</v>
      </c>
      <c r="C69" s="5">
        <v>10.23</v>
      </c>
      <c r="D69" s="5">
        <v>30.92</v>
      </c>
      <c r="E69" s="5">
        <v>40</v>
      </c>
      <c r="F69" s="6">
        <f t="shared" ref="F69:F132" si="7">C68*(1-(E69/100))*100</f>
        <v>630.6</v>
      </c>
      <c r="G69" s="6">
        <f>B69-AVERAGE($F$2:$F69)</f>
        <v>635.77647058823527</v>
      </c>
      <c r="H69" s="5">
        <f t="shared" si="4"/>
        <v>10.596274509803923</v>
      </c>
      <c r="I69" s="6">
        <f t="shared" si="5"/>
        <v>1266.3764705882354</v>
      </c>
      <c r="J69" s="5">
        <f t="shared" si="6"/>
        <v>21.106274509803924</v>
      </c>
    </row>
    <row r="70" spans="1:10" x14ac:dyDescent="0.25">
      <c r="A70" s="2">
        <v>37499</v>
      </c>
      <c r="B70" s="1">
        <v>961</v>
      </c>
      <c r="C70" s="5">
        <v>9.7799999999999994</v>
      </c>
      <c r="D70" s="5">
        <v>28.11</v>
      </c>
      <c r="E70" s="5">
        <v>40</v>
      </c>
      <c r="F70" s="6">
        <f t="shared" si="7"/>
        <v>613.79999999999995</v>
      </c>
      <c r="G70" s="6">
        <f>B70-AVERAGE($F$2:$F70)</f>
        <v>621.73913043478262</v>
      </c>
      <c r="H70" s="5">
        <f t="shared" si="4"/>
        <v>10.362318840579711</v>
      </c>
      <c r="I70" s="6">
        <f t="shared" si="5"/>
        <v>1235.5391304347827</v>
      </c>
      <c r="J70" s="5">
        <f t="shared" si="6"/>
        <v>20.592318840579715</v>
      </c>
    </row>
    <row r="71" spans="1:10" x14ac:dyDescent="0.25">
      <c r="A71" s="2">
        <v>37529</v>
      </c>
      <c r="B71" s="1">
        <v>1033</v>
      </c>
      <c r="C71" s="5">
        <v>9.25</v>
      </c>
      <c r="D71" s="5">
        <v>27.35</v>
      </c>
      <c r="E71" s="5">
        <v>40</v>
      </c>
      <c r="F71" s="6">
        <f t="shared" si="7"/>
        <v>586.79999999999995</v>
      </c>
      <c r="G71" s="6">
        <f>B71-AVERAGE($F$2:$F71)</f>
        <v>690.20285714285717</v>
      </c>
      <c r="H71" s="5">
        <f t="shared" si="4"/>
        <v>11.503380952380953</v>
      </c>
      <c r="I71" s="6">
        <f t="shared" si="5"/>
        <v>1277.002857142857</v>
      </c>
      <c r="J71" s="5">
        <f t="shared" si="6"/>
        <v>21.283380952380952</v>
      </c>
    </row>
    <row r="72" spans="1:10" x14ac:dyDescent="0.25">
      <c r="A72" s="2">
        <v>37560</v>
      </c>
      <c r="B72" s="1">
        <v>1059</v>
      </c>
      <c r="C72" s="5">
        <v>8.61</v>
      </c>
      <c r="D72" s="5">
        <v>27.49</v>
      </c>
      <c r="E72" s="5">
        <v>40</v>
      </c>
      <c r="F72" s="6">
        <f t="shared" si="7"/>
        <v>555</v>
      </c>
      <c r="G72" s="6">
        <f>B72-AVERAGE($F$2:$F72)</f>
        <v>713.21408450704234</v>
      </c>
      <c r="H72" s="5">
        <f t="shared" si="4"/>
        <v>11.886901408450706</v>
      </c>
      <c r="I72" s="6">
        <f t="shared" si="5"/>
        <v>1268.2140845070423</v>
      </c>
      <c r="J72" s="5">
        <f t="shared" si="6"/>
        <v>21.136901408450708</v>
      </c>
    </row>
    <row r="73" spans="1:10" x14ac:dyDescent="0.25">
      <c r="A73" s="2">
        <v>37590</v>
      </c>
      <c r="B73" s="1">
        <v>883</v>
      </c>
      <c r="C73" s="5">
        <v>8.23</v>
      </c>
      <c r="D73" s="5">
        <v>30.45</v>
      </c>
      <c r="E73" s="5">
        <v>40</v>
      </c>
      <c r="F73" s="6">
        <f t="shared" si="7"/>
        <v>516.59999999999991</v>
      </c>
      <c r="G73" s="6">
        <f>B73-AVERAGE($F$2:$F73)</f>
        <v>534.8416666666667</v>
      </c>
      <c r="H73" s="5">
        <f t="shared" si="4"/>
        <v>8.914027777777779</v>
      </c>
      <c r="I73" s="6">
        <f t="shared" si="5"/>
        <v>1051.4416666666666</v>
      </c>
      <c r="J73" s="5">
        <f t="shared" si="6"/>
        <v>17.524027777777778</v>
      </c>
    </row>
    <row r="74" spans="1:10" x14ac:dyDescent="0.25">
      <c r="A74" s="2">
        <v>37621</v>
      </c>
      <c r="B74" s="1">
        <v>890</v>
      </c>
      <c r="C74" s="5">
        <v>7.48</v>
      </c>
      <c r="D74" s="5">
        <v>30.559999465942383</v>
      </c>
      <c r="E74" s="5">
        <v>40</v>
      </c>
      <c r="F74" s="6">
        <f t="shared" si="7"/>
        <v>493.79999999999995</v>
      </c>
      <c r="G74" s="6">
        <f>B74-AVERAGE($F$2:$F74)</f>
        <v>539.84657534246571</v>
      </c>
      <c r="H74" s="5">
        <f t="shared" si="4"/>
        <v>8.9974429223744288</v>
      </c>
      <c r="I74" s="6">
        <f t="shared" si="5"/>
        <v>1033.6465753424657</v>
      </c>
      <c r="J74" s="5">
        <f t="shared" si="6"/>
        <v>17.227442922374429</v>
      </c>
    </row>
    <row r="75" spans="1:10" x14ac:dyDescent="0.25">
      <c r="A75" s="2">
        <v>37652</v>
      </c>
      <c r="B75" s="1">
        <v>829</v>
      </c>
      <c r="C75" s="5">
        <v>6.370000000000001</v>
      </c>
      <c r="D75" s="5">
        <v>32.139999389648438</v>
      </c>
      <c r="E75" s="5">
        <v>40</v>
      </c>
      <c r="F75" s="6">
        <f t="shared" si="7"/>
        <v>448.80000000000007</v>
      </c>
      <c r="G75" s="6">
        <f>B75-AVERAGE($F$2:$F75)</f>
        <v>477.51351351351354</v>
      </c>
      <c r="H75" s="5">
        <f t="shared" si="4"/>
        <v>7.9585585585585594</v>
      </c>
      <c r="I75" s="6">
        <f t="shared" si="5"/>
        <v>926.31351351351361</v>
      </c>
      <c r="J75" s="5">
        <f t="shared" si="6"/>
        <v>15.438558558558562</v>
      </c>
    </row>
    <row r="76" spans="1:10" x14ac:dyDescent="0.25">
      <c r="A76" s="2">
        <v>37680</v>
      </c>
      <c r="B76" s="1">
        <v>838</v>
      </c>
      <c r="C76" s="5">
        <v>6.65</v>
      </c>
      <c r="D76" s="5">
        <v>31.819999694824219</v>
      </c>
      <c r="E76" s="5">
        <v>40</v>
      </c>
      <c r="F76" s="6">
        <f t="shared" si="7"/>
        <v>382.20000000000005</v>
      </c>
      <c r="G76" s="6">
        <f>B76-AVERAGE($F$2:$F76)</f>
        <v>486.10400000000004</v>
      </c>
      <c r="H76" s="5">
        <f t="shared" si="4"/>
        <v>8.1017333333333337</v>
      </c>
      <c r="I76" s="6">
        <f t="shared" si="5"/>
        <v>868.30400000000009</v>
      </c>
      <c r="J76" s="5">
        <f t="shared" si="6"/>
        <v>14.471733333333336</v>
      </c>
    </row>
    <row r="77" spans="1:10" x14ac:dyDescent="0.25">
      <c r="A77" s="2">
        <v>37711</v>
      </c>
      <c r="B77" s="1">
        <v>772</v>
      </c>
      <c r="C77" s="5">
        <v>6.32</v>
      </c>
      <c r="D77" s="5">
        <v>33.200000762939453</v>
      </c>
      <c r="E77" s="5">
        <v>40</v>
      </c>
      <c r="F77" s="6">
        <f t="shared" si="7"/>
        <v>399</v>
      </c>
      <c r="G77" s="6">
        <f>B77-AVERAGE($F$2:$F77)</f>
        <v>419.48421052631585</v>
      </c>
      <c r="H77" s="5">
        <f t="shared" si="4"/>
        <v>6.9914035087719313</v>
      </c>
      <c r="I77" s="6">
        <f t="shared" si="5"/>
        <v>818.48421052631579</v>
      </c>
      <c r="J77" s="5">
        <f t="shared" si="6"/>
        <v>13.64140350877193</v>
      </c>
    </row>
    <row r="78" spans="1:10" x14ac:dyDescent="0.25">
      <c r="A78" s="2">
        <v>37741</v>
      </c>
      <c r="B78" s="1">
        <v>644</v>
      </c>
      <c r="C78" s="5">
        <v>6.58</v>
      </c>
      <c r="D78" s="5">
        <v>34</v>
      </c>
      <c r="E78" s="5">
        <v>40</v>
      </c>
      <c r="F78" s="6">
        <f t="shared" si="7"/>
        <v>379.2</v>
      </c>
      <c r="G78" s="6">
        <f>B78-AVERAGE($F$2:$F78)</f>
        <v>291.13766233766239</v>
      </c>
      <c r="H78" s="5">
        <f t="shared" si="4"/>
        <v>4.8522943722943737</v>
      </c>
      <c r="I78" s="6">
        <f t="shared" si="5"/>
        <v>670.33766233766232</v>
      </c>
      <c r="J78" s="5">
        <f t="shared" si="6"/>
        <v>11.172294372294372</v>
      </c>
    </row>
    <row r="79" spans="1:10" x14ac:dyDescent="0.25">
      <c r="A79" s="2">
        <v>37772</v>
      </c>
      <c r="B79" s="1">
        <v>679</v>
      </c>
      <c r="C79" s="5">
        <v>6.61</v>
      </c>
      <c r="D79" s="5">
        <v>32.979999542236328</v>
      </c>
      <c r="E79" s="5">
        <v>40</v>
      </c>
      <c r="F79" s="6">
        <f t="shared" si="7"/>
        <v>394.8</v>
      </c>
      <c r="G79" s="6">
        <f>B79-AVERAGE($F$2:$F79)</f>
        <v>325.60000000000002</v>
      </c>
      <c r="H79" s="5">
        <f t="shared" si="4"/>
        <v>5.4266666666666676</v>
      </c>
      <c r="I79" s="6">
        <f t="shared" si="5"/>
        <v>720.40000000000009</v>
      </c>
      <c r="J79" s="5">
        <f t="shared" si="6"/>
        <v>12.006666666666669</v>
      </c>
    </row>
    <row r="80" spans="1:10" x14ac:dyDescent="0.25">
      <c r="A80" s="2">
        <v>37802</v>
      </c>
      <c r="B80" s="1">
        <v>613</v>
      </c>
      <c r="C80" s="5">
        <v>6.11</v>
      </c>
      <c r="D80" s="5">
        <v>31.75</v>
      </c>
      <c r="E80" s="5">
        <v>40</v>
      </c>
      <c r="F80" s="6">
        <f t="shared" si="7"/>
        <v>396.6</v>
      </c>
      <c r="G80" s="6">
        <f>B80-AVERAGE($F$2:$F80)</f>
        <v>259.05316455696209</v>
      </c>
      <c r="H80" s="5">
        <f t="shared" si="4"/>
        <v>4.3175527426160354</v>
      </c>
      <c r="I80" s="6">
        <f t="shared" si="5"/>
        <v>655.65316455696211</v>
      </c>
      <c r="J80" s="5">
        <f t="shared" si="6"/>
        <v>10.927552742616035</v>
      </c>
    </row>
    <row r="81" spans="1:10" x14ac:dyDescent="0.25">
      <c r="A81" s="2">
        <v>37833</v>
      </c>
      <c r="B81" s="1">
        <v>567</v>
      </c>
      <c r="C81" s="5">
        <v>5.8000000000000007</v>
      </c>
      <c r="D81" s="5">
        <v>31.229999542236328</v>
      </c>
      <c r="E81" s="5">
        <v>40</v>
      </c>
      <c r="F81" s="6">
        <f t="shared" si="7"/>
        <v>366.59999999999997</v>
      </c>
      <c r="G81" s="6">
        <f>B81-AVERAGE($F$2:$F81)</f>
        <v>212.8950000000001</v>
      </c>
      <c r="H81" s="5">
        <f t="shared" si="4"/>
        <v>3.5482500000000017</v>
      </c>
      <c r="I81" s="6">
        <f t="shared" si="5"/>
        <v>579.49500000000012</v>
      </c>
      <c r="J81" s="5">
        <f t="shared" si="6"/>
        <v>9.6582500000000024</v>
      </c>
    </row>
    <row r="82" spans="1:10" x14ac:dyDescent="0.25">
      <c r="A82" s="2">
        <v>37864</v>
      </c>
      <c r="B82" s="1">
        <v>546</v>
      </c>
      <c r="C82" s="5">
        <v>6.21</v>
      </c>
      <c r="D82" s="5">
        <v>32.569999694824219</v>
      </c>
      <c r="E82" s="5">
        <v>40</v>
      </c>
      <c r="F82" s="6">
        <f t="shared" si="7"/>
        <v>348.00000000000006</v>
      </c>
      <c r="G82" s="6">
        <f>B82-AVERAGE($F$2:$F82)</f>
        <v>191.97037037037046</v>
      </c>
      <c r="H82" s="5">
        <f t="shared" si="4"/>
        <v>3.199506172839508</v>
      </c>
      <c r="I82" s="6">
        <f t="shared" si="5"/>
        <v>539.97037037037057</v>
      </c>
      <c r="J82" s="5">
        <f t="shared" si="6"/>
        <v>8.99950617283951</v>
      </c>
    </row>
    <row r="83" spans="1:10" x14ac:dyDescent="0.25">
      <c r="A83" s="2">
        <v>37894</v>
      </c>
      <c r="B83" s="1">
        <v>551</v>
      </c>
      <c r="C83" s="5">
        <v>5.9700000000000006</v>
      </c>
      <c r="D83" s="5">
        <v>34.119998931884766</v>
      </c>
      <c r="E83" s="5">
        <v>40</v>
      </c>
      <c r="F83" s="6">
        <f t="shared" si="7"/>
        <v>372.6</v>
      </c>
      <c r="G83" s="6">
        <f>B83-AVERAGE($F$2:$F83)</f>
        <v>196.74390243902445</v>
      </c>
      <c r="H83" s="5">
        <f t="shared" si="4"/>
        <v>3.279065040650408</v>
      </c>
      <c r="I83" s="6">
        <f t="shared" si="5"/>
        <v>569.34390243902453</v>
      </c>
      <c r="J83" s="5">
        <f t="shared" si="6"/>
        <v>9.4890650406504093</v>
      </c>
    </row>
    <row r="84" spans="1:10" x14ac:dyDescent="0.25">
      <c r="A84" s="2">
        <v>37925</v>
      </c>
      <c r="B84" s="1">
        <v>473</v>
      </c>
      <c r="C84" s="5">
        <v>6.03</v>
      </c>
      <c r="D84" s="5">
        <v>38.159999847412109</v>
      </c>
      <c r="E84" s="5">
        <v>40</v>
      </c>
      <c r="F84" s="6">
        <f t="shared" si="7"/>
        <v>358.20000000000005</v>
      </c>
      <c r="G84" s="6">
        <f>B84-AVERAGE($F$2:$F84)</f>
        <v>118.69638554216874</v>
      </c>
      <c r="H84" s="5">
        <f t="shared" si="4"/>
        <v>1.9782730923694791</v>
      </c>
      <c r="I84" s="6">
        <f t="shared" si="5"/>
        <v>476.89638554216879</v>
      </c>
      <c r="J84" s="5">
        <f t="shared" si="6"/>
        <v>7.9482730923694804</v>
      </c>
    </row>
    <row r="85" spans="1:10" x14ac:dyDescent="0.25">
      <c r="A85" s="2">
        <v>37955</v>
      </c>
      <c r="B85" s="1">
        <v>448</v>
      </c>
      <c r="C85" s="5">
        <v>5.45</v>
      </c>
      <c r="D85" s="5">
        <v>39.659999847412109</v>
      </c>
      <c r="E85" s="5">
        <v>40</v>
      </c>
      <c r="F85" s="6">
        <f t="shared" si="7"/>
        <v>361.8</v>
      </c>
      <c r="G85" s="6">
        <f>B85-AVERAGE($F$2:$F85)</f>
        <v>93.607142857142946</v>
      </c>
      <c r="H85" s="5">
        <f t="shared" si="4"/>
        <v>1.5601190476190494</v>
      </c>
      <c r="I85" s="6">
        <f t="shared" si="5"/>
        <v>455.40714285714296</v>
      </c>
      <c r="J85" s="5">
        <f t="shared" si="6"/>
        <v>7.5901190476190497</v>
      </c>
    </row>
    <row r="86" spans="1:10" x14ac:dyDescent="0.25">
      <c r="A86" s="2">
        <v>37986</v>
      </c>
      <c r="B86" s="1">
        <v>418</v>
      </c>
      <c r="C86" s="5">
        <v>5.7700000000000005</v>
      </c>
      <c r="D86" s="5">
        <v>45.349998474121094</v>
      </c>
      <c r="E86" s="5">
        <v>40</v>
      </c>
      <c r="F86" s="6">
        <f t="shared" si="7"/>
        <v>327</v>
      </c>
      <c r="G86" s="6">
        <f>B86-AVERAGE($F$2:$F86)</f>
        <v>63.929411764705947</v>
      </c>
      <c r="H86" s="5">
        <f t="shared" si="4"/>
        <v>1.0654901960784324</v>
      </c>
      <c r="I86" s="6">
        <f t="shared" si="5"/>
        <v>390.92941176470595</v>
      </c>
      <c r="J86" s="5">
        <f t="shared" si="6"/>
        <v>6.5154901960784333</v>
      </c>
    </row>
    <row r="87" spans="1:10" x14ac:dyDescent="0.25">
      <c r="A87" s="2">
        <v>38017</v>
      </c>
      <c r="B87" s="1">
        <v>405</v>
      </c>
      <c r="C87" s="5">
        <v>5.7700000000000005</v>
      </c>
      <c r="D87" s="5">
        <v>45.849998474121094</v>
      </c>
      <c r="E87" s="5">
        <v>40</v>
      </c>
      <c r="F87" s="6">
        <f t="shared" si="7"/>
        <v>346.20000000000005</v>
      </c>
      <c r="G87" s="6">
        <f>B87-AVERAGE($F$2:$F87)</f>
        <v>51.020930232558214</v>
      </c>
      <c r="H87" s="5">
        <f t="shared" si="4"/>
        <v>0.85034883720930365</v>
      </c>
      <c r="I87" s="6">
        <f t="shared" si="5"/>
        <v>397.22093023255826</v>
      </c>
      <c r="J87" s="5">
        <f t="shared" si="6"/>
        <v>6.6203488372093044</v>
      </c>
    </row>
    <row r="88" spans="1:10" x14ac:dyDescent="0.25">
      <c r="A88" s="2">
        <v>38046</v>
      </c>
      <c r="B88" s="1">
        <v>434</v>
      </c>
      <c r="C88" s="5">
        <v>5.24</v>
      </c>
      <c r="D88" s="5">
        <v>47.619998931884766</v>
      </c>
      <c r="E88" s="5">
        <v>40</v>
      </c>
      <c r="F88" s="6">
        <f t="shared" si="7"/>
        <v>346.20000000000005</v>
      </c>
      <c r="G88" s="6">
        <f>B88-AVERAGE($F$2:$F88)</f>
        <v>80.110344827586289</v>
      </c>
      <c r="H88" s="5">
        <f t="shared" si="4"/>
        <v>1.3351724137931049</v>
      </c>
      <c r="I88" s="6">
        <f t="shared" si="5"/>
        <v>426.31034482758633</v>
      </c>
      <c r="J88" s="5">
        <f t="shared" si="6"/>
        <v>7.105172413793106</v>
      </c>
    </row>
    <row r="89" spans="1:10" x14ac:dyDescent="0.25">
      <c r="A89" s="2">
        <v>38077</v>
      </c>
      <c r="B89" s="1">
        <v>441</v>
      </c>
      <c r="C89" s="5">
        <v>5.0299999999999994</v>
      </c>
      <c r="D89" s="5">
        <v>50.090000152587891</v>
      </c>
      <c r="E89" s="5">
        <v>40</v>
      </c>
      <c r="F89" s="6">
        <f t="shared" si="7"/>
        <v>314.40000000000003</v>
      </c>
      <c r="G89" s="6">
        <f>B89-AVERAGE($F$2:$F89)</f>
        <v>87.559090909090969</v>
      </c>
      <c r="H89" s="5">
        <f t="shared" si="4"/>
        <v>1.4593181818181831</v>
      </c>
      <c r="I89" s="6">
        <f t="shared" si="5"/>
        <v>401.959090909091</v>
      </c>
      <c r="J89" s="5">
        <f t="shared" si="6"/>
        <v>6.6993181818181835</v>
      </c>
    </row>
    <row r="90" spans="1:10" x14ac:dyDescent="0.25">
      <c r="A90" s="2">
        <v>38107</v>
      </c>
      <c r="B90" s="1">
        <v>391</v>
      </c>
      <c r="C90" s="5">
        <v>4.71</v>
      </c>
      <c r="D90" s="5">
        <v>50.590000152587891</v>
      </c>
      <c r="E90" s="5">
        <v>40</v>
      </c>
      <c r="F90" s="6">
        <f t="shared" si="7"/>
        <v>301.79999999999995</v>
      </c>
      <c r="G90" s="6">
        <f>B90-AVERAGE($F$2:$F90)</f>
        <v>38.139325842696678</v>
      </c>
      <c r="H90" s="5">
        <f t="shared" si="4"/>
        <v>0.63565543071161135</v>
      </c>
      <c r="I90" s="6">
        <f t="shared" si="5"/>
        <v>339.93932584269663</v>
      </c>
      <c r="J90" s="5">
        <f t="shared" si="6"/>
        <v>5.6656554307116105</v>
      </c>
    </row>
    <row r="91" spans="1:10" x14ac:dyDescent="0.25">
      <c r="A91" s="2">
        <v>38138</v>
      </c>
      <c r="B91" s="1">
        <v>428</v>
      </c>
      <c r="C91" s="5">
        <v>4.1099999999999994</v>
      </c>
      <c r="D91" s="5">
        <v>52.580001831054688</v>
      </c>
      <c r="E91" s="5">
        <v>40</v>
      </c>
      <c r="F91" s="6">
        <f t="shared" si="7"/>
        <v>282.60000000000002</v>
      </c>
      <c r="G91" s="6">
        <f>B91-AVERAGE($F$2:$F91)</f>
        <v>75.920000000000073</v>
      </c>
      <c r="H91" s="5">
        <f t="shared" si="4"/>
        <v>1.2653333333333345</v>
      </c>
      <c r="I91" s="6">
        <f t="shared" si="5"/>
        <v>358.5200000000001</v>
      </c>
      <c r="J91" s="5">
        <f t="shared" si="6"/>
        <v>5.9753333333333352</v>
      </c>
    </row>
    <row r="92" spans="1:10" x14ac:dyDescent="0.25">
      <c r="A92" s="2">
        <v>38168</v>
      </c>
      <c r="B92" s="1">
        <v>410</v>
      </c>
      <c r="C92" s="5">
        <v>4.0599999999999996</v>
      </c>
      <c r="D92" s="5">
        <v>54.169998168945313</v>
      </c>
      <c r="E92" s="5">
        <v>40</v>
      </c>
      <c r="F92" s="6">
        <f t="shared" si="7"/>
        <v>246.59999999999997</v>
      </c>
      <c r="G92" s="6">
        <f>B92-AVERAGE($F$2:$F92)</f>
        <v>59.079120879120978</v>
      </c>
      <c r="H92" s="5">
        <f t="shared" si="4"/>
        <v>0.98465201465201635</v>
      </c>
      <c r="I92" s="6">
        <f t="shared" si="5"/>
        <v>305.67912087912094</v>
      </c>
      <c r="J92" s="5">
        <f t="shared" si="6"/>
        <v>5.0946520146520156</v>
      </c>
    </row>
    <row r="93" spans="1:10" x14ac:dyDescent="0.25">
      <c r="A93" s="2">
        <v>38199</v>
      </c>
      <c r="B93" s="1">
        <v>402</v>
      </c>
      <c r="C93" s="5">
        <v>3.5000000000000004</v>
      </c>
      <c r="D93" s="5">
        <v>55.169998168945313</v>
      </c>
      <c r="E93" s="5">
        <v>40</v>
      </c>
      <c r="F93" s="6">
        <f t="shared" si="7"/>
        <v>243.59999999999994</v>
      </c>
      <c r="G93" s="6">
        <f>B93-AVERAGE($F$2:$F93)</f>
        <v>52.245652173913129</v>
      </c>
      <c r="H93" s="5">
        <f t="shared" si="4"/>
        <v>0.87076086956521892</v>
      </c>
      <c r="I93" s="6">
        <f t="shared" si="5"/>
        <v>295.84565217391309</v>
      </c>
      <c r="J93" s="5">
        <f t="shared" si="6"/>
        <v>4.9307608695652183</v>
      </c>
    </row>
    <row r="94" spans="1:10" x14ac:dyDescent="0.25">
      <c r="A94" s="2">
        <v>38230</v>
      </c>
      <c r="B94" s="1">
        <v>406</v>
      </c>
      <c r="C94" s="5">
        <v>2.88</v>
      </c>
      <c r="D94" s="5">
        <v>57.090000152587891</v>
      </c>
      <c r="E94" s="5">
        <v>40</v>
      </c>
      <c r="F94" s="6">
        <f t="shared" si="7"/>
        <v>210</v>
      </c>
      <c r="G94" s="6">
        <f>B94-AVERAGE($F$2:$F94)</f>
        <v>57.748387096774309</v>
      </c>
      <c r="H94" s="5">
        <f t="shared" si="4"/>
        <v>0.96247311827957194</v>
      </c>
      <c r="I94" s="6">
        <f t="shared" si="5"/>
        <v>267.74838709677431</v>
      </c>
      <c r="J94" s="5">
        <f t="shared" si="6"/>
        <v>4.462473118279572</v>
      </c>
    </row>
    <row r="95" spans="1:10" x14ac:dyDescent="0.25">
      <c r="A95" s="2">
        <v>38260</v>
      </c>
      <c r="B95" s="1">
        <v>383</v>
      </c>
      <c r="C95" s="5">
        <v>2.97</v>
      </c>
      <c r="D95" s="5">
        <v>58.869998931884766</v>
      </c>
      <c r="E95" s="5">
        <v>40</v>
      </c>
      <c r="F95" s="6">
        <f t="shared" si="7"/>
        <v>172.8</v>
      </c>
      <c r="G95" s="6">
        <f>B95-AVERAGE($F$2:$F95)</f>
        <v>36.61489361702138</v>
      </c>
      <c r="H95" s="5">
        <f t="shared" si="4"/>
        <v>0.61024822695035641</v>
      </c>
      <c r="I95" s="6">
        <f t="shared" si="5"/>
        <v>209.41489361702139</v>
      </c>
      <c r="J95" s="5">
        <f t="shared" si="6"/>
        <v>3.4902482269503565</v>
      </c>
    </row>
    <row r="96" spans="1:10" x14ac:dyDescent="0.25">
      <c r="A96" s="2">
        <v>38291</v>
      </c>
      <c r="B96" s="1">
        <v>363</v>
      </c>
      <c r="C96" s="5">
        <v>2.85</v>
      </c>
      <c r="D96" s="5">
        <v>56.240001678466797</v>
      </c>
      <c r="E96" s="5">
        <v>40</v>
      </c>
      <c r="F96" s="6">
        <f t="shared" si="7"/>
        <v>178.2</v>
      </c>
      <c r="G96" s="6">
        <f>B96-AVERAGE($F$2:$F96)</f>
        <v>18.385263157894826</v>
      </c>
      <c r="H96" s="5">
        <f t="shared" si="4"/>
        <v>0.30642105263158043</v>
      </c>
      <c r="I96" s="6">
        <f t="shared" si="5"/>
        <v>196.58526315789481</v>
      </c>
      <c r="J96" s="5">
        <f t="shared" si="6"/>
        <v>3.2764210526315805</v>
      </c>
    </row>
    <row r="97" spans="1:10" x14ac:dyDescent="0.25">
      <c r="A97" s="2">
        <v>38321</v>
      </c>
      <c r="B97" s="1">
        <v>317</v>
      </c>
      <c r="C97" s="5">
        <v>3</v>
      </c>
      <c r="D97" s="5">
        <v>52.779998779296875</v>
      </c>
      <c r="E97" s="5">
        <v>40</v>
      </c>
      <c r="F97" s="6">
        <f t="shared" si="7"/>
        <v>171</v>
      </c>
      <c r="G97" s="6">
        <f>B97-AVERAGE($F$2:$F97)</f>
        <v>-25.80624999999992</v>
      </c>
      <c r="H97" s="5">
        <f t="shared" si="4"/>
        <v>0</v>
      </c>
      <c r="I97" s="6">
        <f t="shared" si="5"/>
        <v>145.19375000000008</v>
      </c>
      <c r="J97" s="5">
        <f t="shared" si="6"/>
        <v>2.4198958333333347</v>
      </c>
    </row>
    <row r="98" spans="1:10" x14ac:dyDescent="0.25">
      <c r="A98" s="2">
        <v>38352</v>
      </c>
      <c r="B98" s="1">
        <v>310</v>
      </c>
      <c r="C98" s="5">
        <v>2.8400000000000003</v>
      </c>
      <c r="D98" s="5">
        <v>48.939998626708984</v>
      </c>
      <c r="E98" s="5">
        <v>40</v>
      </c>
      <c r="F98" s="6">
        <f t="shared" si="7"/>
        <v>179.99999999999997</v>
      </c>
      <c r="G98" s="6">
        <f>B98-AVERAGE($F$2:$F98)</f>
        <v>-31.127835051546356</v>
      </c>
      <c r="H98" s="5">
        <f t="shared" si="4"/>
        <v>0</v>
      </c>
      <c r="I98" s="6">
        <f t="shared" si="5"/>
        <v>148.87216494845362</v>
      </c>
      <c r="J98" s="5">
        <f t="shared" si="6"/>
        <v>2.4812027491408939</v>
      </c>
    </row>
    <row r="99" spans="1:10" x14ac:dyDescent="0.25">
      <c r="A99" s="2">
        <v>38383</v>
      </c>
      <c r="B99" s="1">
        <v>329</v>
      </c>
      <c r="C99" s="5">
        <v>2.69</v>
      </c>
      <c r="D99" s="5">
        <v>53.130001068115234</v>
      </c>
      <c r="E99" s="5">
        <v>40</v>
      </c>
      <c r="F99" s="6">
        <f t="shared" si="7"/>
        <v>170.4</v>
      </c>
      <c r="G99" s="6">
        <f>B99-AVERAGE($F$2:$F99)</f>
        <v>-10.385714285714243</v>
      </c>
      <c r="H99" s="5">
        <f t="shared" si="4"/>
        <v>0</v>
      </c>
      <c r="I99" s="6">
        <f t="shared" si="5"/>
        <v>160.01428571428576</v>
      </c>
      <c r="J99" s="5">
        <f t="shared" si="6"/>
        <v>2.6669047619047626</v>
      </c>
    </row>
    <row r="100" spans="1:10" x14ac:dyDescent="0.25">
      <c r="A100" s="2">
        <v>38411</v>
      </c>
      <c r="B100" s="1">
        <v>283</v>
      </c>
      <c r="C100" s="5">
        <v>3.0300000000000002</v>
      </c>
      <c r="D100" s="5">
        <v>54.029998779296875</v>
      </c>
      <c r="E100" s="5">
        <v>40</v>
      </c>
      <c r="F100" s="6">
        <f t="shared" si="7"/>
        <v>161.39999999999998</v>
      </c>
      <c r="G100" s="6">
        <f>B100-AVERAGE($F$2:$F100)</f>
        <v>-54.587878787878765</v>
      </c>
      <c r="H100" s="5">
        <f t="shared" si="4"/>
        <v>0</v>
      </c>
      <c r="I100" s="6">
        <f t="shared" si="5"/>
        <v>106.81212121212121</v>
      </c>
      <c r="J100" s="5">
        <f t="shared" si="6"/>
        <v>1.7802020202020201</v>
      </c>
    </row>
    <row r="101" spans="1:10" x14ac:dyDescent="0.25">
      <c r="A101" s="2">
        <v>38442</v>
      </c>
      <c r="B101" s="1">
        <v>352</v>
      </c>
      <c r="C101" s="5">
        <v>2.74</v>
      </c>
      <c r="D101" s="5">
        <v>52.310001373291016</v>
      </c>
      <c r="E101" s="5">
        <v>40</v>
      </c>
      <c r="F101" s="6">
        <f t="shared" si="7"/>
        <v>181.8</v>
      </c>
      <c r="G101" s="6">
        <f>B101-AVERAGE($F$2:$F101)</f>
        <v>15.970000000000027</v>
      </c>
      <c r="H101" s="5">
        <f t="shared" si="4"/>
        <v>0.26616666666666711</v>
      </c>
      <c r="I101" s="6">
        <f t="shared" si="5"/>
        <v>197.77000000000004</v>
      </c>
      <c r="J101" s="5">
        <f t="shared" si="6"/>
        <v>3.2961666666666671</v>
      </c>
    </row>
    <row r="102" spans="1:10" x14ac:dyDescent="0.25">
      <c r="A102" s="2">
        <v>38472</v>
      </c>
      <c r="B102" s="1">
        <v>419</v>
      </c>
      <c r="C102" s="5">
        <v>2.54</v>
      </c>
      <c r="D102" s="5">
        <v>57.240001678466797</v>
      </c>
      <c r="E102" s="5">
        <v>40</v>
      </c>
      <c r="F102" s="6">
        <f t="shared" si="7"/>
        <v>164.4</v>
      </c>
      <c r="G102" s="6">
        <f>B102-AVERAGE($F$2:$F102)</f>
        <v>84.66930693069304</v>
      </c>
      <c r="H102" s="5">
        <f t="shared" si="4"/>
        <v>1.4111551155115507</v>
      </c>
      <c r="I102" s="6">
        <f t="shared" si="5"/>
        <v>249.06930693069305</v>
      </c>
      <c r="J102" s="5">
        <f t="shared" si="6"/>
        <v>4.1511551155115507</v>
      </c>
    </row>
    <row r="103" spans="1:10" x14ac:dyDescent="0.25">
      <c r="A103" s="2">
        <v>38503</v>
      </c>
      <c r="B103" s="1">
        <v>413</v>
      </c>
      <c r="C103" s="5">
        <v>2.5100000000000002</v>
      </c>
      <c r="D103" s="5">
        <v>60.290000915527344</v>
      </c>
      <c r="E103" s="5">
        <v>40</v>
      </c>
      <c r="F103" s="6">
        <f t="shared" si="7"/>
        <v>152.4</v>
      </c>
      <c r="G103" s="6">
        <f>B103-AVERAGE($F$2:$F103)</f>
        <v>80.452941176470574</v>
      </c>
      <c r="H103" s="5">
        <f t="shared" si="4"/>
        <v>1.3408823529411762</v>
      </c>
      <c r="I103" s="6">
        <f t="shared" si="5"/>
        <v>232.85294117647058</v>
      </c>
      <c r="J103" s="5">
        <f t="shared" si="6"/>
        <v>3.8808823529411764</v>
      </c>
    </row>
    <row r="104" spans="1:10" x14ac:dyDescent="0.25">
      <c r="A104" s="2">
        <v>38533</v>
      </c>
      <c r="B104" s="1">
        <v>385</v>
      </c>
      <c r="C104" s="5">
        <v>2.1399999999999997</v>
      </c>
      <c r="D104" s="5">
        <v>59.709999084472656</v>
      </c>
      <c r="E104" s="5">
        <v>40</v>
      </c>
      <c r="F104" s="6">
        <f t="shared" si="7"/>
        <v>150.6</v>
      </c>
      <c r="G104" s="6">
        <f>B104-AVERAGE($F$2:$F104)</f>
        <v>54.219417475728164</v>
      </c>
      <c r="H104" s="5">
        <f t="shared" si="4"/>
        <v>0.90365695792880274</v>
      </c>
      <c r="I104" s="6">
        <f t="shared" si="5"/>
        <v>204.81941747572816</v>
      </c>
      <c r="J104" s="5">
        <f t="shared" si="6"/>
        <v>3.4136569579288025</v>
      </c>
    </row>
    <row r="105" spans="1:10" x14ac:dyDescent="0.25">
      <c r="A105" s="2">
        <v>38564</v>
      </c>
      <c r="B105" s="1">
        <v>330</v>
      </c>
      <c r="C105" s="5">
        <v>2.21</v>
      </c>
      <c r="D105" s="5">
        <v>60.900001525878906</v>
      </c>
      <c r="E105" s="5">
        <v>40</v>
      </c>
      <c r="F105" s="6">
        <f t="shared" si="7"/>
        <v>128.39999999999998</v>
      </c>
      <c r="G105" s="6">
        <f>B105-AVERAGE($F$2:$F105)</f>
        <v>1.1653846153845961</v>
      </c>
      <c r="H105" s="5">
        <f t="shared" si="4"/>
        <v>1.9423076923076602E-2</v>
      </c>
      <c r="I105" s="6">
        <f t="shared" si="5"/>
        <v>129.56538461538457</v>
      </c>
      <c r="J105" s="5">
        <f t="shared" si="6"/>
        <v>2.1594230769230762</v>
      </c>
    </row>
    <row r="106" spans="1:10" x14ac:dyDescent="0.25">
      <c r="A106" s="2">
        <v>38595</v>
      </c>
      <c r="B106" s="1">
        <v>366</v>
      </c>
      <c r="C106" s="5">
        <v>2.4699999999999998</v>
      </c>
      <c r="D106" s="5">
        <v>60.389999389648438</v>
      </c>
      <c r="E106" s="5">
        <v>40</v>
      </c>
      <c r="F106" s="6">
        <f t="shared" si="7"/>
        <v>132.6</v>
      </c>
      <c r="G106" s="6">
        <f>B106-AVERAGE($F$2:$F106)</f>
        <v>39.034285714285716</v>
      </c>
      <c r="H106" s="5">
        <f t="shared" si="4"/>
        <v>0.65057142857142869</v>
      </c>
      <c r="I106" s="6">
        <f t="shared" si="5"/>
        <v>171.63428571428571</v>
      </c>
      <c r="J106" s="5">
        <f t="shared" si="6"/>
        <v>2.8605714285714288</v>
      </c>
    </row>
    <row r="107" spans="1:10" x14ac:dyDescent="0.25">
      <c r="A107" s="2">
        <v>38625</v>
      </c>
      <c r="B107" s="1">
        <v>354</v>
      </c>
      <c r="C107" s="5">
        <v>2.48</v>
      </c>
      <c r="D107" s="5">
        <v>60.049999237060547</v>
      </c>
      <c r="E107" s="5">
        <v>40</v>
      </c>
      <c r="F107" s="6">
        <f t="shared" si="7"/>
        <v>148.19999999999999</v>
      </c>
      <c r="G107" s="6">
        <f>B107-AVERAGE($F$2:$F107)</f>
        <v>28.720754716981162</v>
      </c>
      <c r="H107" s="5">
        <f t="shared" si="4"/>
        <v>0.47867924528301942</v>
      </c>
      <c r="I107" s="6">
        <f t="shared" si="5"/>
        <v>176.92075471698115</v>
      </c>
      <c r="J107" s="5">
        <f t="shared" si="6"/>
        <v>2.9486792452830195</v>
      </c>
    </row>
    <row r="108" spans="1:10" x14ac:dyDescent="0.25">
      <c r="A108" s="2">
        <v>38656</v>
      </c>
      <c r="B108" s="1">
        <v>361</v>
      </c>
      <c r="C108" s="5">
        <v>2.46</v>
      </c>
      <c r="D108" s="5">
        <v>60.150001525878906</v>
      </c>
      <c r="E108" s="5">
        <v>40</v>
      </c>
      <c r="F108" s="6">
        <f t="shared" si="7"/>
        <v>148.80000000000001</v>
      </c>
      <c r="G108" s="6">
        <f>B108-AVERAGE($F$2:$F108)</f>
        <v>37.370093457943938</v>
      </c>
      <c r="H108" s="5">
        <f t="shared" si="4"/>
        <v>0.6228348909657323</v>
      </c>
      <c r="I108" s="6">
        <f t="shared" si="5"/>
        <v>186.17009345794395</v>
      </c>
      <c r="J108" s="5">
        <f t="shared" si="6"/>
        <v>3.1028348909657324</v>
      </c>
    </row>
    <row r="109" spans="1:10" x14ac:dyDescent="0.25">
      <c r="A109" s="2">
        <v>38686</v>
      </c>
      <c r="B109" s="1">
        <v>367</v>
      </c>
      <c r="C109" s="5">
        <v>2.2800000000000002</v>
      </c>
      <c r="D109" s="5">
        <v>63.880001068115234</v>
      </c>
      <c r="E109" s="5">
        <v>40</v>
      </c>
      <c r="F109" s="6">
        <f t="shared" si="7"/>
        <v>147.6</v>
      </c>
      <c r="G109" s="6">
        <f>B109-AVERAGE($F$2:$F109)</f>
        <v>45</v>
      </c>
      <c r="H109" s="5">
        <f t="shared" si="4"/>
        <v>0.75</v>
      </c>
      <c r="I109" s="6">
        <f t="shared" si="5"/>
        <v>192.6</v>
      </c>
      <c r="J109" s="5">
        <f t="shared" si="6"/>
        <v>3.21</v>
      </c>
    </row>
    <row r="110" spans="1:10" x14ac:dyDescent="0.25">
      <c r="A110" s="2">
        <v>38717</v>
      </c>
      <c r="B110" s="1">
        <v>371</v>
      </c>
      <c r="C110" s="5">
        <v>2.29</v>
      </c>
      <c r="D110" s="5">
        <v>64.370002746582031</v>
      </c>
      <c r="E110" s="5">
        <v>40</v>
      </c>
      <c r="F110" s="6">
        <f t="shared" si="7"/>
        <v>136.80000000000001</v>
      </c>
      <c r="G110" s="6">
        <f>B110-AVERAGE($F$2:$F110)</f>
        <v>50.699082568807285</v>
      </c>
      <c r="H110" s="5">
        <f t="shared" si="4"/>
        <v>0.84498470948012139</v>
      </c>
      <c r="I110" s="6">
        <f t="shared" si="5"/>
        <v>187.4990825688073</v>
      </c>
      <c r="J110" s="5">
        <f t="shared" si="6"/>
        <v>3.1249847094801222</v>
      </c>
    </row>
    <row r="111" spans="1:10" x14ac:dyDescent="0.25">
      <c r="A111" s="2">
        <v>38748</v>
      </c>
      <c r="B111" s="1">
        <v>342</v>
      </c>
      <c r="C111" s="5">
        <v>2.4299999999999997</v>
      </c>
      <c r="D111" s="5">
        <v>59.610000610351563</v>
      </c>
      <c r="E111" s="5">
        <v>40</v>
      </c>
      <c r="F111" s="6">
        <f t="shared" si="7"/>
        <v>137.39999999999998</v>
      </c>
      <c r="G111" s="6">
        <f>B111-AVERAGE($F$2:$F111)</f>
        <v>23.361818181818137</v>
      </c>
      <c r="H111" s="5">
        <f t="shared" si="4"/>
        <v>0.38936363636363569</v>
      </c>
      <c r="I111" s="6">
        <f t="shared" si="5"/>
        <v>160.76181818181811</v>
      </c>
      <c r="J111" s="5">
        <f t="shared" si="6"/>
        <v>2.6793636363636351</v>
      </c>
    </row>
    <row r="112" spans="1:10" x14ac:dyDescent="0.25">
      <c r="A112" s="2">
        <v>38776</v>
      </c>
      <c r="B112" s="1">
        <v>337</v>
      </c>
      <c r="C112" s="5">
        <v>2.35</v>
      </c>
      <c r="D112" s="5">
        <v>58.569999694824219</v>
      </c>
      <c r="E112" s="5">
        <v>40</v>
      </c>
      <c r="F112" s="6">
        <f t="shared" si="7"/>
        <v>145.79999999999998</v>
      </c>
      <c r="G112" s="6">
        <f>B112-AVERAGE($F$2:$F112)</f>
        <v>19.918918918918848</v>
      </c>
      <c r="H112" s="5">
        <f t="shared" si="4"/>
        <v>0.33198198198198087</v>
      </c>
      <c r="I112" s="6">
        <f t="shared" si="5"/>
        <v>165.71891891891883</v>
      </c>
      <c r="J112" s="5">
        <f t="shared" si="6"/>
        <v>2.7619819819819806</v>
      </c>
    </row>
    <row r="113" spans="1:10" x14ac:dyDescent="0.25">
      <c r="A113" s="2">
        <v>38807</v>
      </c>
      <c r="B113" s="1">
        <v>313</v>
      </c>
      <c r="C113" s="5">
        <v>2.33</v>
      </c>
      <c r="D113" s="5">
        <v>60.319999694824219</v>
      </c>
      <c r="E113" s="5">
        <v>40</v>
      </c>
      <c r="F113" s="6">
        <f t="shared" si="7"/>
        <v>141</v>
      </c>
      <c r="G113" s="6">
        <f>B113-AVERAGE($F$2:$F113)</f>
        <v>-2.508928571428612</v>
      </c>
      <c r="H113" s="5">
        <f t="shared" si="4"/>
        <v>0</v>
      </c>
      <c r="I113" s="6">
        <f t="shared" si="5"/>
        <v>138.49107142857139</v>
      </c>
      <c r="J113" s="5">
        <f t="shared" si="6"/>
        <v>2.3081845238095231</v>
      </c>
    </row>
    <row r="114" spans="1:10" x14ac:dyDescent="0.25">
      <c r="A114" s="2">
        <v>38837</v>
      </c>
      <c r="B114" s="1">
        <v>304</v>
      </c>
      <c r="C114" s="5">
        <v>2.21</v>
      </c>
      <c r="D114" s="5">
        <v>57.810001373291016</v>
      </c>
      <c r="E114" s="5">
        <v>40</v>
      </c>
      <c r="F114" s="6">
        <f t="shared" si="7"/>
        <v>139.79999999999998</v>
      </c>
      <c r="G114" s="6">
        <f>B114-AVERAGE($F$2:$F114)</f>
        <v>-9.953982300885059</v>
      </c>
      <c r="H114" s="5">
        <f t="shared" si="4"/>
        <v>0</v>
      </c>
      <c r="I114" s="6">
        <f t="shared" si="5"/>
        <v>129.84601769911492</v>
      </c>
      <c r="J114" s="5">
        <f t="shared" si="6"/>
        <v>2.164100294985249</v>
      </c>
    </row>
    <row r="115" spans="1:10" x14ac:dyDescent="0.25">
      <c r="A115" s="2">
        <v>38868</v>
      </c>
      <c r="B115" s="1">
        <v>312</v>
      </c>
      <c r="C115" s="5">
        <v>2.2999999999999998</v>
      </c>
      <c r="D115" s="5">
        <v>60.860000610351563</v>
      </c>
      <c r="E115" s="5">
        <v>40</v>
      </c>
      <c r="F115" s="6">
        <f t="shared" si="7"/>
        <v>132.6</v>
      </c>
      <c r="G115" s="6">
        <f>B115-AVERAGE($F$2:$F115)</f>
        <v>-0.36315789473690074</v>
      </c>
      <c r="H115" s="5">
        <f t="shared" si="4"/>
        <v>0</v>
      </c>
      <c r="I115" s="6">
        <f t="shared" si="5"/>
        <v>132.23684210526309</v>
      </c>
      <c r="J115" s="5">
        <f t="shared" si="6"/>
        <v>2.2039473684210518</v>
      </c>
    </row>
    <row r="116" spans="1:10" x14ac:dyDescent="0.25">
      <c r="A116" s="2">
        <v>38898</v>
      </c>
      <c r="B116" s="1">
        <v>335</v>
      </c>
      <c r="C116" s="5">
        <v>2.35</v>
      </c>
      <c r="D116" s="5">
        <v>59.790000915527344</v>
      </c>
      <c r="E116" s="5">
        <v>40</v>
      </c>
      <c r="F116" s="6">
        <f t="shared" si="7"/>
        <v>138</v>
      </c>
      <c r="G116" s="6">
        <f>B116-AVERAGE($F$2:$F116)</f>
        <v>24.15304347826077</v>
      </c>
      <c r="H116" s="5">
        <f t="shared" si="4"/>
        <v>0.40255072463767955</v>
      </c>
      <c r="I116" s="6">
        <f t="shared" si="5"/>
        <v>162.15304347826077</v>
      </c>
      <c r="J116" s="5">
        <f t="shared" si="6"/>
        <v>2.7025507246376801</v>
      </c>
    </row>
    <row r="117" spans="1:10" x14ac:dyDescent="0.25">
      <c r="A117" s="2">
        <v>38929</v>
      </c>
      <c r="B117" s="1">
        <v>345</v>
      </c>
      <c r="C117" s="5">
        <v>2.25</v>
      </c>
      <c r="D117" s="5">
        <v>59.790000915527344</v>
      </c>
      <c r="E117" s="5">
        <v>40</v>
      </c>
      <c r="F117" s="6">
        <f t="shared" si="7"/>
        <v>141</v>
      </c>
      <c r="G117" s="6">
        <f>B117-AVERAGE($F$2:$F117)</f>
        <v>35.617241379310258</v>
      </c>
      <c r="H117" s="5">
        <f t="shared" si="4"/>
        <v>0.59362068965517101</v>
      </c>
      <c r="I117" s="6">
        <f t="shared" si="5"/>
        <v>176.61724137931026</v>
      </c>
      <c r="J117" s="5">
        <f t="shared" si="6"/>
        <v>2.9436206896551709</v>
      </c>
    </row>
    <row r="118" spans="1:10" x14ac:dyDescent="0.25">
      <c r="A118" s="2">
        <v>38960</v>
      </c>
      <c r="B118" s="1">
        <v>349</v>
      </c>
      <c r="C118" s="5">
        <v>2.0299999999999998</v>
      </c>
      <c r="D118" s="5">
        <v>54.529998779296875</v>
      </c>
      <c r="E118" s="5">
        <v>40</v>
      </c>
      <c r="F118" s="6">
        <f t="shared" si="7"/>
        <v>135</v>
      </c>
      <c r="G118" s="6">
        <f>B118-AVERAGE($F$2:$F118)</f>
        <v>41.107692307692218</v>
      </c>
      <c r="H118" s="5">
        <f t="shared" si="4"/>
        <v>0.68512820512820372</v>
      </c>
      <c r="I118" s="6">
        <f t="shared" si="5"/>
        <v>176.10769230769222</v>
      </c>
      <c r="J118" s="5">
        <f t="shared" si="6"/>
        <v>2.9351282051282039</v>
      </c>
    </row>
    <row r="119" spans="1:10" x14ac:dyDescent="0.25">
      <c r="A119" s="2">
        <v>38990</v>
      </c>
      <c r="B119" s="1">
        <v>344</v>
      </c>
      <c r="C119" s="5">
        <v>2.11</v>
      </c>
      <c r="D119" s="5">
        <v>49.349998474121094</v>
      </c>
      <c r="E119" s="5">
        <v>40</v>
      </c>
      <c r="F119" s="6">
        <f t="shared" si="7"/>
        <v>121.79999999999997</v>
      </c>
      <c r="G119" s="6">
        <f>B119-AVERAGE($F$2:$F119)</f>
        <v>37.684745762711771</v>
      </c>
      <c r="H119" s="5">
        <f t="shared" si="4"/>
        <v>0.62807909604519618</v>
      </c>
      <c r="I119" s="6">
        <f t="shared" si="5"/>
        <v>159.48474576271173</v>
      </c>
      <c r="J119" s="5">
        <f t="shared" si="6"/>
        <v>2.6580790960451957</v>
      </c>
    </row>
    <row r="120" spans="1:10" x14ac:dyDescent="0.25">
      <c r="A120" s="2">
        <v>39021</v>
      </c>
      <c r="B120" s="1">
        <v>329</v>
      </c>
      <c r="C120" s="5">
        <v>2.02</v>
      </c>
      <c r="D120" s="5">
        <v>54.099998474121094</v>
      </c>
      <c r="E120" s="5">
        <v>40</v>
      </c>
      <c r="F120" s="6">
        <f t="shared" si="7"/>
        <v>126.59999999999998</v>
      </c>
      <c r="G120" s="6">
        <f>B120-AVERAGE($F$2:$F120)</f>
        <v>24.194957983193206</v>
      </c>
      <c r="H120" s="5">
        <f t="shared" si="4"/>
        <v>0.40324929971988682</v>
      </c>
      <c r="I120" s="6">
        <f t="shared" si="5"/>
        <v>150.79495798319317</v>
      </c>
      <c r="J120" s="5">
        <f t="shared" si="6"/>
        <v>2.5132492997198863</v>
      </c>
    </row>
    <row r="121" spans="1:10" x14ac:dyDescent="0.25">
      <c r="A121" s="2">
        <v>39051</v>
      </c>
      <c r="B121" s="1">
        <v>320</v>
      </c>
      <c r="C121" s="5">
        <v>2.0099999999999998</v>
      </c>
      <c r="D121" s="5">
        <v>52.709999084472656</v>
      </c>
      <c r="E121" s="5">
        <v>40</v>
      </c>
      <c r="F121" s="6">
        <f t="shared" si="7"/>
        <v>121.2</v>
      </c>
      <c r="G121" s="6">
        <f>B121-AVERAGE($F$2:$F121)</f>
        <v>16.724999999999966</v>
      </c>
      <c r="H121" s="5">
        <f t="shared" si="4"/>
        <v>0.27874999999999944</v>
      </c>
      <c r="I121" s="6">
        <f t="shared" si="5"/>
        <v>137.92499999999995</v>
      </c>
      <c r="J121" s="5">
        <f t="shared" si="6"/>
        <v>2.2987499999999996</v>
      </c>
    </row>
    <row r="122" spans="1:10" x14ac:dyDescent="0.25">
      <c r="A122" s="2">
        <v>39082</v>
      </c>
      <c r="B122" s="1">
        <v>289</v>
      </c>
      <c r="C122" s="5">
        <v>1.78</v>
      </c>
      <c r="D122" s="5">
        <v>50.639999389648438</v>
      </c>
      <c r="E122" s="5">
        <v>40</v>
      </c>
      <c r="F122" s="6">
        <f t="shared" si="7"/>
        <v>120.59999999999998</v>
      </c>
      <c r="G122" s="6">
        <f>B122-AVERAGE($F$2:$F122)</f>
        <v>-12.7652892561984</v>
      </c>
      <c r="H122" s="5">
        <f t="shared" si="4"/>
        <v>0</v>
      </c>
      <c r="I122" s="6">
        <f t="shared" si="5"/>
        <v>107.83471074380158</v>
      </c>
      <c r="J122" s="5">
        <f t="shared" si="6"/>
        <v>1.7972451790633597</v>
      </c>
    </row>
    <row r="123" spans="1:10" x14ac:dyDescent="0.25">
      <c r="A123" s="2">
        <v>39113</v>
      </c>
      <c r="B123" s="1">
        <v>272</v>
      </c>
      <c r="C123" s="5">
        <v>1.77</v>
      </c>
      <c r="D123" s="5">
        <v>52.590000152587891</v>
      </c>
      <c r="E123" s="5">
        <v>40</v>
      </c>
      <c r="F123" s="6">
        <f t="shared" si="7"/>
        <v>106.80000000000001</v>
      </c>
      <c r="G123" s="6">
        <f>B123-AVERAGE($F$2:$F123)</f>
        <v>-28.16721311475419</v>
      </c>
      <c r="H123" s="5">
        <f t="shared" si="4"/>
        <v>0</v>
      </c>
      <c r="I123" s="6">
        <f t="shared" si="5"/>
        <v>78.632786885245821</v>
      </c>
      <c r="J123" s="5">
        <f t="shared" si="6"/>
        <v>1.3105464480874303</v>
      </c>
    </row>
    <row r="124" spans="1:10" x14ac:dyDescent="0.25">
      <c r="A124" s="2">
        <v>39141</v>
      </c>
      <c r="B124" s="1">
        <v>282</v>
      </c>
      <c r="C124" s="5">
        <v>1.76</v>
      </c>
      <c r="D124" s="5">
        <v>54.229999542236328</v>
      </c>
      <c r="E124" s="5">
        <v>40</v>
      </c>
      <c r="F124" s="6">
        <f t="shared" si="7"/>
        <v>106.2</v>
      </c>
      <c r="G124" s="6">
        <f>B124-AVERAGE($F$2:$F124)</f>
        <v>-16.590243902439056</v>
      </c>
      <c r="H124" s="5">
        <f t="shared" si="4"/>
        <v>0</v>
      </c>
      <c r="I124" s="6">
        <f t="shared" si="5"/>
        <v>89.609756097560947</v>
      </c>
      <c r="J124" s="5">
        <f t="shared" si="6"/>
        <v>1.4934959349593493</v>
      </c>
    </row>
    <row r="125" spans="1:10" x14ac:dyDescent="0.25">
      <c r="A125" s="2">
        <v>39172</v>
      </c>
      <c r="B125" s="1">
        <v>285</v>
      </c>
      <c r="C125" s="5">
        <v>1.5</v>
      </c>
      <c r="D125" s="5">
        <v>56.599998474121094</v>
      </c>
      <c r="E125" s="5">
        <v>40</v>
      </c>
      <c r="F125" s="6">
        <f t="shared" si="7"/>
        <v>105.60000000000001</v>
      </c>
      <c r="G125" s="6">
        <f>B125-AVERAGE($F$2:$F125)</f>
        <v>-12.033870967741962</v>
      </c>
      <c r="H125" s="5">
        <f t="shared" si="4"/>
        <v>0</v>
      </c>
      <c r="I125" s="6">
        <f t="shared" si="5"/>
        <v>93.566129032258047</v>
      </c>
      <c r="J125" s="5">
        <f t="shared" si="6"/>
        <v>1.5594354838709674</v>
      </c>
    </row>
    <row r="126" spans="1:10" x14ac:dyDescent="0.25">
      <c r="A126" s="2">
        <v>39202</v>
      </c>
      <c r="B126" s="1">
        <v>274</v>
      </c>
      <c r="C126" s="5">
        <v>1.54</v>
      </c>
      <c r="D126" s="5">
        <v>54.090000152587891</v>
      </c>
      <c r="E126" s="5">
        <v>40</v>
      </c>
      <c r="F126" s="6">
        <f t="shared" si="7"/>
        <v>89.999999999999986</v>
      </c>
      <c r="G126" s="6">
        <f>B126-AVERAGE($F$2:$F126)</f>
        <v>-21.377600000000029</v>
      </c>
      <c r="H126" s="5">
        <f t="shared" si="4"/>
        <v>0</v>
      </c>
      <c r="I126" s="6">
        <f t="shared" si="5"/>
        <v>68.622399999999956</v>
      </c>
      <c r="J126" s="5">
        <f t="shared" si="6"/>
        <v>1.143706666666666</v>
      </c>
    </row>
    <row r="127" spans="1:10" x14ac:dyDescent="0.25">
      <c r="A127" s="2">
        <v>39233</v>
      </c>
      <c r="B127" s="1">
        <v>246</v>
      </c>
      <c r="C127" s="5">
        <v>1.6500000000000001</v>
      </c>
      <c r="D127" s="5">
        <v>49.159999847412109</v>
      </c>
      <c r="E127" s="5">
        <v>40</v>
      </c>
      <c r="F127" s="6">
        <f t="shared" si="7"/>
        <v>92.399999999999991</v>
      </c>
      <c r="G127" s="6">
        <f>B127-AVERAGE($F$2:$F127)</f>
        <v>-47.766666666666708</v>
      </c>
      <c r="H127" s="5">
        <f t="shared" si="4"/>
        <v>0</v>
      </c>
      <c r="I127" s="6">
        <f t="shared" si="5"/>
        <v>44.633333333333283</v>
      </c>
      <c r="J127" s="5">
        <f t="shared" si="6"/>
        <v>0.74388888888888816</v>
      </c>
    </row>
    <row r="128" spans="1:10" x14ac:dyDescent="0.25">
      <c r="A128" s="2">
        <v>39263</v>
      </c>
      <c r="B128" s="1">
        <v>298</v>
      </c>
      <c r="C128" s="5">
        <v>1.54</v>
      </c>
      <c r="D128" s="5">
        <v>54.849998474121094</v>
      </c>
      <c r="E128" s="5">
        <v>40</v>
      </c>
      <c r="F128" s="6">
        <f t="shared" si="7"/>
        <v>99</v>
      </c>
      <c r="G128" s="6">
        <f>B128-AVERAGE($F$2:$F128)</f>
        <v>5.7669291338582411</v>
      </c>
      <c r="H128" s="5">
        <f t="shared" si="4"/>
        <v>9.6115485564304035E-2</v>
      </c>
      <c r="I128" s="6">
        <f t="shared" si="5"/>
        <v>104.76692913385824</v>
      </c>
      <c r="J128" s="5">
        <f t="shared" si="6"/>
        <v>1.7461154855643042</v>
      </c>
    </row>
    <row r="129" spans="1:10" x14ac:dyDescent="0.25">
      <c r="A129" s="2">
        <v>39294</v>
      </c>
      <c r="B129" s="1">
        <v>419</v>
      </c>
      <c r="C129" s="5">
        <v>1.51</v>
      </c>
      <c r="D129" s="5">
        <v>54.849998474121094</v>
      </c>
      <c r="E129" s="5">
        <v>40</v>
      </c>
      <c r="F129" s="6">
        <f t="shared" si="7"/>
        <v>92.399999999999991</v>
      </c>
      <c r="G129" s="6">
        <f>B129-AVERAGE($F$2:$F129)</f>
        <v>128.32812499999994</v>
      </c>
      <c r="H129" s="5">
        <f t="shared" si="4"/>
        <v>2.1388020833333328</v>
      </c>
      <c r="I129" s="6">
        <f t="shared" si="5"/>
        <v>220.72812499999992</v>
      </c>
      <c r="J129" s="5">
        <f t="shared" si="6"/>
        <v>3.6788020833333319</v>
      </c>
    </row>
    <row r="130" spans="1:10" x14ac:dyDescent="0.25">
      <c r="A130" s="2">
        <v>39325</v>
      </c>
      <c r="B130" s="1">
        <v>455</v>
      </c>
      <c r="C130" s="5">
        <v>1.44</v>
      </c>
      <c r="D130" s="5">
        <v>61.259998321533203</v>
      </c>
      <c r="E130" s="5">
        <v>40</v>
      </c>
      <c r="F130" s="6">
        <f t="shared" si="7"/>
        <v>90.6</v>
      </c>
      <c r="G130" s="6">
        <f>B130-AVERAGE($F$2:$F130)</f>
        <v>165.87906976744182</v>
      </c>
      <c r="H130" s="5">
        <f t="shared" si="4"/>
        <v>2.7646511627906971</v>
      </c>
      <c r="I130" s="6">
        <f t="shared" si="5"/>
        <v>256.47906976744184</v>
      </c>
      <c r="J130" s="5">
        <f t="shared" si="6"/>
        <v>4.2746511627906978</v>
      </c>
    </row>
    <row r="131" spans="1:10" x14ac:dyDescent="0.25">
      <c r="A131" s="2">
        <v>39355</v>
      </c>
      <c r="B131" s="1">
        <v>420</v>
      </c>
      <c r="C131" s="5">
        <v>1.31</v>
      </c>
      <c r="D131" s="5">
        <v>60.909999847412109</v>
      </c>
      <c r="E131" s="5">
        <v>40</v>
      </c>
      <c r="F131" s="6">
        <f t="shared" si="7"/>
        <v>86.4</v>
      </c>
      <c r="G131" s="6">
        <f>B131-AVERAGE($F$2:$F131)</f>
        <v>132.43846153846147</v>
      </c>
      <c r="H131" s="5">
        <f t="shared" ref="H131:H194" si="8">IF((G131/(1-($E131/100))/100)&lt;0,0,G131/(1-($E131/100))/100)</f>
        <v>2.2073076923076913</v>
      </c>
      <c r="I131" s="6">
        <f t="shared" ref="I131:I194" si="9">SUM(F131:G131)</f>
        <v>218.83846153846147</v>
      </c>
      <c r="J131" s="5">
        <f t="shared" ref="J131:J194" si="10">IF((I131/(1-($E131/100))/100)&lt;0,0,I131/(1-($E131/100))/100)</f>
        <v>3.6473076923076913</v>
      </c>
    </row>
    <row r="132" spans="1:10" x14ac:dyDescent="0.25">
      <c r="A132" s="2">
        <v>39386</v>
      </c>
      <c r="B132" s="1">
        <v>436</v>
      </c>
      <c r="C132" s="5">
        <v>1.1400000000000001</v>
      </c>
      <c r="D132" s="5">
        <v>57.180000305175781</v>
      </c>
      <c r="E132" s="5">
        <v>40</v>
      </c>
      <c r="F132" s="6">
        <f t="shared" si="7"/>
        <v>78.600000000000009</v>
      </c>
      <c r="G132" s="6">
        <f>B132-AVERAGE($F$2:$F132)</f>
        <v>150.03358778625949</v>
      </c>
      <c r="H132" s="5">
        <f t="shared" si="8"/>
        <v>2.500559796437658</v>
      </c>
      <c r="I132" s="6">
        <f t="shared" si="9"/>
        <v>228.63358778625951</v>
      </c>
      <c r="J132" s="5">
        <f t="shared" si="10"/>
        <v>3.8105597964376585</v>
      </c>
    </row>
    <row r="133" spans="1:10" x14ac:dyDescent="0.25">
      <c r="A133" s="2">
        <v>39416</v>
      </c>
      <c r="B133" s="1">
        <v>575</v>
      </c>
      <c r="C133" s="5">
        <v>1.0699999999999998</v>
      </c>
      <c r="D133" s="5">
        <v>52.419998168945313</v>
      </c>
      <c r="E133" s="5">
        <v>40</v>
      </c>
      <c r="F133" s="6">
        <f t="shared" ref="F133:F196" si="11">C132*(1-(E133/100))*100</f>
        <v>68.400000000000006</v>
      </c>
      <c r="G133" s="6">
        <f>B133-AVERAGE($F$2:$F133)</f>
        <v>290.68181818181813</v>
      </c>
      <c r="H133" s="5">
        <f t="shared" si="8"/>
        <v>4.8446969696969688</v>
      </c>
      <c r="I133" s="6">
        <f t="shared" si="9"/>
        <v>359.08181818181811</v>
      </c>
      <c r="J133" s="5">
        <f t="shared" si="10"/>
        <v>5.9846969696969685</v>
      </c>
    </row>
    <row r="134" spans="1:10" x14ac:dyDescent="0.25">
      <c r="A134" s="2">
        <v>39447</v>
      </c>
      <c r="B134" s="1">
        <v>592</v>
      </c>
      <c r="C134" s="5">
        <v>1.0699999999999998</v>
      </c>
      <c r="D134" s="5">
        <v>52.419998168945313</v>
      </c>
      <c r="E134" s="5">
        <v>40</v>
      </c>
      <c r="F134" s="6">
        <f t="shared" si="11"/>
        <v>64.199999999999989</v>
      </c>
      <c r="G134" s="6">
        <f>B134-AVERAGE($F$2:$F134)</f>
        <v>309.33684210526314</v>
      </c>
      <c r="H134" s="5">
        <f t="shared" si="8"/>
        <v>5.1556140350877193</v>
      </c>
      <c r="I134" s="6">
        <f t="shared" si="9"/>
        <v>373.53684210526313</v>
      </c>
      <c r="J134" s="5">
        <f t="shared" si="10"/>
        <v>6.2256140350877196</v>
      </c>
    </row>
    <row r="135" spans="1:10" x14ac:dyDescent="0.25">
      <c r="A135" s="2">
        <v>39478</v>
      </c>
      <c r="B135" s="1">
        <v>695</v>
      </c>
      <c r="C135" s="5">
        <v>1.47</v>
      </c>
      <c r="D135" s="5">
        <v>52.419998168945313</v>
      </c>
      <c r="E135" s="5">
        <v>40</v>
      </c>
      <c r="F135" s="6">
        <f t="shared" si="11"/>
        <v>64.199999999999989</v>
      </c>
      <c r="G135" s="6">
        <f>B135-AVERAGE($F$2:$F135)</f>
        <v>413.96716417910449</v>
      </c>
      <c r="H135" s="5">
        <f t="shared" si="8"/>
        <v>6.8994527363184082</v>
      </c>
      <c r="I135" s="6">
        <f t="shared" si="9"/>
        <v>478.16716417910447</v>
      </c>
      <c r="J135" s="5">
        <f t="shared" si="10"/>
        <v>7.9694527363184076</v>
      </c>
    </row>
    <row r="136" spans="1:10" x14ac:dyDescent="0.25">
      <c r="A136" s="2">
        <v>39507</v>
      </c>
      <c r="B136" s="1">
        <v>767</v>
      </c>
      <c r="C136" s="5">
        <v>1.6199999999999999</v>
      </c>
      <c r="D136" s="5">
        <v>49.180000305175781</v>
      </c>
      <c r="E136" s="5">
        <v>40</v>
      </c>
      <c r="F136" s="6">
        <f t="shared" si="11"/>
        <v>88.2</v>
      </c>
      <c r="G136" s="6">
        <f>B136-AVERAGE($F$2:$F136)</f>
        <v>487.39555555555557</v>
      </c>
      <c r="H136" s="5">
        <f t="shared" si="8"/>
        <v>8.1232592592592603</v>
      </c>
      <c r="I136" s="6">
        <f t="shared" si="9"/>
        <v>575.59555555555562</v>
      </c>
      <c r="J136" s="5">
        <f t="shared" si="10"/>
        <v>9.5932592592592609</v>
      </c>
    </row>
    <row r="137" spans="1:10" x14ac:dyDescent="0.25">
      <c r="A137" s="2">
        <v>39538</v>
      </c>
      <c r="B137" s="1">
        <v>821</v>
      </c>
      <c r="C137" s="5">
        <v>1.9900000000000002</v>
      </c>
      <c r="D137" s="5">
        <v>41.979999542236328</v>
      </c>
      <c r="E137" s="5">
        <v>40</v>
      </c>
      <c r="F137" s="6">
        <f t="shared" si="11"/>
        <v>97.199999999999989</v>
      </c>
      <c r="G137" s="6">
        <f>B137-AVERAGE($F$2:$F137)</f>
        <v>542.73676470588236</v>
      </c>
      <c r="H137" s="5">
        <f t="shared" si="8"/>
        <v>9.0456127450980404</v>
      </c>
      <c r="I137" s="6">
        <f t="shared" si="9"/>
        <v>639.9367647058823</v>
      </c>
      <c r="J137" s="5">
        <f t="shared" si="10"/>
        <v>10.66561274509804</v>
      </c>
    </row>
    <row r="138" spans="1:10" x14ac:dyDescent="0.25">
      <c r="A138" s="2">
        <v>39568</v>
      </c>
      <c r="B138" s="1">
        <v>686</v>
      </c>
      <c r="C138" s="5">
        <v>2.1999999999999997</v>
      </c>
      <c r="D138" s="5">
        <v>41.979999542236328</v>
      </c>
      <c r="E138" s="5">
        <v>40</v>
      </c>
      <c r="F138" s="6">
        <f t="shared" si="11"/>
        <v>119.40000000000002</v>
      </c>
      <c r="G138" s="6">
        <f>B138-AVERAGE($F$2:$F138)</f>
        <v>408.89635036496355</v>
      </c>
      <c r="H138" s="5">
        <f t="shared" si="8"/>
        <v>6.8149391727493924</v>
      </c>
      <c r="I138" s="6">
        <f t="shared" si="9"/>
        <v>528.29635036496359</v>
      </c>
      <c r="J138" s="5">
        <f t="shared" si="10"/>
        <v>8.8049391727493926</v>
      </c>
    </row>
    <row r="139" spans="1:10" x14ac:dyDescent="0.25">
      <c r="A139" s="2">
        <v>39599</v>
      </c>
      <c r="B139" s="1">
        <v>653</v>
      </c>
      <c r="C139" s="5">
        <v>2.4299999999999997</v>
      </c>
      <c r="D139" s="5">
        <v>40.770000457763672</v>
      </c>
      <c r="E139" s="5">
        <v>40</v>
      </c>
      <c r="F139" s="6">
        <f t="shared" si="11"/>
        <v>131.99999999999997</v>
      </c>
      <c r="G139" s="6">
        <f>B139-AVERAGE($F$2:$F139)</f>
        <v>376.94782608695652</v>
      </c>
      <c r="H139" s="5">
        <f t="shared" si="8"/>
        <v>6.2824637681159423</v>
      </c>
      <c r="I139" s="6">
        <f t="shared" si="9"/>
        <v>508.94782608695652</v>
      </c>
      <c r="J139" s="5">
        <f t="shared" si="10"/>
        <v>8.4824637681159416</v>
      </c>
    </row>
    <row r="140" spans="1:10" x14ac:dyDescent="0.25">
      <c r="A140" s="2">
        <v>39629</v>
      </c>
      <c r="B140" s="1">
        <v>735</v>
      </c>
      <c r="C140" s="5">
        <v>2.6100000000000003</v>
      </c>
      <c r="D140" s="5">
        <v>37.459999084472656</v>
      </c>
      <c r="E140" s="5">
        <v>40</v>
      </c>
      <c r="F140" s="6">
        <f t="shared" si="11"/>
        <v>145.79999999999998</v>
      </c>
      <c r="G140" s="6">
        <f>B140-AVERAGE($F$2:$F140)</f>
        <v>459.88489208633092</v>
      </c>
      <c r="H140" s="5">
        <f t="shared" si="8"/>
        <v>7.6647482014388491</v>
      </c>
      <c r="I140" s="6">
        <f t="shared" si="9"/>
        <v>605.68489208633093</v>
      </c>
      <c r="J140" s="5">
        <f t="shared" si="10"/>
        <v>10.094748201438849</v>
      </c>
    </row>
    <row r="141" spans="1:10" x14ac:dyDescent="0.25">
      <c r="A141" s="2">
        <v>39660</v>
      </c>
      <c r="B141" s="1">
        <v>800</v>
      </c>
      <c r="C141" s="5">
        <v>2.9899999999999998</v>
      </c>
      <c r="D141" s="5">
        <v>40.709999084472656</v>
      </c>
      <c r="E141" s="5">
        <v>40</v>
      </c>
      <c r="F141" s="6">
        <f t="shared" si="11"/>
        <v>156.6</v>
      </c>
      <c r="G141" s="6">
        <f>B141-AVERAGE($F$2:$F141)</f>
        <v>525.73142857142852</v>
      </c>
      <c r="H141" s="5">
        <f t="shared" si="8"/>
        <v>8.7621904761904759</v>
      </c>
      <c r="I141" s="6">
        <f t="shared" si="9"/>
        <v>682.33142857142855</v>
      </c>
      <c r="J141" s="5">
        <f t="shared" si="10"/>
        <v>11.372190476190475</v>
      </c>
    </row>
    <row r="142" spans="1:10" x14ac:dyDescent="0.25">
      <c r="A142" s="2">
        <v>39691</v>
      </c>
      <c r="B142" s="1">
        <v>836</v>
      </c>
      <c r="C142" s="5">
        <v>3.2199999999999998</v>
      </c>
      <c r="D142" s="5">
        <v>39.490001678466797</v>
      </c>
      <c r="E142" s="5">
        <v>40</v>
      </c>
      <c r="F142" s="6">
        <f t="shared" si="11"/>
        <v>179.39999999999998</v>
      </c>
      <c r="G142" s="6">
        <f>B142-AVERAGE($F$2:$F142)</f>
        <v>562.40425531914889</v>
      </c>
      <c r="H142" s="5">
        <f t="shared" si="8"/>
        <v>9.3734042553191497</v>
      </c>
      <c r="I142" s="6">
        <f t="shared" si="9"/>
        <v>741.80425531914887</v>
      </c>
      <c r="J142" s="5">
        <f t="shared" si="10"/>
        <v>12.363404255319148</v>
      </c>
    </row>
    <row r="143" spans="1:10" x14ac:dyDescent="0.25">
      <c r="A143" s="2">
        <v>39721</v>
      </c>
      <c r="B143" s="1">
        <v>1096</v>
      </c>
      <c r="C143" s="5">
        <v>3.49</v>
      </c>
      <c r="D143" s="5">
        <v>45.229999542236328</v>
      </c>
      <c r="E143" s="5">
        <v>40</v>
      </c>
      <c r="F143" s="6">
        <f t="shared" si="11"/>
        <v>193.19999999999996</v>
      </c>
      <c r="G143" s="6">
        <f>B143-AVERAGE($F$2:$F143)</f>
        <v>822.97042253521136</v>
      </c>
      <c r="H143" s="5">
        <f t="shared" si="8"/>
        <v>13.71617370892019</v>
      </c>
      <c r="I143" s="6">
        <f t="shared" si="9"/>
        <v>1016.1704225352113</v>
      </c>
      <c r="J143" s="5">
        <f t="shared" si="10"/>
        <v>16.93617370892019</v>
      </c>
    </row>
    <row r="144" spans="1:10" x14ac:dyDescent="0.25">
      <c r="A144" s="2">
        <v>39752</v>
      </c>
      <c r="B144" s="1">
        <v>1617</v>
      </c>
      <c r="C144" s="5">
        <v>3.7199999999999998</v>
      </c>
      <c r="D144" s="5">
        <v>41.439998626708984</v>
      </c>
      <c r="E144" s="5">
        <v>40</v>
      </c>
      <c r="F144" s="6">
        <f t="shared" si="11"/>
        <v>209.39999999999998</v>
      </c>
      <c r="G144" s="6">
        <f>B144-AVERAGE($F$2:$F144)</f>
        <v>1344.4153846153847</v>
      </c>
      <c r="H144" s="5">
        <f t="shared" si="8"/>
        <v>22.406923076923082</v>
      </c>
      <c r="I144" s="6">
        <f t="shared" si="9"/>
        <v>1553.8153846153846</v>
      </c>
      <c r="J144" s="5">
        <f t="shared" si="10"/>
        <v>25.896923076923077</v>
      </c>
    </row>
    <row r="145" spans="1:10" x14ac:dyDescent="0.25">
      <c r="A145" s="2">
        <v>39782</v>
      </c>
      <c r="B145" s="1">
        <v>1988</v>
      </c>
      <c r="C145" s="5">
        <v>3.83</v>
      </c>
      <c r="D145" s="5">
        <v>39.709999084472656</v>
      </c>
      <c r="E145" s="5">
        <v>40</v>
      </c>
      <c r="F145" s="6">
        <f t="shared" si="11"/>
        <v>223.2</v>
      </c>
      <c r="G145" s="6">
        <f>B145-AVERAGE($F$2:$F145)</f>
        <v>1715.7583333333334</v>
      </c>
      <c r="H145" s="5">
        <f t="shared" si="8"/>
        <v>28.595972222222226</v>
      </c>
      <c r="I145" s="6">
        <f t="shared" si="9"/>
        <v>1938.9583333333335</v>
      </c>
      <c r="J145" s="5">
        <f t="shared" si="10"/>
        <v>32.315972222222229</v>
      </c>
    </row>
    <row r="146" spans="1:10" x14ac:dyDescent="0.25">
      <c r="A146" s="2">
        <v>39813</v>
      </c>
      <c r="B146" s="1">
        <v>1812</v>
      </c>
      <c r="C146" s="5">
        <v>5</v>
      </c>
      <c r="D146" s="5">
        <v>36.509998321533203</v>
      </c>
      <c r="E146" s="5">
        <v>40</v>
      </c>
      <c r="F146" s="6">
        <f t="shared" si="11"/>
        <v>229.8</v>
      </c>
      <c r="G146" s="6">
        <f>B146-AVERAGE($F$2:$F146)</f>
        <v>1540.0510344827585</v>
      </c>
      <c r="H146" s="5">
        <f t="shared" si="8"/>
        <v>25.667517241379311</v>
      </c>
      <c r="I146" s="6">
        <f t="shared" si="9"/>
        <v>1769.8510344827585</v>
      </c>
      <c r="J146" s="5">
        <f t="shared" si="10"/>
        <v>29.49751724137931</v>
      </c>
    </row>
    <row r="147" spans="1:10" x14ac:dyDescent="0.25">
      <c r="A147" s="2">
        <v>39844</v>
      </c>
      <c r="B147" s="1">
        <v>1626</v>
      </c>
      <c r="C147" s="5">
        <v>5.88</v>
      </c>
      <c r="D147" s="5">
        <v>37.709999084472656</v>
      </c>
      <c r="E147" s="5">
        <v>40</v>
      </c>
      <c r="F147" s="6">
        <f t="shared" si="11"/>
        <v>300</v>
      </c>
      <c r="G147" s="6">
        <f>B147-AVERAGE($F$2:$F147)</f>
        <v>1353.858904109589</v>
      </c>
      <c r="H147" s="5">
        <f t="shared" si="8"/>
        <v>22.564315068493151</v>
      </c>
      <c r="I147" s="6">
        <f t="shared" si="9"/>
        <v>1653.858904109589</v>
      </c>
      <c r="J147" s="5">
        <f t="shared" si="10"/>
        <v>27.564315068493151</v>
      </c>
    </row>
    <row r="148" spans="1:10" x14ac:dyDescent="0.25">
      <c r="A148" s="2">
        <v>39872</v>
      </c>
      <c r="B148" s="1">
        <v>1738</v>
      </c>
      <c r="C148" s="5">
        <v>6.69</v>
      </c>
      <c r="D148" s="5">
        <v>35.450000762939453</v>
      </c>
      <c r="E148" s="5">
        <v>40</v>
      </c>
      <c r="F148" s="6">
        <f t="shared" si="11"/>
        <v>352.8</v>
      </c>
      <c r="G148" s="6">
        <f>B148-AVERAGE($F$2:$F148)</f>
        <v>1465.3102040816327</v>
      </c>
      <c r="H148" s="5">
        <f t="shared" si="8"/>
        <v>24.42183673469388</v>
      </c>
      <c r="I148" s="6">
        <f t="shared" si="9"/>
        <v>1818.1102040816327</v>
      </c>
      <c r="J148" s="5">
        <f t="shared" si="10"/>
        <v>30.301836734693879</v>
      </c>
    </row>
    <row r="149" spans="1:10" x14ac:dyDescent="0.25">
      <c r="A149" s="2">
        <v>39903</v>
      </c>
      <c r="B149" s="1">
        <v>1703</v>
      </c>
      <c r="C149" s="5">
        <v>8.67</v>
      </c>
      <c r="D149" s="5">
        <v>36.549999237060547</v>
      </c>
      <c r="E149" s="5">
        <v>40</v>
      </c>
      <c r="F149" s="6">
        <f t="shared" si="11"/>
        <v>401.40000000000003</v>
      </c>
      <c r="G149" s="6">
        <f>B149-AVERAGE($F$2:$F149)</f>
        <v>1429.4405405405405</v>
      </c>
      <c r="H149" s="5">
        <f t="shared" si="8"/>
        <v>23.824009009009011</v>
      </c>
      <c r="I149" s="6">
        <f t="shared" si="9"/>
        <v>1830.8405405405406</v>
      </c>
      <c r="J149" s="5">
        <f t="shared" si="10"/>
        <v>30.514009009009008</v>
      </c>
    </row>
    <row r="150" spans="1:10" x14ac:dyDescent="0.25">
      <c r="A150" s="2">
        <v>39933</v>
      </c>
      <c r="B150" s="1">
        <v>1345</v>
      </c>
      <c r="C150" s="5">
        <v>10.16</v>
      </c>
      <c r="D150" s="5">
        <v>35.349998474121094</v>
      </c>
      <c r="E150" s="5">
        <v>40</v>
      </c>
      <c r="F150" s="6">
        <f t="shared" si="11"/>
        <v>520.20000000000005</v>
      </c>
      <c r="G150" s="6">
        <f>B150-AVERAGE($F$2:$F150)</f>
        <v>1069.7852348993288</v>
      </c>
      <c r="H150" s="5">
        <f t="shared" si="8"/>
        <v>17.829753914988814</v>
      </c>
      <c r="I150" s="6">
        <f t="shared" si="9"/>
        <v>1589.9852348993288</v>
      </c>
      <c r="J150" s="5">
        <f t="shared" si="10"/>
        <v>26.499753914988815</v>
      </c>
    </row>
    <row r="151" spans="1:10" x14ac:dyDescent="0.25">
      <c r="A151" s="2">
        <v>39964</v>
      </c>
      <c r="B151" s="1">
        <v>1170</v>
      </c>
      <c r="C151" s="5">
        <v>11.21</v>
      </c>
      <c r="D151" s="5">
        <v>33.279998779296875</v>
      </c>
      <c r="E151" s="5">
        <v>40</v>
      </c>
      <c r="F151" s="6">
        <f t="shared" si="11"/>
        <v>609.6</v>
      </c>
      <c r="G151" s="6">
        <f>B151-AVERAGE($F$2:$F151)</f>
        <v>892.55600000000004</v>
      </c>
      <c r="H151" s="5">
        <f t="shared" si="8"/>
        <v>14.875933333333334</v>
      </c>
      <c r="I151" s="6">
        <f t="shared" si="9"/>
        <v>1502.1559999999999</v>
      </c>
      <c r="J151" s="5">
        <f t="shared" si="10"/>
        <v>25.035933333333332</v>
      </c>
    </row>
    <row r="152" spans="1:10" x14ac:dyDescent="0.25">
      <c r="A152" s="2">
        <v>39994</v>
      </c>
      <c r="B152" s="1">
        <v>1055</v>
      </c>
      <c r="C152" s="5">
        <v>12.520000000000001</v>
      </c>
      <c r="D152" s="5">
        <v>30.680000305175781</v>
      </c>
      <c r="E152" s="5">
        <v>40</v>
      </c>
      <c r="F152" s="6">
        <f t="shared" si="11"/>
        <v>672.6</v>
      </c>
      <c r="G152" s="6">
        <f>B152-AVERAGE($F$2:$F152)</f>
        <v>774.93907284768216</v>
      </c>
      <c r="H152" s="5">
        <f t="shared" si="8"/>
        <v>12.915651214128037</v>
      </c>
      <c r="I152" s="6">
        <f t="shared" si="9"/>
        <v>1447.5390728476823</v>
      </c>
      <c r="J152" s="5">
        <f t="shared" si="10"/>
        <v>24.125651214128037</v>
      </c>
    </row>
    <row r="153" spans="1:10" x14ac:dyDescent="0.25">
      <c r="A153" s="2">
        <v>40025</v>
      </c>
      <c r="B153" s="1">
        <v>922</v>
      </c>
      <c r="C153" s="5">
        <v>13.139999999999999</v>
      </c>
      <c r="D153" s="5">
        <v>27.969999313354492</v>
      </c>
      <c r="E153" s="5">
        <v>40</v>
      </c>
      <c r="F153" s="6">
        <f t="shared" si="11"/>
        <v>751.2</v>
      </c>
      <c r="G153" s="6">
        <f>B153-AVERAGE($F$2:$F153)</f>
        <v>638.83947368421059</v>
      </c>
      <c r="H153" s="5">
        <f t="shared" si="8"/>
        <v>10.647324561403511</v>
      </c>
      <c r="I153" s="6">
        <f t="shared" si="9"/>
        <v>1390.0394736842106</v>
      </c>
      <c r="J153" s="5">
        <f t="shared" si="10"/>
        <v>23.167324561403511</v>
      </c>
    </row>
    <row r="154" spans="1:10" x14ac:dyDescent="0.25">
      <c r="A154" s="2">
        <v>40056</v>
      </c>
      <c r="B154" s="1">
        <v>912</v>
      </c>
      <c r="C154" s="5">
        <v>13.56</v>
      </c>
      <c r="D154" s="5">
        <v>29.170000076293945</v>
      </c>
      <c r="E154" s="5">
        <v>40</v>
      </c>
      <c r="F154" s="6">
        <f t="shared" si="11"/>
        <v>788.39999999999986</v>
      </c>
      <c r="G154" s="6">
        <f>B154-AVERAGE($F$2:$F154)</f>
        <v>625.53725490196075</v>
      </c>
      <c r="H154" s="5">
        <f t="shared" si="8"/>
        <v>10.425620915032679</v>
      </c>
      <c r="I154" s="6">
        <f t="shared" si="9"/>
        <v>1413.9372549019606</v>
      </c>
      <c r="J154" s="5">
        <f t="shared" si="10"/>
        <v>23.565620915032678</v>
      </c>
    </row>
    <row r="155" spans="1:10" x14ac:dyDescent="0.25">
      <c r="A155" s="2">
        <v>40086</v>
      </c>
      <c r="B155" s="1">
        <v>793</v>
      </c>
      <c r="C155" s="5">
        <v>14.52</v>
      </c>
      <c r="D155" s="5">
        <v>29.319999694824219</v>
      </c>
      <c r="E155" s="5">
        <v>40</v>
      </c>
      <c r="F155" s="6">
        <f t="shared" si="11"/>
        <v>813.59999999999991</v>
      </c>
      <c r="G155" s="6">
        <f>B155-AVERAGE($F$2:$F155)</f>
        <v>503.11428571428576</v>
      </c>
      <c r="H155" s="5">
        <f t="shared" si="8"/>
        <v>8.3852380952380958</v>
      </c>
      <c r="I155" s="6">
        <f t="shared" si="9"/>
        <v>1316.7142857142858</v>
      </c>
      <c r="J155" s="5">
        <f t="shared" si="10"/>
        <v>21.945238095238096</v>
      </c>
    </row>
    <row r="156" spans="1:10" x14ac:dyDescent="0.25">
      <c r="A156" s="2">
        <v>40117</v>
      </c>
      <c r="B156" s="1">
        <v>760</v>
      </c>
      <c r="C156" s="5">
        <v>14.84</v>
      </c>
      <c r="D156" s="5">
        <v>33.25</v>
      </c>
      <c r="E156" s="5">
        <v>40</v>
      </c>
      <c r="F156" s="6">
        <f t="shared" si="11"/>
        <v>871.19999999999993</v>
      </c>
      <c r="G156" s="6">
        <f>B156-AVERAGE($F$2:$F156)</f>
        <v>466.363870967742</v>
      </c>
      <c r="H156" s="5">
        <f t="shared" si="8"/>
        <v>7.7727311827956997</v>
      </c>
      <c r="I156" s="6">
        <f t="shared" si="9"/>
        <v>1337.5638709677419</v>
      </c>
      <c r="J156" s="5">
        <f t="shared" si="10"/>
        <v>22.292731182795702</v>
      </c>
    </row>
    <row r="157" spans="1:10" x14ac:dyDescent="0.25">
      <c r="A157" s="2">
        <v>40147</v>
      </c>
      <c r="B157" s="1">
        <v>765</v>
      </c>
      <c r="C157" s="5">
        <v>14.829999999999998</v>
      </c>
      <c r="D157" s="5">
        <v>36.700000762939453</v>
      </c>
      <c r="E157" s="5">
        <v>40</v>
      </c>
      <c r="F157" s="6">
        <f t="shared" si="11"/>
        <v>890.4</v>
      </c>
      <c r="G157" s="6">
        <f>B157-AVERAGE($F$2:$F157)</f>
        <v>467.5384615384616</v>
      </c>
      <c r="H157" s="5">
        <f t="shared" si="8"/>
        <v>7.7923076923076939</v>
      </c>
      <c r="I157" s="6">
        <f t="shared" si="9"/>
        <v>1357.9384615384615</v>
      </c>
      <c r="J157" s="5">
        <f t="shared" si="10"/>
        <v>22.632307692307695</v>
      </c>
    </row>
    <row r="158" spans="1:10" x14ac:dyDescent="0.25">
      <c r="A158" s="2">
        <v>40178</v>
      </c>
      <c r="B158" s="1">
        <v>639</v>
      </c>
      <c r="C158" s="5">
        <v>14.14</v>
      </c>
      <c r="D158" s="5">
        <v>41.909999847412109</v>
      </c>
      <c r="E158" s="5">
        <v>40</v>
      </c>
      <c r="F158" s="6">
        <f t="shared" si="11"/>
        <v>889.79999999999984</v>
      </c>
      <c r="G158" s="6">
        <f>B158-AVERAGE($F$2:$F158)</f>
        <v>337.76560509554145</v>
      </c>
      <c r="H158" s="5">
        <f t="shared" si="8"/>
        <v>5.6294267515923586</v>
      </c>
      <c r="I158" s="6">
        <f t="shared" si="9"/>
        <v>1227.5656050955413</v>
      </c>
      <c r="J158" s="5">
        <f t="shared" si="10"/>
        <v>20.459426751592353</v>
      </c>
    </row>
    <row r="159" spans="1:10" x14ac:dyDescent="0.25">
      <c r="A159" s="2">
        <v>40209</v>
      </c>
      <c r="B159" s="1">
        <v>654</v>
      </c>
      <c r="C159" s="5">
        <v>13.84</v>
      </c>
      <c r="D159" s="5">
        <v>41.759998321533203</v>
      </c>
      <c r="E159" s="5">
        <v>40</v>
      </c>
      <c r="F159" s="6">
        <f t="shared" si="11"/>
        <v>848.4</v>
      </c>
      <c r="G159" s="6">
        <f>B159-AVERAGE($F$2:$F159)</f>
        <v>349.30253164556962</v>
      </c>
      <c r="H159" s="5">
        <f t="shared" si="8"/>
        <v>5.821708860759494</v>
      </c>
      <c r="I159" s="6">
        <f t="shared" si="9"/>
        <v>1197.7025316455697</v>
      </c>
      <c r="J159" s="5">
        <f t="shared" si="10"/>
        <v>19.961708860759494</v>
      </c>
    </row>
    <row r="160" spans="1:10" x14ac:dyDescent="0.25">
      <c r="A160" s="2">
        <v>40237</v>
      </c>
      <c r="B160" s="1">
        <v>671</v>
      </c>
      <c r="C160" s="5">
        <v>12.879999999999999</v>
      </c>
      <c r="D160" s="5">
        <v>46.279998779296875</v>
      </c>
      <c r="E160" s="5">
        <v>40</v>
      </c>
      <c r="F160" s="6">
        <f t="shared" si="11"/>
        <v>830.4</v>
      </c>
      <c r="G160" s="6">
        <f>B160-AVERAGE($F$2:$F160)</f>
        <v>362.99622641509433</v>
      </c>
      <c r="H160" s="5">
        <f t="shared" si="8"/>
        <v>6.0499371069182395</v>
      </c>
      <c r="I160" s="6">
        <f t="shared" si="9"/>
        <v>1193.3962264150944</v>
      </c>
      <c r="J160" s="5">
        <f t="shared" si="10"/>
        <v>19.889937106918239</v>
      </c>
    </row>
    <row r="161" spans="1:10" x14ac:dyDescent="0.25">
      <c r="A161" s="2">
        <v>40268</v>
      </c>
      <c r="B161" s="1">
        <v>584</v>
      </c>
      <c r="C161" s="5">
        <v>11.200000000000001</v>
      </c>
      <c r="D161" s="5">
        <v>46.439998626708984</v>
      </c>
      <c r="E161" s="5">
        <v>40</v>
      </c>
      <c r="F161" s="6">
        <f t="shared" si="11"/>
        <v>772.79999999999984</v>
      </c>
      <c r="G161" s="6">
        <f>B161-AVERAGE($F$2:$F161)</f>
        <v>273.09125</v>
      </c>
      <c r="H161" s="5">
        <f t="shared" si="8"/>
        <v>4.551520833333333</v>
      </c>
      <c r="I161" s="6">
        <f t="shared" si="9"/>
        <v>1045.8912499999999</v>
      </c>
      <c r="J161" s="5">
        <f t="shared" si="10"/>
        <v>17.43152083333333</v>
      </c>
    </row>
    <row r="162" spans="1:10" x14ac:dyDescent="0.25">
      <c r="A162" s="2">
        <v>40298</v>
      </c>
      <c r="B162" s="1">
        <v>561</v>
      </c>
      <c r="C162" s="5">
        <v>9.66</v>
      </c>
      <c r="D162" s="5">
        <v>48.709999084472656</v>
      </c>
      <c r="E162" s="5">
        <v>40</v>
      </c>
      <c r="F162" s="6">
        <f t="shared" si="11"/>
        <v>672.00000000000011</v>
      </c>
      <c r="G162" s="6">
        <f>B162-AVERAGE($F$2:$F162)</f>
        <v>247.84844720496892</v>
      </c>
      <c r="H162" s="5">
        <f t="shared" si="8"/>
        <v>4.130807453416149</v>
      </c>
      <c r="I162" s="6">
        <f t="shared" si="9"/>
        <v>919.84844720496903</v>
      </c>
      <c r="J162" s="5">
        <f t="shared" si="10"/>
        <v>15.330807453416151</v>
      </c>
    </row>
    <row r="163" spans="1:10" x14ac:dyDescent="0.25">
      <c r="A163" s="2">
        <v>40329</v>
      </c>
      <c r="B163" s="1">
        <v>698</v>
      </c>
      <c r="C163" s="5">
        <v>8.0500000000000007</v>
      </c>
      <c r="D163" s="5">
        <v>50.840000152587891</v>
      </c>
      <c r="E163" s="5">
        <v>40</v>
      </c>
      <c r="F163" s="6">
        <f t="shared" si="11"/>
        <v>579.6</v>
      </c>
      <c r="G163" s="6">
        <f>B163-AVERAGE($F$2:$F163)</f>
        <v>383.2037037037037</v>
      </c>
      <c r="H163" s="5">
        <f t="shared" si="8"/>
        <v>6.3867283950617288</v>
      </c>
      <c r="I163" s="6">
        <f t="shared" si="9"/>
        <v>962.80370370370372</v>
      </c>
      <c r="J163" s="5">
        <f t="shared" si="10"/>
        <v>16.046728395061731</v>
      </c>
    </row>
    <row r="164" spans="1:10" x14ac:dyDescent="0.25">
      <c r="A164" s="2">
        <v>40359</v>
      </c>
      <c r="B164" s="1">
        <v>713</v>
      </c>
      <c r="C164" s="5">
        <v>6.45</v>
      </c>
      <c r="D164" s="5">
        <v>53.259998321533203</v>
      </c>
      <c r="E164" s="5">
        <v>40</v>
      </c>
      <c r="F164" s="6">
        <f t="shared" si="11"/>
        <v>483</v>
      </c>
      <c r="G164" s="6">
        <f>B164-AVERAGE($F$2:$F164)</f>
        <v>397.17177914110431</v>
      </c>
      <c r="H164" s="5">
        <f t="shared" si="8"/>
        <v>6.6195296523517388</v>
      </c>
      <c r="I164" s="6">
        <f t="shared" si="9"/>
        <v>880.17177914110425</v>
      </c>
      <c r="J164" s="5">
        <f t="shared" si="10"/>
        <v>14.66952965235174</v>
      </c>
    </row>
    <row r="165" spans="1:10" x14ac:dyDescent="0.25">
      <c r="A165" s="2">
        <v>40390</v>
      </c>
      <c r="B165" s="1">
        <v>659</v>
      </c>
      <c r="C165" s="5">
        <v>5.5100000000000007</v>
      </c>
      <c r="D165" s="5">
        <v>55.520000457763672</v>
      </c>
      <c r="E165" s="5">
        <v>40</v>
      </c>
      <c r="F165" s="6">
        <f t="shared" si="11"/>
        <v>387</v>
      </c>
      <c r="G165" s="6">
        <f>B165-AVERAGE($F$2:$F165)</f>
        <v>342.73780487804879</v>
      </c>
      <c r="H165" s="5">
        <f t="shared" si="8"/>
        <v>5.7122967479674802</v>
      </c>
      <c r="I165" s="6">
        <f t="shared" si="9"/>
        <v>729.73780487804879</v>
      </c>
      <c r="J165" s="5">
        <f t="shared" si="10"/>
        <v>12.16229674796748</v>
      </c>
    </row>
    <row r="166" spans="1:10" x14ac:dyDescent="0.25">
      <c r="A166" s="2">
        <v>40421</v>
      </c>
      <c r="B166" s="1">
        <v>692</v>
      </c>
      <c r="C166" s="5">
        <v>5.1100000000000003</v>
      </c>
      <c r="D166" s="5">
        <v>57.569999694824219</v>
      </c>
      <c r="E166" s="5">
        <v>40</v>
      </c>
      <c r="F166" s="6">
        <f t="shared" si="11"/>
        <v>330.6</v>
      </c>
      <c r="G166" s="6">
        <f>B166-AVERAGE($F$2:$F166)</f>
        <v>375.65090909090912</v>
      </c>
      <c r="H166" s="5">
        <f t="shared" si="8"/>
        <v>6.2608484848484851</v>
      </c>
      <c r="I166" s="6">
        <f t="shared" si="9"/>
        <v>706.25090909090909</v>
      </c>
      <c r="J166" s="5">
        <f t="shared" si="10"/>
        <v>11.770848484848486</v>
      </c>
    </row>
    <row r="167" spans="1:10" x14ac:dyDescent="0.25">
      <c r="A167" s="2">
        <v>40451</v>
      </c>
      <c r="B167" s="1">
        <v>626</v>
      </c>
      <c r="C167" s="5">
        <v>4.01</v>
      </c>
      <c r="D167" s="5">
        <v>56.340000152587891</v>
      </c>
      <c r="E167" s="5">
        <v>40</v>
      </c>
      <c r="F167" s="6">
        <f t="shared" si="11"/>
        <v>306.60000000000002</v>
      </c>
      <c r="G167" s="6">
        <f>B167-AVERAGE($F$2:$F167)</f>
        <v>309.70963855421689</v>
      </c>
      <c r="H167" s="5">
        <f t="shared" si="8"/>
        <v>5.1618273092369487</v>
      </c>
      <c r="I167" s="6">
        <f t="shared" si="9"/>
        <v>616.30963855421692</v>
      </c>
      <c r="J167" s="5">
        <f t="shared" si="10"/>
        <v>10.271827309236949</v>
      </c>
    </row>
    <row r="168" spans="1:10" x14ac:dyDescent="0.25">
      <c r="A168" s="2">
        <v>40482</v>
      </c>
      <c r="B168" s="1">
        <v>593</v>
      </c>
      <c r="C168" s="5">
        <v>3.61</v>
      </c>
      <c r="D168" s="5">
        <v>51.630001068115234</v>
      </c>
      <c r="E168" s="5">
        <v>40</v>
      </c>
      <c r="F168" s="6">
        <f t="shared" si="11"/>
        <v>240.59999999999997</v>
      </c>
      <c r="G168" s="6">
        <f>B168-AVERAGE($F$2:$F168)</f>
        <v>277.16287425149704</v>
      </c>
      <c r="H168" s="5">
        <f t="shared" si="8"/>
        <v>4.6193812375249506</v>
      </c>
      <c r="I168" s="6">
        <f t="shared" si="9"/>
        <v>517.76287425149701</v>
      </c>
      <c r="J168" s="5">
        <f t="shared" si="10"/>
        <v>8.6293812375249495</v>
      </c>
    </row>
    <row r="169" spans="1:10" x14ac:dyDescent="0.25">
      <c r="A169" s="2">
        <v>40512</v>
      </c>
      <c r="B169" s="1">
        <v>622</v>
      </c>
      <c r="C169" s="5">
        <v>3.71</v>
      </c>
      <c r="D169" s="5">
        <v>51.630001068115234</v>
      </c>
      <c r="E169" s="5">
        <v>40</v>
      </c>
      <c r="F169" s="6">
        <f t="shared" si="11"/>
        <v>216.6</v>
      </c>
      <c r="G169" s="6">
        <f>B169-AVERAGE($F$2:$F169)</f>
        <v>306.75357142857149</v>
      </c>
      <c r="H169" s="5">
        <f t="shared" si="8"/>
        <v>5.1125595238095256</v>
      </c>
      <c r="I169" s="6">
        <f t="shared" si="9"/>
        <v>523.35357142857151</v>
      </c>
      <c r="J169" s="5">
        <f t="shared" si="10"/>
        <v>8.7225595238095259</v>
      </c>
    </row>
    <row r="170" spans="1:10" x14ac:dyDescent="0.25">
      <c r="A170" s="2">
        <v>40543</v>
      </c>
      <c r="B170" s="1">
        <v>541</v>
      </c>
      <c r="C170" s="5">
        <v>3.47</v>
      </c>
      <c r="D170" s="5">
        <v>47.790000915527344</v>
      </c>
      <c r="E170" s="5">
        <v>40</v>
      </c>
      <c r="F170" s="6">
        <f t="shared" si="11"/>
        <v>222.6</v>
      </c>
      <c r="G170" s="6">
        <f>B170-AVERAGE($F$2:$F170)</f>
        <v>226.30177514792905</v>
      </c>
      <c r="H170" s="5">
        <f t="shared" si="8"/>
        <v>3.7716962524654845</v>
      </c>
      <c r="I170" s="6">
        <f t="shared" si="9"/>
        <v>448.90177514792902</v>
      </c>
      <c r="J170" s="5">
        <f t="shared" si="10"/>
        <v>7.4816962524654844</v>
      </c>
    </row>
    <row r="171" spans="1:10" x14ac:dyDescent="0.25">
      <c r="A171" s="2">
        <v>40574</v>
      </c>
      <c r="B171" s="1">
        <v>508</v>
      </c>
      <c r="C171" s="5">
        <v>3.0300000000000002</v>
      </c>
      <c r="D171" s="5">
        <v>46.220001220703125</v>
      </c>
      <c r="E171" s="5">
        <v>40</v>
      </c>
      <c r="F171" s="6">
        <f t="shared" si="11"/>
        <v>208.2</v>
      </c>
      <c r="G171" s="6">
        <f>B171-AVERAGE($F$2:$F171)</f>
        <v>193.92823529411771</v>
      </c>
      <c r="H171" s="5">
        <f t="shared" si="8"/>
        <v>3.2321372549019625</v>
      </c>
      <c r="I171" s="6">
        <f t="shared" si="9"/>
        <v>402.1282352941177</v>
      </c>
      <c r="J171" s="5">
        <f t="shared" si="10"/>
        <v>6.7021372549019622</v>
      </c>
    </row>
    <row r="172" spans="1:10" x14ac:dyDescent="0.25">
      <c r="A172" s="2">
        <v>40602</v>
      </c>
      <c r="B172" s="1">
        <v>478</v>
      </c>
      <c r="C172" s="5">
        <v>3.1</v>
      </c>
      <c r="D172" s="5">
        <v>48.139999389648438</v>
      </c>
      <c r="E172" s="5">
        <v>40</v>
      </c>
      <c r="F172" s="6">
        <f t="shared" si="11"/>
        <v>181.8</v>
      </c>
      <c r="G172" s="6">
        <f>B172-AVERAGE($F$2:$F172)</f>
        <v>164.70175438596493</v>
      </c>
      <c r="H172" s="5">
        <f t="shared" si="8"/>
        <v>2.7450292397660827</v>
      </c>
      <c r="I172" s="6">
        <f t="shared" si="9"/>
        <v>346.50175438596494</v>
      </c>
      <c r="J172" s="5">
        <f t="shared" si="10"/>
        <v>5.7750292397660825</v>
      </c>
    </row>
    <row r="173" spans="1:10" x14ac:dyDescent="0.25">
      <c r="A173" s="2">
        <v>40633</v>
      </c>
      <c r="B173" s="1">
        <v>477</v>
      </c>
      <c r="C173" s="5">
        <v>2.93</v>
      </c>
      <c r="D173" s="5">
        <v>48.139999389648438</v>
      </c>
      <c r="E173" s="5">
        <v>40</v>
      </c>
      <c r="F173" s="6">
        <f t="shared" si="11"/>
        <v>186</v>
      </c>
      <c r="G173" s="6">
        <f>B173-AVERAGE($F$2:$F173)</f>
        <v>164.44186046511635</v>
      </c>
      <c r="H173" s="5">
        <f t="shared" si="8"/>
        <v>2.7406976744186062</v>
      </c>
      <c r="I173" s="6">
        <f t="shared" si="9"/>
        <v>350.44186046511635</v>
      </c>
      <c r="J173" s="5">
        <f t="shared" si="10"/>
        <v>5.8406976744186059</v>
      </c>
    </row>
    <row r="174" spans="1:10" x14ac:dyDescent="0.25">
      <c r="A174" s="2">
        <v>40663</v>
      </c>
      <c r="B174" s="1">
        <v>476</v>
      </c>
      <c r="C174" s="5">
        <v>2.6100000000000003</v>
      </c>
      <c r="D174" s="5">
        <v>45.380001068115234</v>
      </c>
      <c r="E174" s="5">
        <v>40</v>
      </c>
      <c r="F174" s="6">
        <f t="shared" si="11"/>
        <v>175.8</v>
      </c>
      <c r="G174" s="6">
        <f>B174-AVERAGE($F$2:$F174)</f>
        <v>164.23236994219656</v>
      </c>
      <c r="H174" s="5">
        <f t="shared" si="8"/>
        <v>2.737206165703276</v>
      </c>
      <c r="I174" s="6">
        <f t="shared" si="9"/>
        <v>340.03236994219657</v>
      </c>
      <c r="J174" s="5">
        <f t="shared" si="10"/>
        <v>5.6672061657032762</v>
      </c>
    </row>
    <row r="175" spans="1:10" x14ac:dyDescent="0.25">
      <c r="A175" s="2">
        <v>40694</v>
      </c>
      <c r="B175" s="1">
        <v>509</v>
      </c>
      <c r="C175" s="5">
        <v>2.75</v>
      </c>
      <c r="D175" s="5">
        <v>41.740001678466797</v>
      </c>
      <c r="E175" s="5">
        <v>40</v>
      </c>
      <c r="F175" s="6">
        <f t="shared" si="11"/>
        <v>156.6</v>
      </c>
      <c r="G175" s="6">
        <f>B175-AVERAGE($F$2:$F175)</f>
        <v>198.12413793103451</v>
      </c>
      <c r="H175" s="5">
        <f t="shared" si="8"/>
        <v>3.3020689655172419</v>
      </c>
      <c r="I175" s="6">
        <f t="shared" si="9"/>
        <v>354.72413793103453</v>
      </c>
      <c r="J175" s="5">
        <f t="shared" si="10"/>
        <v>5.9120689655172427</v>
      </c>
    </row>
    <row r="176" spans="1:10" x14ac:dyDescent="0.25">
      <c r="A176" s="2">
        <v>40724</v>
      </c>
      <c r="B176" s="1">
        <v>542</v>
      </c>
      <c r="C176" s="5">
        <v>2.6599999999999997</v>
      </c>
      <c r="D176" s="5">
        <v>39.349998474121094</v>
      </c>
      <c r="E176" s="5">
        <v>40</v>
      </c>
      <c r="F176" s="6">
        <f t="shared" si="11"/>
        <v>165</v>
      </c>
      <c r="G176" s="6">
        <f>B176-AVERAGE($F$2:$F176)</f>
        <v>231.9577142857143</v>
      </c>
      <c r="H176" s="5">
        <f t="shared" si="8"/>
        <v>3.8659619047619054</v>
      </c>
      <c r="I176" s="6">
        <f t="shared" si="9"/>
        <v>396.9577142857143</v>
      </c>
      <c r="J176" s="5">
        <f t="shared" si="10"/>
        <v>6.6159619047619049</v>
      </c>
    </row>
    <row r="177" spans="1:10" x14ac:dyDescent="0.25">
      <c r="A177" s="2">
        <v>40755</v>
      </c>
      <c r="B177" s="1">
        <v>558</v>
      </c>
      <c r="C177" s="5">
        <v>2.3199999999999998</v>
      </c>
      <c r="D177" s="5">
        <v>35.619998931884766</v>
      </c>
      <c r="E177" s="5">
        <v>40</v>
      </c>
      <c r="F177" s="6">
        <f t="shared" si="11"/>
        <v>159.6</v>
      </c>
      <c r="G177" s="6">
        <f>B177-AVERAGE($F$2:$F177)</f>
        <v>248.81250000000006</v>
      </c>
      <c r="H177" s="5">
        <f t="shared" si="8"/>
        <v>4.1468750000000014</v>
      </c>
      <c r="I177" s="6">
        <f t="shared" si="9"/>
        <v>408.41250000000002</v>
      </c>
      <c r="J177" s="5">
        <f t="shared" si="10"/>
        <v>6.8068750000000016</v>
      </c>
    </row>
    <row r="178" spans="1:10" x14ac:dyDescent="0.25">
      <c r="A178" s="2">
        <v>40786</v>
      </c>
      <c r="B178" s="1">
        <v>730</v>
      </c>
      <c r="C178" s="5">
        <v>2.13</v>
      </c>
      <c r="D178" s="5">
        <v>32.790000915527344</v>
      </c>
      <c r="E178" s="5">
        <v>40</v>
      </c>
      <c r="F178" s="6">
        <f t="shared" si="11"/>
        <v>139.19999999999999</v>
      </c>
      <c r="G178" s="6">
        <f>B178-AVERAGE($F$2:$F178)</f>
        <v>421.77288135593227</v>
      </c>
      <c r="H178" s="5">
        <f t="shared" si="8"/>
        <v>7.0295480225988713</v>
      </c>
      <c r="I178" s="6">
        <f t="shared" si="9"/>
        <v>560.97288135593226</v>
      </c>
      <c r="J178" s="5">
        <f t="shared" si="10"/>
        <v>9.3495480225988725</v>
      </c>
    </row>
    <row r="179" spans="1:10" x14ac:dyDescent="0.25">
      <c r="A179" s="2">
        <v>40816</v>
      </c>
      <c r="B179" s="1">
        <v>841</v>
      </c>
      <c r="C179" s="5">
        <v>2.02</v>
      </c>
      <c r="D179" s="5">
        <v>31.489999771118164</v>
      </c>
      <c r="E179" s="5">
        <v>40</v>
      </c>
      <c r="F179" s="6">
        <f t="shared" si="11"/>
        <v>127.79999999999998</v>
      </c>
      <c r="G179" s="6">
        <f>B179-AVERAGE($F$2:$F179)</f>
        <v>533.78651685393265</v>
      </c>
      <c r="H179" s="5">
        <f t="shared" si="8"/>
        <v>8.8964419475655454</v>
      </c>
      <c r="I179" s="6">
        <f t="shared" si="9"/>
        <v>661.58651685393261</v>
      </c>
      <c r="J179" s="5">
        <f t="shared" si="10"/>
        <v>11.026441947565544</v>
      </c>
    </row>
    <row r="180" spans="1:10" x14ac:dyDescent="0.25">
      <c r="A180" s="2">
        <v>40847</v>
      </c>
      <c r="B180" s="1">
        <v>707</v>
      </c>
      <c r="C180" s="5">
        <v>2.02</v>
      </c>
      <c r="D180" s="5">
        <v>33.459999084472656</v>
      </c>
      <c r="E180" s="5">
        <v>40</v>
      </c>
      <c r="F180" s="6">
        <f t="shared" si="11"/>
        <v>121.2</v>
      </c>
      <c r="G180" s="6">
        <f>B180-AVERAGE($F$2:$F180)</f>
        <v>400.82569832402243</v>
      </c>
      <c r="H180" s="5">
        <f t="shared" si="8"/>
        <v>6.6804283054003735</v>
      </c>
      <c r="I180" s="6">
        <f t="shared" si="9"/>
        <v>522.02569832402241</v>
      </c>
      <c r="J180" s="5">
        <f t="shared" si="10"/>
        <v>8.7004283054003739</v>
      </c>
    </row>
    <row r="181" spans="1:10" x14ac:dyDescent="0.25">
      <c r="A181" s="2">
        <v>40877</v>
      </c>
      <c r="B181" s="1">
        <v>779</v>
      </c>
      <c r="C181" s="5">
        <v>2.0699999999999998</v>
      </c>
      <c r="D181" s="5">
        <v>32.529998779296875</v>
      </c>
      <c r="E181" s="5">
        <v>40</v>
      </c>
      <c r="F181" s="6">
        <f t="shared" si="11"/>
        <v>121.2</v>
      </c>
      <c r="G181" s="6">
        <f>B181-AVERAGE($F$2:$F181)</f>
        <v>473.85333333333341</v>
      </c>
      <c r="H181" s="5">
        <f t="shared" si="8"/>
        <v>7.8975555555555568</v>
      </c>
      <c r="I181" s="6">
        <f t="shared" si="9"/>
        <v>595.0533333333334</v>
      </c>
      <c r="J181" s="5">
        <f t="shared" si="10"/>
        <v>9.9175555555555572</v>
      </c>
    </row>
    <row r="182" spans="1:10" x14ac:dyDescent="0.25">
      <c r="A182" s="2">
        <v>40908</v>
      </c>
      <c r="B182" s="1">
        <v>723</v>
      </c>
      <c r="C182" s="5">
        <v>1.91</v>
      </c>
      <c r="D182" s="5">
        <v>32.340000152587891</v>
      </c>
      <c r="E182" s="5">
        <v>40</v>
      </c>
      <c r="F182" s="6">
        <f t="shared" si="11"/>
        <v>124.19999999999997</v>
      </c>
      <c r="G182" s="6">
        <f>B182-AVERAGE($F$2:$F182)</f>
        <v>418.85303867403326</v>
      </c>
      <c r="H182" s="5">
        <f t="shared" si="8"/>
        <v>6.9808839779005538</v>
      </c>
      <c r="I182" s="6">
        <f t="shared" si="9"/>
        <v>543.05303867403325</v>
      </c>
      <c r="J182" s="5">
        <f t="shared" si="10"/>
        <v>9.0508839779005541</v>
      </c>
    </row>
    <row r="183" spans="1:10" x14ac:dyDescent="0.25">
      <c r="A183" s="2">
        <v>40939</v>
      </c>
      <c r="B183" s="1">
        <v>661</v>
      </c>
      <c r="C183" s="5">
        <v>2.36</v>
      </c>
      <c r="D183" s="5">
        <v>38.630001068115234</v>
      </c>
      <c r="E183" s="5">
        <v>40</v>
      </c>
      <c r="F183" s="6">
        <f t="shared" si="11"/>
        <v>114.6</v>
      </c>
      <c r="G183" s="6">
        <f>B183-AVERAGE($F$2:$F183)</f>
        <v>357.89450549450561</v>
      </c>
      <c r="H183" s="5">
        <f t="shared" si="8"/>
        <v>5.964908424908427</v>
      </c>
      <c r="I183" s="6">
        <f t="shared" si="9"/>
        <v>472.49450549450557</v>
      </c>
      <c r="J183" s="5">
        <f t="shared" si="10"/>
        <v>7.8749084249084262</v>
      </c>
    </row>
    <row r="184" spans="1:10" x14ac:dyDescent="0.25">
      <c r="A184" s="2">
        <v>40968</v>
      </c>
      <c r="B184" s="1">
        <v>598</v>
      </c>
      <c r="C184" s="5">
        <v>2.34</v>
      </c>
      <c r="D184" s="5">
        <v>30.659999847412109</v>
      </c>
      <c r="E184" s="5">
        <v>40</v>
      </c>
      <c r="F184" s="6">
        <f t="shared" si="11"/>
        <v>141.6</v>
      </c>
      <c r="G184" s="6">
        <f>B184-AVERAGE($F$2:$F184)</f>
        <v>295.77704918032799</v>
      </c>
      <c r="H184" s="5">
        <f t="shared" si="8"/>
        <v>4.9296174863387998</v>
      </c>
      <c r="I184" s="6">
        <f t="shared" si="9"/>
        <v>437.37704918032796</v>
      </c>
      <c r="J184" s="5">
        <f t="shared" si="10"/>
        <v>7.2896174863388001</v>
      </c>
    </row>
    <row r="185" spans="1:10" x14ac:dyDescent="0.25">
      <c r="A185" s="2">
        <v>40999</v>
      </c>
      <c r="B185" s="1">
        <v>599</v>
      </c>
      <c r="C185" s="5">
        <v>2.88</v>
      </c>
      <c r="D185" s="5">
        <v>31.979999542236328</v>
      </c>
      <c r="E185" s="5">
        <v>40</v>
      </c>
      <c r="F185" s="6">
        <f t="shared" si="11"/>
        <v>140.39999999999998</v>
      </c>
      <c r="G185" s="6">
        <f>B185-AVERAGE($F$2:$F185)</f>
        <v>297.65652173913054</v>
      </c>
      <c r="H185" s="5">
        <f t="shared" si="8"/>
        <v>4.9609420289855093</v>
      </c>
      <c r="I185" s="6">
        <f t="shared" si="9"/>
        <v>438.05652173913052</v>
      </c>
      <c r="J185" s="5">
        <f t="shared" si="10"/>
        <v>7.3009420289855083</v>
      </c>
    </row>
    <row r="186" spans="1:10" x14ac:dyDescent="0.25">
      <c r="A186" s="2">
        <v>41029</v>
      </c>
      <c r="B186" s="1">
        <v>604</v>
      </c>
      <c r="C186" s="5">
        <v>3.06</v>
      </c>
      <c r="D186" s="5">
        <v>33.209999084472656</v>
      </c>
      <c r="E186" s="5">
        <v>40</v>
      </c>
      <c r="F186" s="6">
        <f t="shared" si="11"/>
        <v>172.8</v>
      </c>
      <c r="G186" s="6">
        <f>B186-AVERAGE($F$2:$F186)</f>
        <v>303.35135135135141</v>
      </c>
      <c r="H186" s="5">
        <f t="shared" si="8"/>
        <v>5.0558558558558566</v>
      </c>
      <c r="I186" s="6">
        <f t="shared" si="9"/>
        <v>476.15135135135142</v>
      </c>
      <c r="J186" s="5">
        <f t="shared" si="10"/>
        <v>7.9358558558558574</v>
      </c>
    </row>
    <row r="187" spans="1:10" x14ac:dyDescent="0.25">
      <c r="A187" s="2">
        <v>41060</v>
      </c>
      <c r="B187" s="1">
        <v>696</v>
      </c>
      <c r="C187" s="5">
        <v>3.15</v>
      </c>
      <c r="D187" s="5">
        <v>34.450000762939453</v>
      </c>
      <c r="E187" s="5">
        <v>40</v>
      </c>
      <c r="F187" s="6">
        <f t="shared" si="11"/>
        <v>183.6</v>
      </c>
      <c r="G187" s="6">
        <f>B187-AVERAGE($F$2:$F187)</f>
        <v>395.9806451612904</v>
      </c>
      <c r="H187" s="5">
        <f t="shared" si="8"/>
        <v>6.5996774193548404</v>
      </c>
      <c r="I187" s="6">
        <f t="shared" si="9"/>
        <v>579.58064516129036</v>
      </c>
      <c r="J187" s="5">
        <f t="shared" si="10"/>
        <v>9.6596774193548409</v>
      </c>
    </row>
    <row r="188" spans="1:10" x14ac:dyDescent="0.25">
      <c r="A188" s="2">
        <v>41090</v>
      </c>
      <c r="B188" s="1">
        <v>644</v>
      </c>
      <c r="C188" s="5">
        <v>3.3000000000000003</v>
      </c>
      <c r="D188" s="5">
        <v>37.669998168945313</v>
      </c>
      <c r="E188" s="5">
        <v>40</v>
      </c>
      <c r="F188" s="6">
        <f t="shared" si="11"/>
        <v>189</v>
      </c>
      <c r="G188" s="6">
        <f>B188-AVERAGE($F$2:$F188)</f>
        <v>344.57433155080224</v>
      </c>
      <c r="H188" s="5">
        <f t="shared" si="8"/>
        <v>5.7429055258467043</v>
      </c>
      <c r="I188" s="6">
        <f t="shared" si="9"/>
        <v>533.5743315508023</v>
      </c>
      <c r="J188" s="5">
        <f t="shared" si="10"/>
        <v>8.8929055258467056</v>
      </c>
    </row>
    <row r="189" spans="1:10" x14ac:dyDescent="0.25">
      <c r="A189" s="2">
        <v>41121</v>
      </c>
      <c r="B189" s="1">
        <v>616</v>
      </c>
      <c r="C189" s="5">
        <v>3.38</v>
      </c>
      <c r="D189" s="5">
        <v>41.5</v>
      </c>
      <c r="E189" s="5">
        <v>40</v>
      </c>
      <c r="F189" s="6">
        <f t="shared" si="11"/>
        <v>198</v>
      </c>
      <c r="G189" s="6">
        <f>B189-AVERAGE($F$2:$F189)</f>
        <v>317.11382978723412</v>
      </c>
      <c r="H189" s="5">
        <f t="shared" si="8"/>
        <v>5.2852304964539023</v>
      </c>
      <c r="I189" s="6">
        <f t="shared" si="9"/>
        <v>515.11382978723418</v>
      </c>
      <c r="J189" s="5">
        <f t="shared" si="10"/>
        <v>8.585230496453903</v>
      </c>
    </row>
    <row r="190" spans="1:10" x14ac:dyDescent="0.25">
      <c r="A190" s="2">
        <v>41152</v>
      </c>
      <c r="B190" s="1">
        <v>598</v>
      </c>
      <c r="C190" s="5">
        <v>3.5999999999999996</v>
      </c>
      <c r="D190" s="5">
        <v>42.090000152587891</v>
      </c>
      <c r="E190" s="5">
        <v>40</v>
      </c>
      <c r="F190" s="6">
        <f t="shared" si="11"/>
        <v>202.8</v>
      </c>
      <c r="G190" s="6">
        <f>B190-AVERAGE($F$2:$F190)</f>
        <v>299.62222222222232</v>
      </c>
      <c r="H190" s="5">
        <f t="shared" si="8"/>
        <v>4.9937037037037051</v>
      </c>
      <c r="I190" s="6">
        <f t="shared" si="9"/>
        <v>502.42222222222233</v>
      </c>
      <c r="J190" s="5">
        <f t="shared" si="10"/>
        <v>8.3737037037037059</v>
      </c>
    </row>
    <row r="191" spans="1:10" x14ac:dyDescent="0.25">
      <c r="A191" s="2">
        <v>41182</v>
      </c>
      <c r="B191" s="1">
        <v>574</v>
      </c>
      <c r="C191" s="5">
        <v>3.73</v>
      </c>
      <c r="D191" s="5">
        <v>42.090000152587891</v>
      </c>
      <c r="E191" s="5">
        <v>40</v>
      </c>
      <c r="F191" s="6">
        <f t="shared" si="11"/>
        <v>215.99999999999997</v>
      </c>
      <c r="G191" s="6">
        <f>B191-AVERAGE($F$2:$F191)</f>
        <v>276.05578947368429</v>
      </c>
      <c r="H191" s="5">
        <f t="shared" si="8"/>
        <v>4.6009298245614048</v>
      </c>
      <c r="I191" s="6">
        <f t="shared" si="9"/>
        <v>492.05578947368429</v>
      </c>
      <c r="J191" s="5">
        <f t="shared" si="10"/>
        <v>8.2009298245614044</v>
      </c>
    </row>
    <row r="192" spans="1:10" x14ac:dyDescent="0.25">
      <c r="A192" s="2">
        <v>41213</v>
      </c>
      <c r="B192" s="1">
        <v>563</v>
      </c>
      <c r="C192" s="5">
        <v>3.64</v>
      </c>
      <c r="D192" s="5">
        <v>41.959999084472656</v>
      </c>
      <c r="E192" s="5">
        <v>40</v>
      </c>
      <c r="F192" s="6">
        <f t="shared" si="11"/>
        <v>223.8</v>
      </c>
      <c r="G192" s="6">
        <f>B192-AVERAGE($F$2:$F192)</f>
        <v>265.44397905759166</v>
      </c>
      <c r="H192" s="5">
        <f t="shared" si="8"/>
        <v>4.4240663176265285</v>
      </c>
      <c r="I192" s="6">
        <f t="shared" si="9"/>
        <v>489.24397905759167</v>
      </c>
      <c r="J192" s="5">
        <f t="shared" si="10"/>
        <v>8.154066317626528</v>
      </c>
    </row>
    <row r="193" spans="1:10" x14ac:dyDescent="0.25">
      <c r="A193" s="2">
        <v>41243</v>
      </c>
      <c r="B193" s="1">
        <v>565</v>
      </c>
      <c r="C193" s="5">
        <v>3.2</v>
      </c>
      <c r="D193" s="5">
        <v>42.310001373291016</v>
      </c>
      <c r="E193" s="5">
        <v>40</v>
      </c>
      <c r="F193" s="6">
        <f t="shared" si="11"/>
        <v>218.4</v>
      </c>
      <c r="G193" s="6">
        <f>B193-AVERAGE($F$2:$F193)</f>
        <v>267.85625000000005</v>
      </c>
      <c r="H193" s="5">
        <f t="shared" si="8"/>
        <v>4.4642708333333339</v>
      </c>
      <c r="I193" s="6">
        <f t="shared" si="9"/>
        <v>486.25625000000002</v>
      </c>
      <c r="J193" s="5">
        <f t="shared" si="10"/>
        <v>8.1042708333333344</v>
      </c>
    </row>
    <row r="194" spans="1:10" x14ac:dyDescent="0.25">
      <c r="A194" s="2">
        <v>41274</v>
      </c>
      <c r="B194" s="1">
        <v>534</v>
      </c>
      <c r="C194" s="5">
        <v>3.45</v>
      </c>
      <c r="D194" s="5">
        <v>42.319999694824219</v>
      </c>
      <c r="E194" s="5">
        <v>40</v>
      </c>
      <c r="F194" s="6">
        <f t="shared" si="11"/>
        <v>192</v>
      </c>
      <c r="G194" s="6">
        <f>B194-AVERAGE($F$2:$F194)</f>
        <v>237.40103626943011</v>
      </c>
      <c r="H194" s="5">
        <f t="shared" si="8"/>
        <v>3.9566839378238354</v>
      </c>
      <c r="I194" s="6">
        <f t="shared" si="9"/>
        <v>429.40103626943011</v>
      </c>
      <c r="J194" s="5">
        <f t="shared" si="10"/>
        <v>7.1566839378238356</v>
      </c>
    </row>
    <row r="195" spans="1:10" x14ac:dyDescent="0.25">
      <c r="A195" s="2">
        <v>41305</v>
      </c>
      <c r="B195" s="1">
        <v>495</v>
      </c>
      <c r="C195" s="5">
        <v>3.3000000000000003</v>
      </c>
      <c r="D195" s="5">
        <v>40.590000152587891</v>
      </c>
      <c r="E195" s="5">
        <v>40</v>
      </c>
      <c r="F195" s="6">
        <f t="shared" si="11"/>
        <v>206.99999999999997</v>
      </c>
      <c r="G195" s="6">
        <f>B195-AVERAGE($F$2:$F195)</f>
        <v>198.8628865979382</v>
      </c>
      <c r="H195" s="5">
        <f t="shared" ref="H195:H217" si="12">IF((G195/(1-($E195/100))/100)&lt;0,0,G195/(1-($E195/100))/100)</f>
        <v>3.31438144329897</v>
      </c>
      <c r="I195" s="6">
        <f t="shared" ref="I195:I220" si="13">SUM(F195:G195)</f>
        <v>405.8628865979382</v>
      </c>
      <c r="J195" s="5">
        <f t="shared" ref="J195:J220" si="14">IF((I195/(1-($E195/100))/100)&lt;0,0,I195/(1-($E195/100))/100)</f>
        <v>6.7643814432989702</v>
      </c>
    </row>
    <row r="196" spans="1:10" x14ac:dyDescent="0.25">
      <c r="A196" s="2">
        <v>41333</v>
      </c>
      <c r="B196" s="1">
        <v>498</v>
      </c>
      <c r="C196" s="5">
        <v>3.38</v>
      </c>
      <c r="D196" s="5">
        <v>44.380001068115234</v>
      </c>
      <c r="E196" s="5">
        <v>40</v>
      </c>
      <c r="F196" s="6">
        <f t="shared" si="11"/>
        <v>198</v>
      </c>
      <c r="G196" s="6">
        <f>B196-AVERAGE($F$2:$F196)</f>
        <v>202.36615384615391</v>
      </c>
      <c r="H196" s="5">
        <f t="shared" si="12"/>
        <v>3.3727692307692321</v>
      </c>
      <c r="I196" s="6">
        <f t="shared" si="13"/>
        <v>400.36615384615391</v>
      </c>
      <c r="J196" s="5">
        <f t="shared" si="14"/>
        <v>6.6727692307692328</v>
      </c>
    </row>
    <row r="197" spans="1:10" x14ac:dyDescent="0.25">
      <c r="A197" s="2">
        <v>41364</v>
      </c>
      <c r="B197" s="1">
        <v>486</v>
      </c>
      <c r="C197" s="5">
        <v>3.05</v>
      </c>
      <c r="D197" s="5">
        <v>49.200000762939453</v>
      </c>
      <c r="E197" s="5">
        <v>40</v>
      </c>
      <c r="F197" s="6">
        <f t="shared" ref="F197:F206" si="15">C196*(1-(E197/100))*100</f>
        <v>202.8</v>
      </c>
      <c r="G197" s="6">
        <f>B197-AVERAGE($F$2:$F197)</f>
        <v>190.83979591836737</v>
      </c>
      <c r="H197" s="5">
        <f t="shared" si="12"/>
        <v>3.1806632653061229</v>
      </c>
      <c r="I197" s="6">
        <f t="shared" si="13"/>
        <v>393.63979591836738</v>
      </c>
      <c r="J197" s="5">
        <f t="shared" si="14"/>
        <v>6.5606632653061228</v>
      </c>
    </row>
    <row r="198" spans="1:10" x14ac:dyDescent="0.25">
      <c r="A198" s="2">
        <v>41394</v>
      </c>
      <c r="B198" s="1">
        <v>455</v>
      </c>
      <c r="C198" s="5">
        <v>3.1199999999999997</v>
      </c>
      <c r="D198" s="5">
        <v>49.069999694824219</v>
      </c>
      <c r="E198" s="5">
        <v>40</v>
      </c>
      <c r="F198" s="6">
        <f t="shared" si="15"/>
        <v>182.99999999999997</v>
      </c>
      <c r="G198" s="6">
        <f>B198-AVERAGE($F$2:$F198)</f>
        <v>160.40913705583762</v>
      </c>
      <c r="H198" s="5">
        <f t="shared" si="12"/>
        <v>2.6734856175972936</v>
      </c>
      <c r="I198" s="6">
        <f t="shared" si="13"/>
        <v>343.40913705583762</v>
      </c>
      <c r="J198" s="5">
        <f t="shared" si="14"/>
        <v>5.7234856175972935</v>
      </c>
    </row>
    <row r="199" spans="1:10" x14ac:dyDescent="0.25">
      <c r="A199" s="2">
        <v>41425</v>
      </c>
      <c r="B199" s="1">
        <v>462</v>
      </c>
      <c r="C199" s="5">
        <v>2.96</v>
      </c>
      <c r="D199" s="5">
        <v>48</v>
      </c>
      <c r="E199" s="5">
        <v>40</v>
      </c>
      <c r="F199" s="6">
        <f t="shared" si="15"/>
        <v>187.19999999999996</v>
      </c>
      <c r="G199" s="6">
        <f>B199-AVERAGE($F$2:$F199)</f>
        <v>167.9515151515152</v>
      </c>
      <c r="H199" s="5">
        <f t="shared" si="12"/>
        <v>2.7991919191919203</v>
      </c>
      <c r="I199" s="6">
        <f t="shared" si="13"/>
        <v>355.15151515151513</v>
      </c>
      <c r="J199" s="5">
        <f t="shared" si="14"/>
        <v>5.9191919191919196</v>
      </c>
    </row>
    <row r="200" spans="1:10" x14ac:dyDescent="0.25">
      <c r="A200" s="2">
        <v>41455</v>
      </c>
      <c r="B200" s="1">
        <v>521</v>
      </c>
      <c r="C200" s="5">
        <v>2.98</v>
      </c>
      <c r="D200" s="5">
        <v>48</v>
      </c>
      <c r="E200" s="5">
        <v>40</v>
      </c>
      <c r="F200" s="6">
        <f t="shared" si="15"/>
        <v>177.6</v>
      </c>
      <c r="G200" s="6">
        <f>B200-AVERAGE($F$2:$F200)</f>
        <v>227.5366834170855</v>
      </c>
      <c r="H200" s="5">
        <f t="shared" si="12"/>
        <v>3.7922780569514254</v>
      </c>
      <c r="I200" s="6">
        <f t="shared" si="13"/>
        <v>405.13668341708546</v>
      </c>
      <c r="J200" s="5">
        <f t="shared" si="14"/>
        <v>6.7522780569514245</v>
      </c>
    </row>
    <row r="201" spans="1:10" x14ac:dyDescent="0.25">
      <c r="A201" s="2">
        <v>41486</v>
      </c>
      <c r="B201" s="1">
        <v>471</v>
      </c>
      <c r="C201" s="5">
        <v>2.96</v>
      </c>
      <c r="D201" s="5">
        <v>48</v>
      </c>
      <c r="E201" s="5">
        <v>40</v>
      </c>
      <c r="F201" s="6">
        <f t="shared" si="15"/>
        <v>178.8</v>
      </c>
      <c r="G201" s="6">
        <f>B201-AVERAGE($F$2:$F201)</f>
        <v>178.11</v>
      </c>
      <c r="H201" s="5">
        <f t="shared" si="12"/>
        <v>2.9685000000000001</v>
      </c>
      <c r="I201" s="6">
        <f t="shared" si="13"/>
        <v>356.91</v>
      </c>
      <c r="J201" s="5">
        <f t="shared" si="14"/>
        <v>5.9485000000000001</v>
      </c>
    </row>
    <row r="202" spans="1:10" x14ac:dyDescent="0.25">
      <c r="A202" s="2">
        <v>41517</v>
      </c>
      <c r="B202" s="1">
        <v>478</v>
      </c>
      <c r="C202" s="5">
        <v>2.82</v>
      </c>
      <c r="D202" s="5">
        <v>45.060001373291016</v>
      </c>
      <c r="E202" s="5">
        <v>40</v>
      </c>
      <c r="F202" s="6">
        <f t="shared" si="15"/>
        <v>177.6</v>
      </c>
      <c r="G202" s="6">
        <f>B202-AVERAGE($F$2:$F202)</f>
        <v>185.68358208955226</v>
      </c>
      <c r="H202" s="5">
        <f t="shared" si="12"/>
        <v>3.0947263681592045</v>
      </c>
      <c r="I202" s="6">
        <f t="shared" si="13"/>
        <v>363.28358208955228</v>
      </c>
      <c r="J202" s="5">
        <f t="shared" si="14"/>
        <v>6.054726368159205</v>
      </c>
    </row>
    <row r="203" spans="1:10" x14ac:dyDescent="0.25">
      <c r="A203" s="2">
        <v>41547</v>
      </c>
      <c r="B203" s="1">
        <v>483</v>
      </c>
      <c r="C203" s="5">
        <v>2.79</v>
      </c>
      <c r="D203" s="5">
        <v>43.139999389648438</v>
      </c>
      <c r="E203" s="5">
        <v>40</v>
      </c>
      <c r="F203" s="6">
        <f t="shared" si="15"/>
        <v>169.2</v>
      </c>
      <c r="G203" s="6">
        <f>B203-AVERAGE($F$2:$F203)</f>
        <v>191.29306930693076</v>
      </c>
      <c r="H203" s="5">
        <f t="shared" si="12"/>
        <v>3.1882178217821799</v>
      </c>
      <c r="I203" s="6">
        <f t="shared" si="13"/>
        <v>360.49306930693075</v>
      </c>
      <c r="J203" s="5">
        <f t="shared" si="14"/>
        <v>6.0082178217821793</v>
      </c>
    </row>
    <row r="204" spans="1:10" x14ac:dyDescent="0.25">
      <c r="A204" s="2">
        <v>41578</v>
      </c>
      <c r="B204" s="1">
        <v>436</v>
      </c>
      <c r="C204" s="5">
        <v>2.7199999999999998</v>
      </c>
      <c r="D204" s="5">
        <v>43.240001678466797</v>
      </c>
      <c r="E204" s="5">
        <v>40</v>
      </c>
      <c r="F204" s="6">
        <f t="shared" si="15"/>
        <v>167.4</v>
      </c>
      <c r="G204" s="6">
        <f>B204-AVERAGE($F$2:$F204)</f>
        <v>144.90541871921187</v>
      </c>
      <c r="H204" s="5">
        <f t="shared" si="12"/>
        <v>2.4150903119868645</v>
      </c>
      <c r="I204" s="6">
        <f t="shared" si="13"/>
        <v>312.30541871921184</v>
      </c>
      <c r="J204" s="5">
        <f t="shared" si="14"/>
        <v>5.2050903119868641</v>
      </c>
    </row>
    <row r="205" spans="1:10" x14ac:dyDescent="0.25">
      <c r="A205" s="2">
        <v>41608</v>
      </c>
      <c r="B205" s="1">
        <v>427</v>
      </c>
      <c r="C205" s="5">
        <v>2.5299999999999998</v>
      </c>
      <c r="D205" s="5">
        <v>40.590000152587891</v>
      </c>
      <c r="E205" s="5">
        <v>40</v>
      </c>
      <c r="F205" s="6">
        <f t="shared" si="15"/>
        <v>163.19999999999999</v>
      </c>
      <c r="G205" s="6">
        <f>B205-AVERAGE($F$2:$F205)</f>
        <v>136.53235294117655</v>
      </c>
      <c r="H205" s="5">
        <f t="shared" si="12"/>
        <v>2.2755392156862762</v>
      </c>
      <c r="I205" s="6">
        <f t="shared" si="13"/>
        <v>299.73235294117654</v>
      </c>
      <c r="J205" s="5">
        <f t="shared" si="14"/>
        <v>4.9955392156862759</v>
      </c>
    </row>
    <row r="206" spans="1:10" x14ac:dyDescent="0.25">
      <c r="A206" s="2">
        <v>41639</v>
      </c>
      <c r="B206" s="1">
        <v>400</v>
      </c>
      <c r="C206" s="5">
        <v>2.2399999999999998</v>
      </c>
      <c r="D206" s="5">
        <v>39.75</v>
      </c>
      <c r="E206" s="5">
        <v>40</v>
      </c>
      <c r="F206" s="6">
        <f t="shared" si="15"/>
        <v>151.79999999999998</v>
      </c>
      <c r="G206" s="6">
        <f>B206-AVERAGE($F$2:$F206)</f>
        <v>110.20878048780492</v>
      </c>
      <c r="H206" s="5">
        <f t="shared" si="12"/>
        <v>1.836813008130082</v>
      </c>
      <c r="I206" s="6">
        <f t="shared" si="13"/>
        <v>262.00878048780487</v>
      </c>
      <c r="J206" s="5">
        <f t="shared" si="14"/>
        <v>4.3668130081300811</v>
      </c>
    </row>
    <row r="207" spans="1:10" x14ac:dyDescent="0.25">
      <c r="A207" s="2">
        <v>41670</v>
      </c>
      <c r="B207" s="1">
        <v>421</v>
      </c>
      <c r="C207" s="5">
        <v>1.9300000000000002</v>
      </c>
      <c r="D207" s="5">
        <v>41.310001373291016</v>
      </c>
      <c r="E207" s="5">
        <v>40</v>
      </c>
      <c r="F207" s="6">
        <f t="shared" ref="F207:F221" si="16">C206*(1-(E207/100))*100</f>
        <v>134.39999999999998</v>
      </c>
      <c r="G207" s="6">
        <f>B207-AVERAGE($F$2:$F207)</f>
        <v>131.96310679611656</v>
      </c>
      <c r="H207" s="5">
        <f t="shared" si="12"/>
        <v>2.1993851132686095</v>
      </c>
      <c r="I207" s="6">
        <f t="shared" si="13"/>
        <v>266.36310679611654</v>
      </c>
      <c r="J207" s="5">
        <f t="shared" si="14"/>
        <v>4.4393851132686093</v>
      </c>
    </row>
    <row r="208" spans="1:10" x14ac:dyDescent="0.25">
      <c r="A208" s="2">
        <v>41698</v>
      </c>
      <c r="B208" s="1">
        <v>381</v>
      </c>
      <c r="C208" s="5">
        <v>1.7000000000000002</v>
      </c>
      <c r="D208" s="5">
        <v>38.880001068115234</v>
      </c>
      <c r="E208" s="5">
        <v>40</v>
      </c>
      <c r="F208" s="6">
        <f t="shared" si="16"/>
        <v>115.80000000000001</v>
      </c>
      <c r="G208" s="6">
        <f>B208-AVERAGE($F$2:$F208)</f>
        <v>92.800000000000011</v>
      </c>
      <c r="H208" s="5">
        <f t="shared" si="12"/>
        <v>1.5466666666666669</v>
      </c>
      <c r="I208" s="6">
        <f t="shared" si="13"/>
        <v>208.60000000000002</v>
      </c>
      <c r="J208" s="5">
        <f t="shared" si="14"/>
        <v>3.4766666666666675</v>
      </c>
    </row>
    <row r="209" spans="1:10" x14ac:dyDescent="0.25">
      <c r="A209" s="2">
        <v>41729</v>
      </c>
      <c r="B209" s="1">
        <v>377</v>
      </c>
      <c r="C209" s="5">
        <v>1.79</v>
      </c>
      <c r="D209" s="5">
        <v>33.700000762939453</v>
      </c>
      <c r="E209" s="5">
        <v>40</v>
      </c>
      <c r="F209" s="6">
        <f t="shared" si="16"/>
        <v>102</v>
      </c>
      <c r="G209" s="6">
        <f>B209-AVERAGE($F$2:$F209)</f>
        <v>89.695192307692309</v>
      </c>
      <c r="H209" s="5">
        <f t="shared" si="12"/>
        <v>1.4949198717948717</v>
      </c>
      <c r="I209" s="6">
        <f t="shared" si="13"/>
        <v>191.69519230769231</v>
      </c>
      <c r="J209" s="5">
        <f t="shared" si="14"/>
        <v>3.1949198717948719</v>
      </c>
    </row>
    <row r="210" spans="1:10" x14ac:dyDescent="0.25">
      <c r="A210" s="2">
        <v>41759</v>
      </c>
      <c r="B210" s="1">
        <v>371</v>
      </c>
      <c r="C210" s="5">
        <v>2.16</v>
      </c>
      <c r="D210" s="5">
        <v>33.009998321533203</v>
      </c>
      <c r="E210" s="5">
        <v>40</v>
      </c>
      <c r="F210" s="6">
        <f t="shared" si="16"/>
        <v>107.4</v>
      </c>
      <c r="G210" s="6">
        <f>B210-AVERAGE($F$2:$F210)</f>
        <v>84.555980861244052</v>
      </c>
      <c r="H210" s="5">
        <f t="shared" si="12"/>
        <v>1.4092663476874008</v>
      </c>
      <c r="I210" s="6">
        <f t="shared" si="13"/>
        <v>191.95598086124406</v>
      </c>
      <c r="J210" s="5">
        <f t="shared" si="14"/>
        <v>3.1992663476874008</v>
      </c>
    </row>
    <row r="211" spans="1:10" x14ac:dyDescent="0.25">
      <c r="A211" s="2">
        <v>41790</v>
      </c>
      <c r="B211" s="1">
        <v>367</v>
      </c>
      <c r="C211" s="5">
        <v>2.13</v>
      </c>
      <c r="D211" s="5">
        <v>34.439998626708984</v>
      </c>
      <c r="E211" s="5">
        <v>40</v>
      </c>
      <c r="F211" s="6">
        <f t="shared" si="16"/>
        <v>129.6</v>
      </c>
      <c r="G211" s="6">
        <f>B211-AVERAGE($F$2:$F211)</f>
        <v>81.302857142857192</v>
      </c>
      <c r="H211" s="5">
        <f t="shared" si="12"/>
        <v>1.3550476190476202</v>
      </c>
      <c r="I211" s="6">
        <f t="shared" si="13"/>
        <v>210.90285714285719</v>
      </c>
      <c r="J211" s="5">
        <f t="shared" si="14"/>
        <v>3.5150476190476199</v>
      </c>
    </row>
    <row r="212" spans="1:10" x14ac:dyDescent="0.25">
      <c r="A212" s="2">
        <v>41820</v>
      </c>
      <c r="B212" s="1">
        <v>353</v>
      </c>
      <c r="C212" s="5">
        <v>1.92</v>
      </c>
      <c r="D212" s="5">
        <v>33.319999694824219</v>
      </c>
      <c r="E212" s="5">
        <v>40</v>
      </c>
      <c r="F212" s="6">
        <f t="shared" si="16"/>
        <v>127.79999999999998</v>
      </c>
      <c r="G212" s="6">
        <f>B212-AVERAGE($F$2:$F212)</f>
        <v>68.051184834123262</v>
      </c>
      <c r="H212" s="5">
        <f t="shared" si="12"/>
        <v>1.1341864139020543</v>
      </c>
      <c r="I212" s="6">
        <f t="shared" si="13"/>
        <v>195.85118483412325</v>
      </c>
      <c r="J212" s="5">
        <f t="shared" si="14"/>
        <v>3.2641864139020544</v>
      </c>
    </row>
    <row r="213" spans="1:10" x14ac:dyDescent="0.25">
      <c r="A213" s="2">
        <v>41851</v>
      </c>
      <c r="B213" s="1">
        <v>404</v>
      </c>
      <c r="C213" s="5">
        <v>1.82</v>
      </c>
      <c r="D213" s="5">
        <v>37.040000915527344</v>
      </c>
      <c r="E213" s="5">
        <v>40</v>
      </c>
      <c r="F213" s="6">
        <f t="shared" si="16"/>
        <v>115.19999999999999</v>
      </c>
      <c r="G213" s="6">
        <f>B213-AVERAGE($F$2:$F213)</f>
        <v>119.85188679245283</v>
      </c>
      <c r="H213" s="5">
        <f t="shared" si="12"/>
        <v>1.9975314465408807</v>
      </c>
      <c r="I213" s="6">
        <f t="shared" si="13"/>
        <v>235.05188679245282</v>
      </c>
      <c r="J213" s="5">
        <f t="shared" si="14"/>
        <v>3.9175314465408801</v>
      </c>
    </row>
    <row r="214" spans="1:10" x14ac:dyDescent="0.25">
      <c r="A214" s="2">
        <v>41882</v>
      </c>
      <c r="B214" s="1">
        <v>384</v>
      </c>
      <c r="C214" s="5">
        <v>1.8800000000000001</v>
      </c>
      <c r="D214" s="5">
        <v>37.790000915527344</v>
      </c>
      <c r="E214" s="5">
        <v>40</v>
      </c>
      <c r="F214" s="6">
        <f t="shared" si="16"/>
        <v>109.2</v>
      </c>
      <c r="G214" s="6">
        <f>B214-AVERAGE($F$2:$F214)</f>
        <v>100.67323943661978</v>
      </c>
      <c r="H214" s="5">
        <f t="shared" si="12"/>
        <v>1.6778873239436631</v>
      </c>
      <c r="I214" s="6">
        <f t="shared" si="13"/>
        <v>209.87323943661977</v>
      </c>
      <c r="J214" s="5">
        <f t="shared" si="14"/>
        <v>3.4978873239436634</v>
      </c>
    </row>
    <row r="215" spans="1:10" x14ac:dyDescent="0.25">
      <c r="A215" s="2">
        <v>41912</v>
      </c>
      <c r="B215" s="1">
        <v>440</v>
      </c>
      <c r="C215" s="5">
        <v>1.72</v>
      </c>
      <c r="D215" s="5">
        <v>38.75</v>
      </c>
      <c r="E215" s="5">
        <v>40</v>
      </c>
      <c r="F215" s="6">
        <f t="shared" si="16"/>
        <v>112.80000000000001</v>
      </c>
      <c r="G215" s="6">
        <f>B215-AVERAGE($F$2:$F215)</f>
        <v>157.47009345794396</v>
      </c>
      <c r="H215" s="5">
        <f t="shared" si="12"/>
        <v>2.6245015576323993</v>
      </c>
      <c r="I215" s="6">
        <f t="shared" si="13"/>
        <v>270.27009345794397</v>
      </c>
      <c r="J215" s="5">
        <f t="shared" si="14"/>
        <v>4.5045015576324001</v>
      </c>
    </row>
    <row r="216" spans="1:10" x14ac:dyDescent="0.25">
      <c r="A216" s="2">
        <v>41943</v>
      </c>
      <c r="B216" s="1">
        <v>430</v>
      </c>
      <c r="C216" s="5">
        <v>1.83</v>
      </c>
      <c r="D216" s="5">
        <v>37.930000305175781</v>
      </c>
      <c r="E216" s="5">
        <v>40</v>
      </c>
      <c r="F216" s="6">
        <f t="shared" si="16"/>
        <v>103.2</v>
      </c>
      <c r="G216" s="6">
        <f>B216-AVERAGE($F$2:$F216)</f>
        <v>148.30418604651169</v>
      </c>
      <c r="H216" s="5">
        <f t="shared" si="12"/>
        <v>2.4717364341085282</v>
      </c>
      <c r="I216" s="6">
        <f t="shared" si="13"/>
        <v>251.50418604651168</v>
      </c>
      <c r="J216" s="5">
        <f t="shared" si="14"/>
        <v>4.1917364341085284</v>
      </c>
    </row>
    <row r="217" spans="1:10" x14ac:dyDescent="0.25">
      <c r="A217" s="2">
        <v>41973</v>
      </c>
      <c r="B217" s="1">
        <v>467</v>
      </c>
      <c r="C217" s="5">
        <v>1.8</v>
      </c>
      <c r="D217" s="5">
        <v>39.590000152587891</v>
      </c>
      <c r="E217" s="5">
        <v>40</v>
      </c>
      <c r="F217" s="6">
        <f t="shared" si="16"/>
        <v>109.80000000000001</v>
      </c>
      <c r="G217" s="6">
        <f>B217-AVERAGE($F$2:$F217)</f>
        <v>186.10000000000002</v>
      </c>
      <c r="H217" s="5">
        <f t="shared" si="12"/>
        <v>3.1016666666666675</v>
      </c>
      <c r="I217" s="6">
        <f t="shared" si="13"/>
        <v>295.90000000000003</v>
      </c>
      <c r="J217" s="5">
        <f t="shared" si="14"/>
        <v>4.9316666666666675</v>
      </c>
    </row>
    <row r="218" spans="1:10" x14ac:dyDescent="0.25">
      <c r="A218" s="2">
        <v>42004</v>
      </c>
      <c r="B218" s="1">
        <v>504</v>
      </c>
      <c r="C218" s="5">
        <v>1.85</v>
      </c>
      <c r="D218" s="5">
        <v>37.40333366394043</v>
      </c>
      <c r="E218" s="5">
        <v>40</v>
      </c>
      <c r="F218" s="6">
        <f t="shared" si="16"/>
        <v>108</v>
      </c>
      <c r="G218" s="6">
        <f>B218-AVERAGE($F$2:$F218)</f>
        <v>223.89677419354842</v>
      </c>
      <c r="H218" s="5">
        <f>IF((G218/(1-($E218/100))/100)&lt;0,0,G218/(1-($E218/100))/100)</f>
        <v>3.7316129032258072</v>
      </c>
      <c r="I218" s="6">
        <f t="shared" si="13"/>
        <v>331.89677419354842</v>
      </c>
      <c r="J218" s="5">
        <f t="shared" si="14"/>
        <v>5.531612903225807</v>
      </c>
    </row>
    <row r="219" spans="1:10" x14ac:dyDescent="0.25">
      <c r="A219" s="2">
        <v>42035</v>
      </c>
      <c r="B219" s="1">
        <v>526</v>
      </c>
      <c r="C219" s="5">
        <v>1.91</v>
      </c>
      <c r="D219" s="5"/>
      <c r="E219" s="5">
        <v>40</v>
      </c>
      <c r="F219" s="6">
        <f t="shared" si="16"/>
        <v>111.00000000000001</v>
      </c>
      <c r="G219" s="6">
        <f>B219-AVERAGE($F$2:$F219)</f>
        <v>246.67247706422023</v>
      </c>
      <c r="H219" s="5">
        <f>IF((G219/(1-($E219/100))/100)&lt;0,0,G219/(1-($E219/100))/100)</f>
        <v>4.1112079510703374</v>
      </c>
      <c r="I219" s="6">
        <f t="shared" si="13"/>
        <v>357.67247706422023</v>
      </c>
      <c r="J219" s="5">
        <f t="shared" si="14"/>
        <v>5.9612079510703371</v>
      </c>
    </row>
    <row r="220" spans="1:10" x14ac:dyDescent="0.25">
      <c r="A220" s="2">
        <v>42063</v>
      </c>
      <c r="B220" s="1">
        <v>446</v>
      </c>
      <c r="C220" s="5">
        <v>2.02</v>
      </c>
      <c r="E220" s="5">
        <v>40</v>
      </c>
      <c r="F220" s="6">
        <f t="shared" si="16"/>
        <v>114.6</v>
      </c>
      <c r="G220" s="6">
        <f>B220-AVERAGE($F$2:$F220)</f>
        <v>167.42465753424659</v>
      </c>
      <c r="H220" s="5">
        <f t="shared" ref="H220" si="17">IF((G220/(1-($E220/100))/100)&lt;0,0,G220/(1-($E220/100))/100)</f>
        <v>2.79041095890411</v>
      </c>
      <c r="I220" s="6">
        <f t="shared" si="13"/>
        <v>282.02465753424656</v>
      </c>
      <c r="J220" s="5">
        <f t="shared" si="14"/>
        <v>4.7004109589041096</v>
      </c>
    </row>
    <row r="221" spans="1:10" x14ac:dyDescent="0.25">
      <c r="A221" s="2">
        <v>42094</v>
      </c>
      <c r="B221" s="1">
        <v>482</v>
      </c>
      <c r="C221" s="5">
        <v>1.9</v>
      </c>
      <c r="E221" s="5">
        <v>40</v>
      </c>
      <c r="F221" s="6">
        <f t="shared" si="16"/>
        <v>121.2</v>
      </c>
      <c r="G221" s="6">
        <f>B221-AVERAGE($F$2:$F221)</f>
        <v>204.14000000000004</v>
      </c>
      <c r="H221" s="5">
        <f>IF((G221/(1-($E221/100))/100)&lt;0,0,G221/(1-($E221/100))/100)</f>
        <v>3.4023333333333339</v>
      </c>
      <c r="I221" s="6">
        <f>SUM(F221:G221)</f>
        <v>325.34000000000003</v>
      </c>
      <c r="J221" s="5">
        <f>IF((I221/(1-($E221/100))/100)&lt;0,0,I221/(1-($E221/100))/100)</f>
        <v>5.4223333333333343</v>
      </c>
    </row>
    <row r="222" spans="1:10" x14ac:dyDescent="0.25">
      <c r="A222" s="2">
        <v>42124</v>
      </c>
      <c r="B222" s="1">
        <v>459</v>
      </c>
      <c r="E222" s="5">
        <v>40</v>
      </c>
      <c r="F222" s="6">
        <f t="shared" ref="F222" si="18">C221*(1-(E222/100))*100</f>
        <v>113.99999999999999</v>
      </c>
      <c r="G222" s="6">
        <f>B222-AVERAGE($F$2:$F222)</f>
        <v>181.88144796380095</v>
      </c>
      <c r="H222" s="5">
        <f>IF((G222/(1-($E222/100))/100)&lt;0,0,G222/(1-($E222/100))/100)</f>
        <v>3.0313574660633491</v>
      </c>
      <c r="I222" s="6">
        <f>SUM(F222:G222)</f>
        <v>295.88144796380095</v>
      </c>
      <c r="J222" s="5">
        <f>IF((I222/(1-($E222/100))/100)&lt;0,0,I222/(1-($E222/100))/100)</f>
        <v>4.931357466063349</v>
      </c>
    </row>
    <row r="223" spans="1:10" x14ac:dyDescent="0.25">
      <c r="F223" s="6"/>
      <c r="G22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22"/>
  <sheetViews>
    <sheetView workbookViewId="0">
      <pane xSplit="1" ySplit="1" topLeftCell="B185" activePane="bottomRight" state="frozen"/>
      <selection sqref="A1:I1"/>
      <selection pane="topRight" sqref="A1:I1"/>
      <selection pane="bottomLeft" sqref="A1:I1"/>
      <selection pane="bottomRight" activeCell="A222" sqref="A222"/>
    </sheetView>
  </sheetViews>
  <sheetFormatPr defaultRowHeight="15" x14ac:dyDescent="0.25"/>
  <cols>
    <col min="1" max="1" width="10.7109375" bestFit="1" customWidth="1"/>
    <col min="2" max="2" width="19.28515625" bestFit="1" customWidth="1"/>
    <col min="3" max="3" width="20.28515625" bestFit="1" customWidth="1"/>
    <col min="4" max="4" width="15.7109375" bestFit="1" customWidth="1"/>
    <col min="5" max="5" width="24.42578125" bestFit="1" customWidth="1"/>
    <col min="6" max="6" width="10.85546875" bestFit="1" customWidth="1"/>
    <col min="7" max="7" width="21.7109375" hidden="1" customWidth="1"/>
    <col min="8" max="8" width="11.7109375" bestFit="1" customWidth="1"/>
    <col min="9" max="9" width="26.42578125" bestFit="1" customWidth="1"/>
  </cols>
  <sheetData>
    <row r="1" spans="1:9" x14ac:dyDescent="0.25">
      <c r="A1" s="3" t="s">
        <v>0</v>
      </c>
      <c r="B1" s="4" t="s">
        <v>3</v>
      </c>
      <c r="C1" s="4" t="s">
        <v>6</v>
      </c>
      <c r="D1" s="4" t="s">
        <v>4</v>
      </c>
      <c r="E1" s="4" t="s">
        <v>5</v>
      </c>
      <c r="F1" s="4" t="s">
        <v>8</v>
      </c>
      <c r="G1" s="4" t="s">
        <v>7</v>
      </c>
      <c r="H1" s="4" t="s">
        <v>24</v>
      </c>
      <c r="I1" s="4" t="s">
        <v>23</v>
      </c>
    </row>
    <row r="2" spans="1:9" x14ac:dyDescent="0.25">
      <c r="A2" s="2">
        <v>35430</v>
      </c>
      <c r="B2" s="6">
        <v>297.61729551895473</v>
      </c>
      <c r="C2" s="5">
        <v>2.0787315574298741</v>
      </c>
      <c r="D2" s="5">
        <v>40</v>
      </c>
      <c r="E2" s="6">
        <f>1.82*(1-(D2/100))*100</f>
        <v>109.2</v>
      </c>
      <c r="F2" s="6">
        <f>B2-E2</f>
        <v>188.41729551895475</v>
      </c>
      <c r="G2" s="5">
        <f>IF((F2/(1-(D2/100))/100)&lt;0,0,F2/(1-(D2/100))/100)</f>
        <v>3.140288258649246</v>
      </c>
      <c r="H2" s="6">
        <f>SUM(E2:F2)</f>
        <v>297.61729551895473</v>
      </c>
      <c r="I2" s="5">
        <f>IF((H2/(1-($D2/100))/100)&lt;0,0,H2/(1-($D2/100))/100)</f>
        <v>4.9602882586492454</v>
      </c>
    </row>
    <row r="3" spans="1:9" x14ac:dyDescent="0.25">
      <c r="A3" s="2">
        <v>35461</v>
      </c>
      <c r="B3" s="6">
        <v>291.79629809979713</v>
      </c>
      <c r="C3" s="5">
        <v>2.3142476807399746</v>
      </c>
      <c r="D3" s="5">
        <v>40</v>
      </c>
      <c r="E3" s="6">
        <f>C2*(1-(D3/100))*100</f>
        <v>124.72389344579244</v>
      </c>
      <c r="F3" s="6">
        <f>B3-AVERAGE($E$2:$E3)</f>
        <v>174.83435137690091</v>
      </c>
      <c r="G3" s="5">
        <f t="shared" ref="G3:G66" si="0">IF((F3/(1-(D3/100))/100)&lt;0,0,F3/(1-(D3/100))/100)</f>
        <v>2.9139058562816817</v>
      </c>
      <c r="H3" s="6">
        <f t="shared" ref="H3:H66" si="1">SUM(E3:F3)</f>
        <v>299.55824482269338</v>
      </c>
      <c r="I3" s="5">
        <f t="shared" ref="I3:I66" si="2">IF((H3/(1-($D3/100))/100)&lt;0,0,H3/(1-($D3/100))/100)</f>
        <v>4.9926374137115568</v>
      </c>
    </row>
    <row r="4" spans="1:9" x14ac:dyDescent="0.25">
      <c r="A4" s="2">
        <v>35489</v>
      </c>
      <c r="B4" s="6">
        <v>261.8600434914062</v>
      </c>
      <c r="C4" s="5">
        <v>2.0137181432659554</v>
      </c>
      <c r="D4" s="5">
        <v>40</v>
      </c>
      <c r="E4" s="6">
        <f>C3*(1-(D4/100))*100</f>
        <v>138.85486084439847</v>
      </c>
      <c r="F4" s="6">
        <f>B4-AVERAGE($E$2:$E4)</f>
        <v>137.60045872800924</v>
      </c>
      <c r="G4" s="5">
        <f t="shared" si="0"/>
        <v>2.293340978800154</v>
      </c>
      <c r="H4" s="6">
        <f t="shared" si="1"/>
        <v>276.45531957240769</v>
      </c>
      <c r="I4" s="5">
        <f t="shared" si="2"/>
        <v>4.6075886595401281</v>
      </c>
    </row>
    <row r="5" spans="1:9" x14ac:dyDescent="0.25">
      <c r="A5" s="2">
        <v>35520</v>
      </c>
      <c r="B5" s="6">
        <v>272.35289009643873</v>
      </c>
      <c r="C5" s="5">
        <v>1.9969113566956709</v>
      </c>
      <c r="D5" s="5">
        <v>40</v>
      </c>
      <c r="E5" s="6">
        <f t="shared" ref="E5:E68" si="3">C4*(1-(D5/100))*100</f>
        <v>120.82308859595732</v>
      </c>
      <c r="F5" s="6">
        <f>B5-AVERAGE($E$2:$E5)</f>
        <v>148.95242937490167</v>
      </c>
      <c r="G5" s="5">
        <f t="shared" si="0"/>
        <v>2.4825404895816945</v>
      </c>
      <c r="H5" s="6">
        <f t="shared" si="1"/>
        <v>269.77551797085897</v>
      </c>
      <c r="I5" s="5">
        <f t="shared" si="2"/>
        <v>4.4962586328476499</v>
      </c>
    </row>
    <row r="6" spans="1:9" x14ac:dyDescent="0.25">
      <c r="A6" s="2">
        <v>35550</v>
      </c>
      <c r="B6" s="6">
        <v>279.60555696095656</v>
      </c>
      <c r="C6" s="5">
        <v>1.8455234990325635</v>
      </c>
      <c r="D6" s="5">
        <v>40</v>
      </c>
      <c r="E6" s="6">
        <f t="shared" si="3"/>
        <v>119.81468140174026</v>
      </c>
      <c r="F6" s="6">
        <f>B6-AVERAGE($E$2:$E6)</f>
        <v>156.92225210337887</v>
      </c>
      <c r="G6" s="5">
        <f t="shared" si="0"/>
        <v>2.6153708683896482</v>
      </c>
      <c r="H6" s="6">
        <f t="shared" si="1"/>
        <v>276.73693350511911</v>
      </c>
      <c r="I6" s="5">
        <f t="shared" si="2"/>
        <v>4.6122822250853188</v>
      </c>
    </row>
    <row r="7" spans="1:9" x14ac:dyDescent="0.25">
      <c r="A7" s="2">
        <v>35581</v>
      </c>
      <c r="B7" s="6">
        <v>255.0276753039056</v>
      </c>
      <c r="C7" s="5">
        <v>2.3074436538397558</v>
      </c>
      <c r="D7" s="5">
        <v>40</v>
      </c>
      <c r="E7" s="6">
        <f t="shared" si="3"/>
        <v>110.73140994195381</v>
      </c>
      <c r="F7" s="6">
        <f>B7-AVERAGE($E$2:$E7)</f>
        <v>134.33635293226519</v>
      </c>
      <c r="G7" s="5">
        <f t="shared" si="0"/>
        <v>2.2389392155377532</v>
      </c>
      <c r="H7" s="6">
        <f t="shared" si="1"/>
        <v>245.067762874219</v>
      </c>
      <c r="I7" s="5">
        <f t="shared" si="2"/>
        <v>4.084462714570317</v>
      </c>
    </row>
    <row r="8" spans="1:9" x14ac:dyDescent="0.25">
      <c r="A8" s="2">
        <v>35611</v>
      </c>
      <c r="B8" s="6">
        <v>252.74177954280174</v>
      </c>
      <c r="C8" s="5">
        <v>2.166881104100804</v>
      </c>
      <c r="D8" s="5">
        <v>40</v>
      </c>
      <c r="E8" s="6">
        <f t="shared" si="3"/>
        <v>138.44661923038535</v>
      </c>
      <c r="F8" s="6">
        <f>B8-AVERAGE($E$2:$E8)</f>
        <v>129.51398619134065</v>
      </c>
      <c r="G8" s="5">
        <f t="shared" si="0"/>
        <v>2.158566436522344</v>
      </c>
      <c r="H8" s="6">
        <f t="shared" si="1"/>
        <v>267.96060542172597</v>
      </c>
      <c r="I8" s="5">
        <f t="shared" si="2"/>
        <v>4.4660100903620998</v>
      </c>
    </row>
    <row r="9" spans="1:9" x14ac:dyDescent="0.25">
      <c r="A9" s="2">
        <v>35642</v>
      </c>
      <c r="B9" s="6">
        <v>256.4840582976592</v>
      </c>
      <c r="C9" s="5">
        <v>2.5056571082148076</v>
      </c>
      <c r="D9" s="5">
        <v>40</v>
      </c>
      <c r="E9" s="6">
        <f t="shared" si="3"/>
        <v>130.01286624604825</v>
      </c>
      <c r="F9" s="6">
        <f>B9-AVERAGE($E$2:$E9)</f>
        <v>132.40813083437473</v>
      </c>
      <c r="G9" s="5">
        <f t="shared" si="0"/>
        <v>2.2068021805729123</v>
      </c>
      <c r="H9" s="6">
        <f t="shared" si="1"/>
        <v>262.42099708042298</v>
      </c>
      <c r="I9" s="5">
        <f t="shared" si="2"/>
        <v>4.3736832846737164</v>
      </c>
    </row>
    <row r="10" spans="1:9" x14ac:dyDescent="0.25">
      <c r="A10" s="2">
        <v>35673</v>
      </c>
      <c r="B10" s="6">
        <v>246.42211374983191</v>
      </c>
      <c r="C10" s="5">
        <v>2.594987442537573</v>
      </c>
      <c r="D10" s="5">
        <v>40</v>
      </c>
      <c r="E10" s="6">
        <f t="shared" si="3"/>
        <v>150.33942649288846</v>
      </c>
      <c r="F10" s="6">
        <f>B10-AVERAGE($E$2:$E10)</f>
        <v>119.42801972770253</v>
      </c>
      <c r="G10" s="5">
        <f t="shared" si="0"/>
        <v>1.9904669954617089</v>
      </c>
      <c r="H10" s="6">
        <f t="shared" si="1"/>
        <v>269.76744622059101</v>
      </c>
      <c r="I10" s="5">
        <f t="shared" si="2"/>
        <v>4.4961241036765172</v>
      </c>
    </row>
    <row r="11" spans="1:9" x14ac:dyDescent="0.25">
      <c r="A11" s="2">
        <v>35703</v>
      </c>
      <c r="B11" s="6">
        <v>245.6766364159943</v>
      </c>
      <c r="C11" s="5">
        <v>2.5513800507180924</v>
      </c>
      <c r="D11" s="5">
        <v>40</v>
      </c>
      <c r="E11" s="6">
        <f t="shared" si="3"/>
        <v>155.69924655225438</v>
      </c>
      <c r="F11" s="6">
        <f>B11-AVERAGE($E$2:$E11)</f>
        <v>115.81202714085242</v>
      </c>
      <c r="G11" s="5">
        <f t="shared" si="0"/>
        <v>1.9302004523475405</v>
      </c>
      <c r="H11" s="6">
        <f t="shared" si="1"/>
        <v>271.51127369310677</v>
      </c>
      <c r="I11" s="5">
        <f t="shared" si="2"/>
        <v>4.5251878948851125</v>
      </c>
    </row>
    <row r="12" spans="1:9" x14ac:dyDescent="0.25">
      <c r="A12" s="2">
        <v>35734</v>
      </c>
      <c r="B12" s="6">
        <v>284.00830368833414</v>
      </c>
      <c r="C12" s="5">
        <v>2.6487628104664847</v>
      </c>
      <c r="D12" s="5">
        <v>40</v>
      </c>
      <c r="E12" s="6">
        <f t="shared" si="3"/>
        <v>153.08280304308553</v>
      </c>
      <c r="F12" s="6">
        <f>B12-AVERAGE($E$2:$E12)</f>
        <v>152.03294952519738</v>
      </c>
      <c r="G12" s="5">
        <f t="shared" si="0"/>
        <v>2.5338824920866232</v>
      </c>
      <c r="H12" s="6">
        <f t="shared" si="1"/>
        <v>305.11575256828291</v>
      </c>
      <c r="I12" s="5">
        <f t="shared" si="2"/>
        <v>5.085262542804716</v>
      </c>
    </row>
    <row r="13" spans="1:9" x14ac:dyDescent="0.25">
      <c r="A13" s="2">
        <v>35764</v>
      </c>
      <c r="B13" s="6">
        <v>275.73785735773754</v>
      </c>
      <c r="C13" s="5">
        <v>2.7534953458486062</v>
      </c>
      <c r="D13" s="5">
        <v>40</v>
      </c>
      <c r="E13" s="6">
        <f t="shared" si="3"/>
        <v>158.92576862798907</v>
      </c>
      <c r="F13" s="6">
        <f>B13-AVERAGE($E$2:$E13)</f>
        <v>141.51663532252977</v>
      </c>
      <c r="G13" s="5">
        <f t="shared" si="0"/>
        <v>2.3586105887088293</v>
      </c>
      <c r="H13" s="6">
        <f t="shared" si="1"/>
        <v>300.44240395051884</v>
      </c>
      <c r="I13" s="5">
        <f t="shared" si="2"/>
        <v>5.0073733991753144</v>
      </c>
    </row>
    <row r="14" spans="1:9" x14ac:dyDescent="0.25">
      <c r="A14" s="2">
        <v>35795</v>
      </c>
      <c r="B14" s="6">
        <v>282.36553867006711</v>
      </c>
      <c r="C14" s="5">
        <v>2.3995960986042819</v>
      </c>
      <c r="D14" s="5">
        <v>40</v>
      </c>
      <c r="E14" s="6">
        <f t="shared" si="3"/>
        <v>165.20972075091638</v>
      </c>
      <c r="F14" s="6">
        <f>B14-AVERAGE($E$2:$E14)</f>
        <v>145.76058596442022</v>
      </c>
      <c r="G14" s="5">
        <f t="shared" si="0"/>
        <v>2.4293430994070038</v>
      </c>
      <c r="H14" s="6">
        <f t="shared" si="1"/>
        <v>310.97030671533662</v>
      </c>
      <c r="I14" s="5">
        <f t="shared" si="2"/>
        <v>5.1828384452556113</v>
      </c>
    </row>
    <row r="15" spans="1:9" x14ac:dyDescent="0.25">
      <c r="A15" s="2">
        <v>35826</v>
      </c>
      <c r="B15" s="6">
        <v>284.57320170740678</v>
      </c>
      <c r="C15" s="5">
        <v>2.4088039882620182</v>
      </c>
      <c r="D15" s="5">
        <v>40</v>
      </c>
      <c r="E15" s="6">
        <f t="shared" si="3"/>
        <v>143.9757659162569</v>
      </c>
      <c r="F15" s="6">
        <f>B15-AVERAGE($E$2:$E15)</f>
        <v>147.44176234385915</v>
      </c>
      <c r="G15" s="5">
        <f t="shared" si="0"/>
        <v>2.4573627057309859</v>
      </c>
      <c r="H15" s="6">
        <f t="shared" si="1"/>
        <v>291.41752826011606</v>
      </c>
      <c r="I15" s="5">
        <f t="shared" si="2"/>
        <v>4.8569588043352674</v>
      </c>
    </row>
    <row r="16" spans="1:9" x14ac:dyDescent="0.25">
      <c r="A16" s="2">
        <v>35854</v>
      </c>
      <c r="B16" s="6">
        <v>265.04215204983859</v>
      </c>
      <c r="C16" s="5">
        <v>2.6942664666794749</v>
      </c>
      <c r="D16" s="5">
        <v>40</v>
      </c>
      <c r="E16" s="6">
        <f t="shared" si="3"/>
        <v>144.52823929572111</v>
      </c>
      <c r="F16" s="6">
        <f>B16-AVERAGE($E$2:$E16)</f>
        <v>127.41759269081271</v>
      </c>
      <c r="G16" s="5">
        <f t="shared" si="0"/>
        <v>2.1236265448468785</v>
      </c>
      <c r="H16" s="6">
        <f t="shared" si="1"/>
        <v>271.94583198653379</v>
      </c>
      <c r="I16" s="5">
        <f t="shared" si="2"/>
        <v>4.5324305331088963</v>
      </c>
    </row>
    <row r="17" spans="1:9" x14ac:dyDescent="0.25">
      <c r="A17" s="2">
        <v>35885</v>
      </c>
      <c r="B17" s="6">
        <v>260.25050356774432</v>
      </c>
      <c r="C17" s="5">
        <v>2.7856887266595365</v>
      </c>
      <c r="D17" s="5">
        <v>40</v>
      </c>
      <c r="E17" s="6">
        <f t="shared" si="3"/>
        <v>161.65598800076847</v>
      </c>
      <c r="F17" s="6">
        <f>B17-AVERAGE($E$2:$E17)</f>
        <v>121.12397991860954</v>
      </c>
      <c r="G17" s="5">
        <f t="shared" si="0"/>
        <v>2.0187329986434923</v>
      </c>
      <c r="H17" s="6">
        <f t="shared" si="1"/>
        <v>282.77996791937801</v>
      </c>
      <c r="I17" s="5">
        <f t="shared" si="2"/>
        <v>4.7129994653229668</v>
      </c>
    </row>
    <row r="18" spans="1:9" x14ac:dyDescent="0.25">
      <c r="A18" s="2">
        <v>35915</v>
      </c>
      <c r="B18" s="6">
        <v>273.78190627989488</v>
      </c>
      <c r="C18" s="5">
        <v>3.0922054956815748</v>
      </c>
      <c r="D18" s="5">
        <v>40</v>
      </c>
      <c r="E18" s="6">
        <f t="shared" si="3"/>
        <v>167.14132359957219</v>
      </c>
      <c r="F18" s="6">
        <f>B18-AVERAGE($E$2:$E18)</f>
        <v>133.00745322191082</v>
      </c>
      <c r="G18" s="5">
        <f t="shared" si="0"/>
        <v>2.2167908870318471</v>
      </c>
      <c r="H18" s="6">
        <f t="shared" si="1"/>
        <v>300.14877682148301</v>
      </c>
      <c r="I18" s="5">
        <f t="shared" si="2"/>
        <v>5.0024796136913832</v>
      </c>
    </row>
    <row r="19" spans="1:9" x14ac:dyDescent="0.25">
      <c r="A19" s="2">
        <v>35946</v>
      </c>
      <c r="B19" s="6">
        <v>291.58520416606342</v>
      </c>
      <c r="C19" s="5">
        <v>2.9685558770030003</v>
      </c>
      <c r="D19" s="5">
        <v>40</v>
      </c>
      <c r="E19" s="6">
        <f t="shared" si="3"/>
        <v>185.53232974089448</v>
      </c>
      <c r="F19" s="6">
        <f>B19-AVERAGE($E$2:$E19)</f>
        <v>148.32420240347324</v>
      </c>
      <c r="G19" s="5">
        <f t="shared" si="0"/>
        <v>2.4720700400578877</v>
      </c>
      <c r="H19" s="6">
        <f t="shared" si="1"/>
        <v>333.85653214436775</v>
      </c>
      <c r="I19" s="5">
        <f t="shared" si="2"/>
        <v>5.5642755357394629</v>
      </c>
    </row>
    <row r="20" spans="1:9" x14ac:dyDescent="0.25">
      <c r="A20" s="2">
        <v>35976</v>
      </c>
      <c r="B20" s="6">
        <v>308.37015585004008</v>
      </c>
      <c r="C20" s="5">
        <v>3.0180799031828243</v>
      </c>
      <c r="D20" s="5">
        <v>40</v>
      </c>
      <c r="E20" s="6">
        <f t="shared" si="3"/>
        <v>178.11335262018002</v>
      </c>
      <c r="F20" s="6">
        <f>B20-AVERAGE($E$2:$E20)</f>
        <v>163.27481983178725</v>
      </c>
      <c r="G20" s="5">
        <f t="shared" si="0"/>
        <v>2.7212469971964541</v>
      </c>
      <c r="H20" s="6">
        <f t="shared" si="1"/>
        <v>341.38817245196731</v>
      </c>
      <c r="I20" s="5">
        <f t="shared" si="2"/>
        <v>5.6898028741994553</v>
      </c>
    </row>
    <row r="21" spans="1:9" x14ac:dyDescent="0.25">
      <c r="A21" s="2">
        <v>36007</v>
      </c>
      <c r="B21" s="6">
        <v>306.5107180200514</v>
      </c>
      <c r="C21" s="5">
        <v>2.8358847557960427</v>
      </c>
      <c r="D21" s="5">
        <v>40</v>
      </c>
      <c r="E21" s="6">
        <f t="shared" si="3"/>
        <v>181.08479419096946</v>
      </c>
      <c r="F21" s="6">
        <f>B21-AVERAGE($E$2:$E21)</f>
        <v>159.61590909316274</v>
      </c>
      <c r="G21" s="5">
        <f t="shared" si="0"/>
        <v>2.6602651515527125</v>
      </c>
      <c r="H21" s="6">
        <f t="shared" si="1"/>
        <v>340.7007032841322</v>
      </c>
      <c r="I21" s="5">
        <f t="shared" si="2"/>
        <v>5.6783450547355372</v>
      </c>
    </row>
    <row r="22" spans="1:9" x14ac:dyDescent="0.25">
      <c r="A22" s="2">
        <v>36038</v>
      </c>
      <c r="B22" s="6">
        <v>470.03821917407026</v>
      </c>
      <c r="C22" s="5">
        <v>2.7664037520111258</v>
      </c>
      <c r="D22" s="5">
        <v>40</v>
      </c>
      <c r="E22" s="6">
        <f t="shared" si="3"/>
        <v>170.15308534776256</v>
      </c>
      <c r="F22" s="6">
        <f>B22-AVERAGE($E$2:$E22)</f>
        <v>322.03587327475907</v>
      </c>
      <c r="G22" s="5">
        <f t="shared" si="0"/>
        <v>5.3672645545793181</v>
      </c>
      <c r="H22" s="6">
        <f t="shared" si="1"/>
        <v>492.18895862252162</v>
      </c>
      <c r="I22" s="5">
        <f t="shared" si="2"/>
        <v>8.2031493103753608</v>
      </c>
    </row>
    <row r="23" spans="1:9" x14ac:dyDescent="0.25">
      <c r="A23" s="2">
        <v>36068</v>
      </c>
      <c r="B23" s="6">
        <v>538.39862951392479</v>
      </c>
      <c r="C23" s="5">
        <v>2.774273389756555</v>
      </c>
      <c r="D23" s="5">
        <v>40</v>
      </c>
      <c r="E23" s="6">
        <f t="shared" si="3"/>
        <v>165.98422512066756</v>
      </c>
      <c r="F23" s="6">
        <f>B23-AVERAGE($E$2:$E23)</f>
        <v>389.57892546818829</v>
      </c>
      <c r="G23" s="5">
        <f t="shared" si="0"/>
        <v>6.4929820911364722</v>
      </c>
      <c r="H23" s="6">
        <f t="shared" si="1"/>
        <v>555.56315058885582</v>
      </c>
      <c r="I23" s="5">
        <f t="shared" si="2"/>
        <v>9.2593858431475979</v>
      </c>
    </row>
    <row r="24" spans="1:9" x14ac:dyDescent="0.25">
      <c r="A24" s="2">
        <v>36099</v>
      </c>
      <c r="B24" s="6">
        <v>591.9646773721189</v>
      </c>
      <c r="C24" s="5">
        <v>2.7177529809275551</v>
      </c>
      <c r="D24" s="5">
        <v>40</v>
      </c>
      <c r="E24" s="6">
        <f t="shared" si="3"/>
        <v>166.45640338539329</v>
      </c>
      <c r="F24" s="6">
        <f>B24-AVERAGE($E$2:$E24)</f>
        <v>442.37816031161469</v>
      </c>
      <c r="G24" s="5">
        <f t="shared" si="0"/>
        <v>7.3729693385269117</v>
      </c>
      <c r="H24" s="6">
        <f t="shared" si="1"/>
        <v>608.83456369700798</v>
      </c>
      <c r="I24" s="5">
        <f t="shared" si="2"/>
        <v>10.147242728283466</v>
      </c>
    </row>
    <row r="25" spans="1:9" x14ac:dyDescent="0.25">
      <c r="A25" s="2">
        <v>36129</v>
      </c>
      <c r="B25" s="6">
        <v>492.11398232095348</v>
      </c>
      <c r="C25" s="5">
        <v>2.6860243524518048</v>
      </c>
      <c r="D25" s="5">
        <v>40</v>
      </c>
      <c r="E25" s="6">
        <f t="shared" si="3"/>
        <v>163.0651788556533</v>
      </c>
      <c r="F25" s="6">
        <f>B25-AVERAGE($E$2:$E25)</f>
        <v>341.96585435231805</v>
      </c>
      <c r="G25" s="5">
        <f t="shared" si="0"/>
        <v>5.6994309058719681</v>
      </c>
      <c r="H25" s="6">
        <f t="shared" si="1"/>
        <v>505.03103320797135</v>
      </c>
      <c r="I25" s="5">
        <f t="shared" si="2"/>
        <v>8.4171838867995223</v>
      </c>
    </row>
    <row r="26" spans="1:9" x14ac:dyDescent="0.25">
      <c r="A26" s="2">
        <v>36160</v>
      </c>
      <c r="B26" s="6">
        <v>508.23564395350797</v>
      </c>
      <c r="C26" s="5">
        <v>3.5420378968529875</v>
      </c>
      <c r="D26" s="5">
        <v>40</v>
      </c>
      <c r="E26" s="6">
        <f t="shared" si="3"/>
        <v>161.16146114710827</v>
      </c>
      <c r="F26" s="6">
        <f>B26-AVERAGE($E$2:$E26)</f>
        <v>357.6469826577337</v>
      </c>
      <c r="G26" s="5">
        <f t="shared" si="0"/>
        <v>5.960783044295562</v>
      </c>
      <c r="H26" s="6">
        <f t="shared" si="1"/>
        <v>518.808443804842</v>
      </c>
      <c r="I26" s="5">
        <f t="shared" si="2"/>
        <v>8.6468073967473682</v>
      </c>
    </row>
    <row r="27" spans="1:9" x14ac:dyDescent="0.25">
      <c r="A27" s="2">
        <v>36191</v>
      </c>
      <c r="B27" s="6">
        <v>498.97094917060969</v>
      </c>
      <c r="C27" s="5">
        <v>3.8466381900129081</v>
      </c>
      <c r="D27" s="5">
        <v>40</v>
      </c>
      <c r="E27" s="6">
        <f t="shared" si="3"/>
        <v>212.52227381117925</v>
      </c>
      <c r="F27" s="6">
        <f>B27-AVERAGE($E$2:$E27)</f>
        <v>346.0002258550121</v>
      </c>
      <c r="G27" s="5">
        <f t="shared" si="0"/>
        <v>5.7666704309168688</v>
      </c>
      <c r="H27" s="6">
        <f t="shared" si="1"/>
        <v>558.52249966619138</v>
      </c>
      <c r="I27" s="5">
        <f t="shared" si="2"/>
        <v>9.3087083277698568</v>
      </c>
    </row>
    <row r="28" spans="1:9" x14ac:dyDescent="0.25">
      <c r="A28" s="2">
        <v>36219</v>
      </c>
      <c r="B28" s="6">
        <v>461.53375137778346</v>
      </c>
      <c r="C28" s="5">
        <v>3.5778564087033931</v>
      </c>
      <c r="D28" s="5">
        <v>40</v>
      </c>
      <c r="E28" s="6">
        <f t="shared" si="3"/>
        <v>230.79829140077445</v>
      </c>
      <c r="F28" s="6">
        <f>B28-AVERAGE($E$2:$E28)</f>
        <v>305.68052554051269</v>
      </c>
      <c r="G28" s="5">
        <f t="shared" si="0"/>
        <v>5.0946754256752111</v>
      </c>
      <c r="H28" s="6">
        <f t="shared" si="1"/>
        <v>536.47881694128716</v>
      </c>
      <c r="I28" s="5">
        <f t="shared" si="2"/>
        <v>8.9413136156881201</v>
      </c>
    </row>
    <row r="29" spans="1:9" x14ac:dyDescent="0.25">
      <c r="A29" s="2">
        <v>36250</v>
      </c>
      <c r="B29" s="6">
        <v>462.53125519690298</v>
      </c>
      <c r="C29" s="5">
        <v>3.5805738762355843</v>
      </c>
      <c r="D29" s="5">
        <v>40</v>
      </c>
      <c r="E29" s="6">
        <f t="shared" si="3"/>
        <v>214.67138452220357</v>
      </c>
      <c r="F29" s="6">
        <f>B29-AVERAGE($E$2:$E29)</f>
        <v>304.57738083517029</v>
      </c>
      <c r="G29" s="5">
        <f t="shared" si="0"/>
        <v>5.0762896805861715</v>
      </c>
      <c r="H29" s="6">
        <f t="shared" si="1"/>
        <v>519.24876535737383</v>
      </c>
      <c r="I29" s="5">
        <f t="shared" si="2"/>
        <v>8.654146089289565</v>
      </c>
    </row>
    <row r="30" spans="1:9" x14ac:dyDescent="0.25">
      <c r="A30" s="2">
        <v>36280</v>
      </c>
      <c r="B30" s="6">
        <v>435.26078723364668</v>
      </c>
      <c r="C30" s="5">
        <v>3.7781018886750855</v>
      </c>
      <c r="D30" s="5">
        <v>40</v>
      </c>
      <c r="E30" s="6">
        <f t="shared" si="3"/>
        <v>214.83443257413506</v>
      </c>
      <c r="F30" s="6">
        <f>B30-AVERAGE($E$2:$E30)</f>
        <v>275.34551431286559</v>
      </c>
      <c r="G30" s="5">
        <f t="shared" si="0"/>
        <v>4.5890919052144268</v>
      </c>
      <c r="H30" s="6">
        <f t="shared" si="1"/>
        <v>490.17994688700065</v>
      </c>
      <c r="I30" s="5">
        <f t="shared" si="2"/>
        <v>8.1696657814500107</v>
      </c>
    </row>
    <row r="31" spans="1:9" x14ac:dyDescent="0.25">
      <c r="A31" s="2">
        <v>36311</v>
      </c>
      <c r="B31" s="6">
        <v>436.38043540789261</v>
      </c>
      <c r="C31" s="5">
        <v>4.4137500092890996</v>
      </c>
      <c r="D31" s="5">
        <v>40</v>
      </c>
      <c r="E31" s="6">
        <f t="shared" si="3"/>
        <v>226.68611332050511</v>
      </c>
      <c r="F31" s="6">
        <f>B31-AVERAGE($E$2:$E31)</f>
        <v>274.23946780712072</v>
      </c>
      <c r="G31" s="5">
        <f t="shared" si="0"/>
        <v>4.5706577967853459</v>
      </c>
      <c r="H31" s="6">
        <f t="shared" si="1"/>
        <v>500.92558112762583</v>
      </c>
      <c r="I31" s="5">
        <f t="shared" si="2"/>
        <v>8.3487596854604309</v>
      </c>
    </row>
    <row r="32" spans="1:9" x14ac:dyDescent="0.25">
      <c r="A32" s="2">
        <v>36341</v>
      </c>
      <c r="B32" s="6">
        <v>447.89671399343325</v>
      </c>
      <c r="C32" s="5">
        <v>4.3142639135430265</v>
      </c>
      <c r="D32" s="5">
        <v>40</v>
      </c>
      <c r="E32" s="6">
        <f t="shared" si="3"/>
        <v>264.82500055734596</v>
      </c>
      <c r="F32" s="6">
        <f>B32-AVERAGE($E$2:$E32)</f>
        <v>282.44335823277191</v>
      </c>
      <c r="G32" s="5">
        <f t="shared" si="0"/>
        <v>4.7073893038795322</v>
      </c>
      <c r="H32" s="6">
        <f t="shared" si="1"/>
        <v>547.26835879011787</v>
      </c>
      <c r="I32" s="5">
        <f t="shared" si="2"/>
        <v>9.1211393131686318</v>
      </c>
    </row>
    <row r="33" spans="1:9" x14ac:dyDescent="0.25">
      <c r="A33" s="2">
        <v>36372</v>
      </c>
      <c r="B33" s="6">
        <v>431.53186217414031</v>
      </c>
      <c r="C33" s="5">
        <v>4.6376717179092175</v>
      </c>
      <c r="D33" s="5">
        <v>40</v>
      </c>
      <c r="E33" s="6">
        <f t="shared" si="3"/>
        <v>258.85583481258158</v>
      </c>
      <c r="F33" s="6">
        <f>B33-AVERAGE($E$2:$E33)</f>
        <v>263.15967894310643</v>
      </c>
      <c r="G33" s="5">
        <f t="shared" si="0"/>
        <v>4.3859946490517743</v>
      </c>
      <c r="H33" s="6">
        <f t="shared" si="1"/>
        <v>522.01551375568806</v>
      </c>
      <c r="I33" s="5">
        <f t="shared" si="2"/>
        <v>8.7002585625948026</v>
      </c>
    </row>
    <row r="34" spans="1:9" x14ac:dyDescent="0.25">
      <c r="A34" s="2">
        <v>36403</v>
      </c>
      <c r="B34" s="6">
        <v>458.016530775631</v>
      </c>
      <c r="C34" s="5">
        <v>4.8148432020868581</v>
      </c>
      <c r="D34" s="5">
        <v>40</v>
      </c>
      <c r="E34" s="6">
        <f t="shared" si="3"/>
        <v>278.26030307455306</v>
      </c>
      <c r="F34" s="6">
        <f>B34-AVERAGE($E$2:$E34)</f>
        <v>286.31440451903597</v>
      </c>
      <c r="G34" s="5">
        <f t="shared" si="0"/>
        <v>4.7719067419839334</v>
      </c>
      <c r="H34" s="6">
        <f t="shared" si="1"/>
        <v>564.57470759358898</v>
      </c>
      <c r="I34" s="5">
        <f t="shared" si="2"/>
        <v>9.4095784598931509</v>
      </c>
    </row>
    <row r="35" spans="1:9" x14ac:dyDescent="0.25">
      <c r="A35" s="2">
        <v>36433</v>
      </c>
      <c r="B35" s="6">
        <v>476.30593375060073</v>
      </c>
      <c r="C35" s="5">
        <v>5.0357073854166616</v>
      </c>
      <c r="D35" s="5">
        <v>40</v>
      </c>
      <c r="E35" s="6">
        <f t="shared" si="3"/>
        <v>288.89059212521147</v>
      </c>
      <c r="F35" s="6">
        <f>B35-AVERAGE($E$2:$E35)</f>
        <v>301.15708790963458</v>
      </c>
      <c r="G35" s="5">
        <f t="shared" si="0"/>
        <v>5.01928479849391</v>
      </c>
      <c r="H35" s="6">
        <f t="shared" si="1"/>
        <v>590.04768003484605</v>
      </c>
      <c r="I35" s="5">
        <f t="shared" si="2"/>
        <v>9.8341280005807672</v>
      </c>
    </row>
    <row r="36" spans="1:9" x14ac:dyDescent="0.25">
      <c r="A36" s="2">
        <v>36464</v>
      </c>
      <c r="B36" s="6">
        <v>483.26397195394543</v>
      </c>
      <c r="C36" s="5">
        <v>5.2667594411605894</v>
      </c>
      <c r="D36" s="5">
        <v>40</v>
      </c>
      <c r="E36" s="6">
        <f t="shared" si="3"/>
        <v>302.14244312499966</v>
      </c>
      <c r="F36" s="6">
        <f>B36-AVERAGE($E$2:$E36)</f>
        <v>304.48673761914978</v>
      </c>
      <c r="G36" s="5">
        <f t="shared" si="0"/>
        <v>5.0747789603191631</v>
      </c>
      <c r="H36" s="6">
        <f t="shared" si="1"/>
        <v>606.62918074414938</v>
      </c>
      <c r="I36" s="5">
        <f t="shared" si="2"/>
        <v>10.110486345735824</v>
      </c>
    </row>
    <row r="37" spans="1:9" x14ac:dyDescent="0.25">
      <c r="A37" s="2">
        <v>36494</v>
      </c>
      <c r="B37" s="6">
        <v>464.16588259525099</v>
      </c>
      <c r="C37" s="5">
        <v>5.3317927651879335</v>
      </c>
      <c r="D37" s="5">
        <v>40</v>
      </c>
      <c r="E37" s="6">
        <f t="shared" si="3"/>
        <v>316.00556646963531</v>
      </c>
      <c r="F37" s="6">
        <f>B37-AVERAGE($E$2:$E37)</f>
        <v>281.57675014559868</v>
      </c>
      <c r="G37" s="5">
        <f t="shared" si="0"/>
        <v>4.6929458357599785</v>
      </c>
      <c r="H37" s="6">
        <f t="shared" si="1"/>
        <v>597.58231661523405</v>
      </c>
      <c r="I37" s="5">
        <f t="shared" si="2"/>
        <v>9.9597052769205678</v>
      </c>
    </row>
    <row r="38" spans="1:9" x14ac:dyDescent="0.25">
      <c r="A38" s="2">
        <v>36525</v>
      </c>
      <c r="B38" s="6">
        <v>450.37283210008997</v>
      </c>
      <c r="C38" s="5">
        <v>5.0638794357345658</v>
      </c>
      <c r="D38" s="5">
        <v>40</v>
      </c>
      <c r="E38" s="6">
        <f t="shared" si="3"/>
        <v>319.90756591127598</v>
      </c>
      <c r="F38" s="6">
        <f>B38-AVERAGE($E$2:$E38)</f>
        <v>264.07239063796135</v>
      </c>
      <c r="G38" s="5">
        <f t="shared" si="0"/>
        <v>4.4012065106326892</v>
      </c>
      <c r="H38" s="6">
        <f t="shared" si="1"/>
        <v>583.97995654923739</v>
      </c>
      <c r="I38" s="5">
        <f t="shared" si="2"/>
        <v>9.7329992758206227</v>
      </c>
    </row>
    <row r="39" spans="1:9" x14ac:dyDescent="0.25">
      <c r="A39" s="2">
        <v>36556</v>
      </c>
      <c r="B39" s="6">
        <v>460.79324668963585</v>
      </c>
      <c r="C39" s="5">
        <v>5.2715983944411287</v>
      </c>
      <c r="D39" s="5">
        <v>40</v>
      </c>
      <c r="E39" s="6">
        <f t="shared" si="3"/>
        <v>303.83276614407396</v>
      </c>
      <c r="F39" s="6">
        <f>B39-AVERAGE($E$2:$E39)</f>
        <v>271.39984931482445</v>
      </c>
      <c r="G39" s="5">
        <f t="shared" si="0"/>
        <v>4.5233308219137411</v>
      </c>
      <c r="H39" s="6">
        <f t="shared" si="1"/>
        <v>575.23261545889841</v>
      </c>
      <c r="I39" s="5">
        <f t="shared" si="2"/>
        <v>9.5872102576483069</v>
      </c>
    </row>
    <row r="40" spans="1:9" x14ac:dyDescent="0.25">
      <c r="A40" s="2">
        <v>36585</v>
      </c>
      <c r="B40" s="6">
        <v>481.21296163857812</v>
      </c>
      <c r="C40" s="5">
        <v>5.3360692477991041</v>
      </c>
      <c r="D40" s="5">
        <v>40</v>
      </c>
      <c r="E40" s="6">
        <f t="shared" si="3"/>
        <v>316.29590366646767</v>
      </c>
      <c r="F40" s="6">
        <f>B40-AVERAGE($E$2:$E40)</f>
        <v>288.56565384603198</v>
      </c>
      <c r="G40" s="5">
        <f t="shared" si="0"/>
        <v>4.8094275641005337</v>
      </c>
      <c r="H40" s="6">
        <f t="shared" si="1"/>
        <v>604.86155751249964</v>
      </c>
      <c r="I40" s="5">
        <f t="shared" si="2"/>
        <v>10.081025958541661</v>
      </c>
    </row>
    <row r="41" spans="1:9" x14ac:dyDescent="0.25">
      <c r="A41" s="2">
        <v>36616</v>
      </c>
      <c r="B41" s="6">
        <v>546.10561226002051</v>
      </c>
      <c r="C41" s="5">
        <v>5.7854583597497529</v>
      </c>
      <c r="D41" s="5">
        <v>40</v>
      </c>
      <c r="E41" s="6">
        <f t="shared" si="3"/>
        <v>320.16415486794625</v>
      </c>
      <c r="F41" s="6">
        <f>B41-AVERAGE($E$2:$E41)</f>
        <v>350.27038329058934</v>
      </c>
      <c r="G41" s="5">
        <f t="shared" si="0"/>
        <v>5.8378397215098223</v>
      </c>
      <c r="H41" s="6">
        <f t="shared" si="1"/>
        <v>670.43453815853559</v>
      </c>
      <c r="I41" s="5">
        <f t="shared" si="2"/>
        <v>11.173908969308927</v>
      </c>
    </row>
    <row r="42" spans="1:9" x14ac:dyDescent="0.25">
      <c r="A42" s="2">
        <v>36646</v>
      </c>
      <c r="B42" s="6">
        <v>559.3950745015718</v>
      </c>
      <c r="C42" s="5">
        <v>6.1977418401748849</v>
      </c>
      <c r="D42" s="5">
        <v>40</v>
      </c>
      <c r="E42" s="6">
        <f t="shared" si="3"/>
        <v>347.12750158498517</v>
      </c>
      <c r="F42" s="6">
        <f>B42-AVERAGE($E$2:$E42)</f>
        <v>359.86979010249297</v>
      </c>
      <c r="G42" s="5">
        <f t="shared" si="0"/>
        <v>5.99782983504155</v>
      </c>
      <c r="H42" s="6">
        <f t="shared" si="1"/>
        <v>706.99729168747808</v>
      </c>
      <c r="I42" s="5">
        <f t="shared" si="2"/>
        <v>11.783288194791304</v>
      </c>
    </row>
    <row r="43" spans="1:9" x14ac:dyDescent="0.25">
      <c r="A43" s="2">
        <v>36677</v>
      </c>
      <c r="B43" s="6">
        <v>586.78083804159621</v>
      </c>
      <c r="C43" s="5">
        <v>6.2616128118773569</v>
      </c>
      <c r="D43" s="5">
        <v>40</v>
      </c>
      <c r="E43" s="6">
        <f t="shared" si="3"/>
        <v>371.8645104104931</v>
      </c>
      <c r="F43" s="6">
        <f>B43-AVERAGE($E$2:$E43)</f>
        <v>383.15223873748369</v>
      </c>
      <c r="G43" s="5">
        <f t="shared" si="0"/>
        <v>6.3858706456247285</v>
      </c>
      <c r="H43" s="6">
        <f t="shared" si="1"/>
        <v>755.01674914797672</v>
      </c>
      <c r="I43" s="5">
        <f t="shared" si="2"/>
        <v>12.583612485799613</v>
      </c>
    </row>
    <row r="44" spans="1:9" x14ac:dyDescent="0.25">
      <c r="A44" s="2">
        <v>36707</v>
      </c>
      <c r="B44" s="6">
        <v>588.30642830782006</v>
      </c>
      <c r="C44" s="5">
        <v>6.7657772307069424</v>
      </c>
      <c r="D44" s="5">
        <v>40</v>
      </c>
      <c r="E44" s="6">
        <f t="shared" si="3"/>
        <v>375.69676871264141</v>
      </c>
      <c r="F44" s="6">
        <f>B44-AVERAGE($E$2:$E44)</f>
        <v>380.67624366862549</v>
      </c>
      <c r="G44" s="5">
        <f t="shared" si="0"/>
        <v>6.344604061143758</v>
      </c>
      <c r="H44" s="6">
        <f t="shared" si="1"/>
        <v>756.3730123812669</v>
      </c>
      <c r="I44" s="5">
        <f t="shared" si="2"/>
        <v>12.606216873021115</v>
      </c>
    </row>
    <row r="45" spans="1:9" x14ac:dyDescent="0.25">
      <c r="A45" s="2">
        <v>36738</v>
      </c>
      <c r="B45" s="6">
        <v>598.3473833638941</v>
      </c>
      <c r="C45" s="5">
        <v>6.525777936710714</v>
      </c>
      <c r="D45" s="5">
        <v>40</v>
      </c>
      <c r="E45" s="6">
        <f t="shared" si="3"/>
        <v>405.94663384241653</v>
      </c>
      <c r="F45" s="6">
        <f>B45-AVERAGE($E$2:$E45)</f>
        <v>386.21000669735349</v>
      </c>
      <c r="G45" s="5">
        <f t="shared" si="0"/>
        <v>6.4368334449558917</v>
      </c>
      <c r="H45" s="6">
        <f t="shared" si="1"/>
        <v>792.15664053977002</v>
      </c>
      <c r="I45" s="5">
        <f t="shared" si="2"/>
        <v>13.202610675662834</v>
      </c>
    </row>
    <row r="46" spans="1:9" x14ac:dyDescent="0.25">
      <c r="A46" s="2">
        <v>36769</v>
      </c>
      <c r="B46" s="6">
        <v>617.12025499213121</v>
      </c>
      <c r="C46" s="5">
        <v>7.0062254573851597</v>
      </c>
      <c r="D46" s="5">
        <v>40</v>
      </c>
      <c r="E46" s="6">
        <f t="shared" si="3"/>
        <v>391.5466762026428</v>
      </c>
      <c r="F46" s="6">
        <f>B46-AVERAGE($E$2:$E46)</f>
        <v>400.99600500256616</v>
      </c>
      <c r="G46" s="5">
        <f t="shared" si="0"/>
        <v>6.6832667500427689</v>
      </c>
      <c r="H46" s="6">
        <f t="shared" si="1"/>
        <v>792.54268120520896</v>
      </c>
      <c r="I46" s="5">
        <f t="shared" si="2"/>
        <v>13.209044686753485</v>
      </c>
    </row>
    <row r="47" spans="1:9" x14ac:dyDescent="0.25">
      <c r="A47" s="2">
        <v>36799</v>
      </c>
      <c r="B47" s="6">
        <v>652.04912462160144</v>
      </c>
      <c r="C47" s="5">
        <v>7.0061147018325478</v>
      </c>
      <c r="D47" s="5">
        <v>40</v>
      </c>
      <c r="E47" s="6">
        <f t="shared" si="3"/>
        <v>420.37352744310954</v>
      </c>
      <c r="F47" s="6">
        <f>B47-AVERAGE($E$2:$E47)</f>
        <v>431.48467294826366</v>
      </c>
      <c r="G47" s="5">
        <f t="shared" si="0"/>
        <v>7.1914112158043952</v>
      </c>
      <c r="H47" s="6">
        <f t="shared" si="1"/>
        <v>851.8582003913732</v>
      </c>
      <c r="I47" s="5">
        <f t="shared" si="2"/>
        <v>14.197636673189555</v>
      </c>
    </row>
    <row r="48" spans="1:9" x14ac:dyDescent="0.25">
      <c r="A48" s="2">
        <v>36830</v>
      </c>
      <c r="B48" s="6">
        <v>751.01117451682501</v>
      </c>
      <c r="C48" s="5">
        <v>6.808044860995814</v>
      </c>
      <c r="D48" s="5">
        <v>40</v>
      </c>
      <c r="E48" s="6">
        <f t="shared" si="3"/>
        <v>420.36688210995283</v>
      </c>
      <c r="F48" s="6">
        <f>B48-AVERAGE($E$2:$E48)</f>
        <v>526.19560730228272</v>
      </c>
      <c r="G48" s="5">
        <f t="shared" si="0"/>
        <v>8.7699267883713787</v>
      </c>
      <c r="H48" s="6">
        <f t="shared" si="1"/>
        <v>946.56248941223555</v>
      </c>
      <c r="I48" s="5">
        <f t="shared" si="2"/>
        <v>15.776041490203927</v>
      </c>
    </row>
    <row r="49" spans="1:9" x14ac:dyDescent="0.25">
      <c r="A49" s="2">
        <v>36860</v>
      </c>
      <c r="B49" s="6">
        <v>876.6260555294532</v>
      </c>
      <c r="C49" s="5">
        <v>7.8261190188061551</v>
      </c>
      <c r="D49" s="5">
        <v>40</v>
      </c>
      <c r="E49" s="6">
        <f t="shared" si="3"/>
        <v>408.48269165974881</v>
      </c>
      <c r="F49" s="6">
        <f>B49-AVERAGE($E$2:$E49)</f>
        <v>647.98408988896904</v>
      </c>
      <c r="G49" s="5">
        <f t="shared" si="0"/>
        <v>10.799734831482818</v>
      </c>
      <c r="H49" s="6">
        <f t="shared" si="1"/>
        <v>1056.4667815487178</v>
      </c>
      <c r="I49" s="5">
        <f t="shared" si="2"/>
        <v>17.60777969247863</v>
      </c>
    </row>
    <row r="50" spans="1:9" x14ac:dyDescent="0.25">
      <c r="A50" s="2">
        <v>36891</v>
      </c>
      <c r="B50" s="6">
        <v>885.24488826122774</v>
      </c>
      <c r="C50" s="5">
        <v>8.2872972925959019</v>
      </c>
      <c r="D50" s="5">
        <v>40</v>
      </c>
      <c r="E50" s="6">
        <f t="shared" si="3"/>
        <v>469.56714112836931</v>
      </c>
      <c r="F50" s="6">
        <f>B50-AVERAGE($E$2:$E50)</f>
        <v>651.6860823046643</v>
      </c>
      <c r="G50" s="5">
        <f t="shared" si="0"/>
        <v>10.861434705077738</v>
      </c>
      <c r="H50" s="6">
        <f t="shared" si="1"/>
        <v>1121.2532234330336</v>
      </c>
      <c r="I50" s="5">
        <f t="shared" si="2"/>
        <v>18.687553723883894</v>
      </c>
    </row>
    <row r="51" spans="1:9" x14ac:dyDescent="0.25">
      <c r="A51" s="2">
        <v>36922</v>
      </c>
      <c r="B51" s="6">
        <v>759.50087045768532</v>
      </c>
      <c r="C51" s="5">
        <v>8.6876692371113151</v>
      </c>
      <c r="D51" s="5">
        <v>40</v>
      </c>
      <c r="E51" s="6">
        <f t="shared" si="3"/>
        <v>497.23783755575408</v>
      </c>
      <c r="F51" s="6">
        <f>B51-AVERAGE($E$2:$E51)</f>
        <v>520.66848386913807</v>
      </c>
      <c r="G51" s="5">
        <f t="shared" si="0"/>
        <v>8.6778080644856352</v>
      </c>
      <c r="H51" s="6">
        <f t="shared" si="1"/>
        <v>1017.9063214248922</v>
      </c>
      <c r="I51" s="5">
        <f t="shared" si="2"/>
        <v>16.965105357081537</v>
      </c>
    </row>
    <row r="52" spans="1:9" x14ac:dyDescent="0.25">
      <c r="A52" s="2">
        <v>36950</v>
      </c>
      <c r="B52" s="6">
        <v>744.56016924704568</v>
      </c>
      <c r="C52" s="5">
        <v>8.8007314458729695</v>
      </c>
      <c r="D52" s="5">
        <v>40</v>
      </c>
      <c r="E52" s="6">
        <f t="shared" si="3"/>
        <v>521.26015422667888</v>
      </c>
      <c r="F52" s="6">
        <f>B52-AVERAGE($E$2:$E52)</f>
        <v>500.18998329304486</v>
      </c>
      <c r="G52" s="5">
        <f t="shared" si="0"/>
        <v>8.3364997215507479</v>
      </c>
      <c r="H52" s="6">
        <f t="shared" si="1"/>
        <v>1021.4501375197237</v>
      </c>
      <c r="I52" s="5">
        <f t="shared" si="2"/>
        <v>17.024168958662063</v>
      </c>
    </row>
    <row r="53" spans="1:9" x14ac:dyDescent="0.25">
      <c r="A53" s="2">
        <v>36981</v>
      </c>
      <c r="B53" s="6">
        <v>792.39913845248202</v>
      </c>
      <c r="C53" s="5">
        <v>8.7894212931462672</v>
      </c>
      <c r="D53" s="5">
        <v>40</v>
      </c>
      <c r="E53" s="6">
        <f t="shared" si="3"/>
        <v>528.04388675237817</v>
      </c>
      <c r="F53" s="6">
        <f>B53-AVERAGE($E$2:$E53)</f>
        <v>542.57368902158942</v>
      </c>
      <c r="G53" s="5">
        <f t="shared" si="0"/>
        <v>9.0428948170264896</v>
      </c>
      <c r="H53" s="6">
        <f t="shared" si="1"/>
        <v>1070.6175757739675</v>
      </c>
      <c r="I53" s="5">
        <f t="shared" si="2"/>
        <v>17.843626262899459</v>
      </c>
    </row>
    <row r="54" spans="1:9" x14ac:dyDescent="0.25">
      <c r="A54" s="2">
        <v>37011</v>
      </c>
      <c r="B54" s="6">
        <v>782.71950235417376</v>
      </c>
      <c r="C54" s="5">
        <v>8.769822820033923</v>
      </c>
      <c r="D54" s="5">
        <v>40</v>
      </c>
      <c r="E54" s="6">
        <f t="shared" si="3"/>
        <v>527.36527758877605</v>
      </c>
      <c r="F54" s="6">
        <f>B54-AVERAGE($E$2:$E54)</f>
        <v>527.65745239200021</v>
      </c>
      <c r="G54" s="5">
        <f t="shared" si="0"/>
        <v>8.7942908732000031</v>
      </c>
      <c r="H54" s="6">
        <f t="shared" si="1"/>
        <v>1055.0227299807761</v>
      </c>
      <c r="I54" s="5">
        <f t="shared" si="2"/>
        <v>17.58371216634627</v>
      </c>
    </row>
    <row r="55" spans="1:9" x14ac:dyDescent="0.25">
      <c r="A55" s="2">
        <v>37042</v>
      </c>
      <c r="B55" s="6">
        <v>746.51834181737649</v>
      </c>
      <c r="C55" s="5">
        <v>9.0633676559858447</v>
      </c>
      <c r="D55" s="5">
        <v>40</v>
      </c>
      <c r="E55" s="6">
        <f t="shared" si="3"/>
        <v>526.18936920203532</v>
      </c>
      <c r="F55" s="6">
        <f>B55-AVERAGE($E$2:$E55)</f>
        <v>486.43541557298335</v>
      </c>
      <c r="G55" s="5">
        <f t="shared" si="0"/>
        <v>8.1072569262163885</v>
      </c>
      <c r="H55" s="6">
        <f t="shared" si="1"/>
        <v>1012.6247847750187</v>
      </c>
      <c r="I55" s="5">
        <f t="shared" si="2"/>
        <v>16.877079746250313</v>
      </c>
    </row>
    <row r="56" spans="1:9" x14ac:dyDescent="0.25">
      <c r="A56" s="2">
        <v>37072</v>
      </c>
      <c r="B56" s="6">
        <v>792.98202126667934</v>
      </c>
      <c r="C56" s="5">
        <v>9.2891986932142778</v>
      </c>
      <c r="D56" s="5">
        <v>40</v>
      </c>
      <c r="E56" s="6">
        <f t="shared" si="3"/>
        <v>543.80205935915069</v>
      </c>
      <c r="F56" s="6">
        <f>B56-AVERAGE($E$2:$E56)</f>
        <v>527.74056532929058</v>
      </c>
      <c r="G56" s="5">
        <f t="shared" si="0"/>
        <v>8.7956760888215104</v>
      </c>
      <c r="H56" s="6">
        <f t="shared" si="1"/>
        <v>1071.5426246884413</v>
      </c>
      <c r="I56" s="5">
        <f t="shared" si="2"/>
        <v>17.859043744807355</v>
      </c>
    </row>
    <row r="57" spans="1:9" x14ac:dyDescent="0.25">
      <c r="A57" s="2">
        <v>37103</v>
      </c>
      <c r="B57" s="6">
        <v>800.12722397757375</v>
      </c>
      <c r="C57" s="5">
        <v>9.7727595177220188</v>
      </c>
      <c r="D57" s="5">
        <v>40</v>
      </c>
      <c r="E57" s="6">
        <f t="shared" si="3"/>
        <v>557.35192159285668</v>
      </c>
      <c r="F57" s="6">
        <f>B57-AVERAGE($E$2:$E57)</f>
        <v>529.66950972490872</v>
      </c>
      <c r="G57" s="5">
        <f t="shared" si="0"/>
        <v>8.8278251620818136</v>
      </c>
      <c r="H57" s="6">
        <f t="shared" si="1"/>
        <v>1087.0214313177653</v>
      </c>
      <c r="I57" s="5">
        <f t="shared" si="2"/>
        <v>18.11702385529609</v>
      </c>
    </row>
    <row r="58" spans="1:9" x14ac:dyDescent="0.25">
      <c r="A58" s="2">
        <v>37134</v>
      </c>
      <c r="B58" s="6">
        <v>778.83068667493842</v>
      </c>
      <c r="C58" s="5">
        <v>10.326015720861013</v>
      </c>
      <c r="D58" s="5">
        <v>40</v>
      </c>
      <c r="E58" s="6">
        <f t="shared" si="3"/>
        <v>586.36557106332111</v>
      </c>
      <c r="F58" s="6">
        <f>B58-AVERAGE($E$2:$E58)</f>
        <v>502.83072932033213</v>
      </c>
      <c r="G58" s="5">
        <f t="shared" si="0"/>
        <v>8.3805121553388684</v>
      </c>
      <c r="H58" s="6">
        <f t="shared" si="1"/>
        <v>1089.1963003836531</v>
      </c>
      <c r="I58" s="5">
        <f t="shared" si="2"/>
        <v>18.153271673060885</v>
      </c>
    </row>
    <row r="59" spans="1:9" x14ac:dyDescent="0.25">
      <c r="A59" s="2">
        <v>37164</v>
      </c>
      <c r="B59" s="6">
        <v>984.84196122056846</v>
      </c>
      <c r="C59" s="5">
        <v>10.96218838595756</v>
      </c>
      <c r="D59" s="5">
        <v>40</v>
      </c>
      <c r="E59" s="6">
        <f t="shared" si="3"/>
        <v>619.56094325166077</v>
      </c>
      <c r="F59" s="6">
        <f>B59-AVERAGE($E$2:$E59)</f>
        <v>702.91853859187495</v>
      </c>
      <c r="G59" s="5">
        <f t="shared" si="0"/>
        <v>11.715308976531251</v>
      </c>
      <c r="H59" s="6">
        <f t="shared" si="1"/>
        <v>1322.4794818435357</v>
      </c>
      <c r="I59" s="5">
        <f t="shared" si="2"/>
        <v>22.041324697392266</v>
      </c>
    </row>
    <row r="60" spans="1:9" x14ac:dyDescent="0.25">
      <c r="A60" s="2">
        <v>37195</v>
      </c>
      <c r="B60" s="6">
        <v>925.50991562873548</v>
      </c>
      <c r="C60" s="5">
        <v>11.575962060046555</v>
      </c>
      <c r="D60" s="5">
        <v>40</v>
      </c>
      <c r="E60" s="6">
        <f t="shared" si="3"/>
        <v>657.73130315745357</v>
      </c>
      <c r="F60" s="6">
        <f>B60-AVERAGE($E$2:$E60)</f>
        <v>637.2168679063343</v>
      </c>
      <c r="G60" s="5">
        <f t="shared" si="0"/>
        <v>10.62028113177224</v>
      </c>
      <c r="H60" s="6">
        <f t="shared" si="1"/>
        <v>1294.9481710637879</v>
      </c>
      <c r="I60" s="5">
        <f t="shared" si="2"/>
        <v>21.582469517729802</v>
      </c>
    </row>
    <row r="61" spans="1:9" x14ac:dyDescent="0.25">
      <c r="A61" s="2">
        <v>37225</v>
      </c>
      <c r="B61" s="6">
        <v>807.5551894543205</v>
      </c>
      <c r="C61" s="5">
        <v>11.380574008454589</v>
      </c>
      <c r="D61" s="5">
        <v>40</v>
      </c>
      <c r="E61" s="6">
        <f t="shared" si="3"/>
        <v>694.5577236027932</v>
      </c>
      <c r="F61" s="6">
        <f>B61-AVERAGE($E$2:$E61)</f>
        <v>512.49106380057947</v>
      </c>
      <c r="G61" s="5">
        <f t="shared" si="0"/>
        <v>8.5415177300096587</v>
      </c>
      <c r="H61" s="6">
        <f t="shared" si="1"/>
        <v>1207.0487874033727</v>
      </c>
      <c r="I61" s="5">
        <f t="shared" si="2"/>
        <v>20.117479790056212</v>
      </c>
    </row>
    <row r="62" spans="1:9" x14ac:dyDescent="0.25">
      <c r="A62" s="2">
        <v>37256</v>
      </c>
      <c r="B62" s="6">
        <v>795.71891984782826</v>
      </c>
      <c r="C62" s="5">
        <v>11.761627756729826</v>
      </c>
      <c r="D62" s="5">
        <v>40</v>
      </c>
      <c r="E62" s="6">
        <f t="shared" si="3"/>
        <v>682.8344405072753</v>
      </c>
      <c r="F62" s="6">
        <f>B62-AVERAGE($E$2:$E62)</f>
        <v>494.29790378665217</v>
      </c>
      <c r="G62" s="5">
        <f t="shared" si="0"/>
        <v>8.2382983964442023</v>
      </c>
      <c r="H62" s="6">
        <f t="shared" si="1"/>
        <v>1177.1323442939274</v>
      </c>
      <c r="I62" s="5">
        <f t="shared" si="2"/>
        <v>19.618872404898791</v>
      </c>
    </row>
    <row r="63" spans="1:9" x14ac:dyDescent="0.25">
      <c r="A63" s="2">
        <v>37287</v>
      </c>
      <c r="B63" s="6">
        <v>760.00586099109512</v>
      </c>
      <c r="C63" s="5">
        <v>12.216903242459635</v>
      </c>
      <c r="D63" s="5">
        <v>40</v>
      </c>
      <c r="E63" s="6">
        <f t="shared" si="3"/>
        <v>705.69766540378953</v>
      </c>
      <c r="F63" s="6">
        <f>B63-AVERAGE($E$2:$E63)</f>
        <v>452.06425381148978</v>
      </c>
      <c r="G63" s="5">
        <f t="shared" si="0"/>
        <v>7.5344042301914964</v>
      </c>
      <c r="H63" s="6">
        <f t="shared" si="1"/>
        <v>1157.7619192152792</v>
      </c>
      <c r="I63" s="5">
        <f t="shared" si="2"/>
        <v>19.296031986921321</v>
      </c>
    </row>
    <row r="64" spans="1:9" x14ac:dyDescent="0.25">
      <c r="A64" s="2">
        <v>37315</v>
      </c>
      <c r="B64" s="6">
        <v>788.24175732096774</v>
      </c>
      <c r="C64" s="5">
        <v>11.839913839062138</v>
      </c>
      <c r="D64" s="5">
        <v>40</v>
      </c>
      <c r="E64" s="6">
        <f t="shared" si="3"/>
        <v>733.01419454757809</v>
      </c>
      <c r="F64" s="6">
        <f>B64-AVERAGE($E$2:$E64)</f>
        <v>473.55296621488668</v>
      </c>
      <c r="G64" s="5">
        <f t="shared" si="0"/>
        <v>7.8925494369147779</v>
      </c>
      <c r="H64" s="6">
        <f t="shared" si="1"/>
        <v>1206.5671607624647</v>
      </c>
      <c r="I64" s="5">
        <f t="shared" si="2"/>
        <v>20.109452679374414</v>
      </c>
    </row>
    <row r="65" spans="1:9" x14ac:dyDescent="0.25">
      <c r="A65" s="2">
        <v>37346</v>
      </c>
      <c r="B65" s="6">
        <v>682.34236551386743</v>
      </c>
      <c r="C65" s="5">
        <v>11.979871349768347</v>
      </c>
      <c r="D65" s="5">
        <v>40</v>
      </c>
      <c r="E65" s="6">
        <f t="shared" si="3"/>
        <v>710.39483034372824</v>
      </c>
      <c r="F65" s="6">
        <f>B65-AVERAGE($E$2:$E65)</f>
        <v>361.47066754469813</v>
      </c>
      <c r="G65" s="5">
        <f t="shared" si="0"/>
        <v>6.0245111257449695</v>
      </c>
      <c r="H65" s="6">
        <f t="shared" si="1"/>
        <v>1071.8654978884265</v>
      </c>
      <c r="I65" s="5">
        <f t="shared" si="2"/>
        <v>17.864424964807107</v>
      </c>
    </row>
    <row r="66" spans="1:9" x14ac:dyDescent="0.25">
      <c r="A66" s="2">
        <v>37376</v>
      </c>
      <c r="B66" s="6">
        <v>661.35308293547985</v>
      </c>
      <c r="C66" s="5">
        <v>11.693370624478701</v>
      </c>
      <c r="D66" s="5">
        <v>40</v>
      </c>
      <c r="E66" s="6">
        <f t="shared" si="3"/>
        <v>718.79228098610076</v>
      </c>
      <c r="F66" s="6">
        <f>B66-AVERAGE($E$2:$E66)</f>
        <v>334.35952984297313</v>
      </c>
      <c r="G66" s="5">
        <f t="shared" si="0"/>
        <v>5.572658830716219</v>
      </c>
      <c r="H66" s="6">
        <f t="shared" si="1"/>
        <v>1053.1518108290738</v>
      </c>
      <c r="I66" s="5">
        <f t="shared" si="2"/>
        <v>17.552530180484563</v>
      </c>
    </row>
    <row r="67" spans="1:9" x14ac:dyDescent="0.25">
      <c r="A67" s="2">
        <v>37407</v>
      </c>
      <c r="B67" s="6">
        <v>705.70771068579916</v>
      </c>
      <c r="C67" s="5">
        <v>11.463114877241079</v>
      </c>
      <c r="D67" s="5">
        <v>40</v>
      </c>
      <c r="E67" s="6">
        <f t="shared" si="3"/>
        <v>701.60223746872202</v>
      </c>
      <c r="F67" s="6">
        <f>B67-AVERAGE($E$2:$E67)</f>
        <v>373.03826843607703</v>
      </c>
      <c r="G67" s="5">
        <f t="shared" ref="G67:G130" si="4">IF((F67/(1-(D67/100))/100)&lt;0,0,F67/(1-(D67/100))/100)</f>
        <v>6.2173044739346173</v>
      </c>
      <c r="H67" s="6">
        <f t="shared" ref="H67:H130" si="5">SUM(E67:F67)</f>
        <v>1074.6405059047991</v>
      </c>
      <c r="I67" s="5">
        <f t="shared" ref="I67:I130" si="6">IF((H67/(1-($D67/100))/100)&lt;0,0,H67/(1-($D67/100))/100)</f>
        <v>17.910675098413318</v>
      </c>
    </row>
    <row r="68" spans="1:9" x14ac:dyDescent="0.25">
      <c r="A68" s="2">
        <v>37437</v>
      </c>
      <c r="B68" s="6">
        <v>844.2196537858465</v>
      </c>
      <c r="C68" s="5">
        <v>11.114427427921386</v>
      </c>
      <c r="D68" s="5">
        <v>40</v>
      </c>
      <c r="E68" s="6">
        <f t="shared" si="3"/>
        <v>687.78689263446472</v>
      </c>
      <c r="F68" s="6">
        <f>B68-AVERAGE($E$2:$E68)</f>
        <v>506.24995108262078</v>
      </c>
      <c r="G68" s="5">
        <f t="shared" si="4"/>
        <v>8.4374991847103473</v>
      </c>
      <c r="H68" s="6">
        <f t="shared" si="5"/>
        <v>1194.0368437170855</v>
      </c>
      <c r="I68" s="5">
        <f t="shared" si="6"/>
        <v>19.900614061951426</v>
      </c>
    </row>
    <row r="69" spans="1:9" x14ac:dyDescent="0.25">
      <c r="A69" s="2">
        <v>37468</v>
      </c>
      <c r="B69" s="6">
        <v>891.41874351976344</v>
      </c>
      <c r="C69" s="5">
        <v>11.055325207110188</v>
      </c>
      <c r="D69" s="5">
        <v>40</v>
      </c>
      <c r="E69" s="6">
        <f t="shared" ref="E69:E132" si="7">C68*(1-(D69/100))*100</f>
        <v>666.86564567528319</v>
      </c>
      <c r="F69" s="6">
        <f>B69-AVERAGE($E$2:$E69)</f>
        <v>548.61233577283099</v>
      </c>
      <c r="G69" s="5">
        <f t="shared" si="4"/>
        <v>9.1435389295471836</v>
      </c>
      <c r="H69" s="6">
        <f t="shared" si="5"/>
        <v>1215.4779814481142</v>
      </c>
      <c r="I69" s="5">
        <f t="shared" si="6"/>
        <v>20.257966357468568</v>
      </c>
    </row>
    <row r="70" spans="1:9" x14ac:dyDescent="0.25">
      <c r="A70" s="2">
        <v>37499</v>
      </c>
      <c r="B70" s="6">
        <v>888.27464394233948</v>
      </c>
      <c r="C70" s="5">
        <v>10.606775480658701</v>
      </c>
      <c r="D70" s="5">
        <v>40</v>
      </c>
      <c r="E70" s="6">
        <f t="shared" si="7"/>
        <v>663.31951242661125</v>
      </c>
      <c r="F70" s="6">
        <f>B70-AVERAGE($E$2:$E70)</f>
        <v>540.82311873628123</v>
      </c>
      <c r="G70" s="5">
        <f t="shared" si="4"/>
        <v>9.0137186456046887</v>
      </c>
      <c r="H70" s="6">
        <f t="shared" si="5"/>
        <v>1204.1426311628925</v>
      </c>
      <c r="I70" s="5">
        <f t="shared" si="6"/>
        <v>20.069043852714877</v>
      </c>
    </row>
    <row r="71" spans="1:9" x14ac:dyDescent="0.25">
      <c r="A71" s="2">
        <v>37529</v>
      </c>
      <c r="B71" s="6">
        <v>955.07204608356096</v>
      </c>
      <c r="C71" s="5">
        <v>10.042062097532963</v>
      </c>
      <c r="D71" s="5">
        <v>40</v>
      </c>
      <c r="E71" s="6">
        <f t="shared" si="7"/>
        <v>636.40652883952203</v>
      </c>
      <c r="F71" s="6">
        <f>B71-AVERAGE($E$2:$E71)</f>
        <v>603.49259225416756</v>
      </c>
      <c r="G71" s="5">
        <f t="shared" si="4"/>
        <v>10.058209870902793</v>
      </c>
      <c r="H71" s="6">
        <f t="shared" si="5"/>
        <v>1239.8991210936897</v>
      </c>
      <c r="I71" s="5">
        <f t="shared" si="6"/>
        <v>20.664985351561494</v>
      </c>
    </row>
    <row r="72" spans="1:9" x14ac:dyDescent="0.25">
      <c r="A72" s="2">
        <v>37560</v>
      </c>
      <c r="B72" s="6">
        <v>978.26805174960009</v>
      </c>
      <c r="C72" s="5">
        <v>9.1849308662912819</v>
      </c>
      <c r="D72" s="5">
        <v>40</v>
      </c>
      <c r="E72" s="6">
        <f t="shared" si="7"/>
        <v>602.52372585197782</v>
      </c>
      <c r="F72" s="6">
        <f>B72-AVERAGE($E$2:$E72)</f>
        <v>623.15417155369141</v>
      </c>
      <c r="G72" s="5">
        <f t="shared" si="4"/>
        <v>10.385902859228191</v>
      </c>
      <c r="H72" s="6">
        <f t="shared" si="5"/>
        <v>1225.6778974056692</v>
      </c>
      <c r="I72" s="5">
        <f t="shared" si="6"/>
        <v>20.427964956761155</v>
      </c>
    </row>
    <row r="73" spans="1:9" x14ac:dyDescent="0.25">
      <c r="A73" s="2">
        <v>37590</v>
      </c>
      <c r="B73" s="6">
        <v>806.71170074581153</v>
      </c>
      <c r="C73" s="5">
        <v>8.652874089093503</v>
      </c>
      <c r="D73" s="5">
        <v>40</v>
      </c>
      <c r="E73" s="6">
        <f t="shared" si="7"/>
        <v>551.09585197747685</v>
      </c>
      <c r="F73" s="6">
        <f>B73-AVERAGE($E$2:$E73)</f>
        <v>448.87584871960331</v>
      </c>
      <c r="G73" s="5">
        <f t="shared" si="4"/>
        <v>7.4812641453267226</v>
      </c>
      <c r="H73" s="6">
        <f t="shared" si="5"/>
        <v>999.97170069708022</v>
      </c>
      <c r="I73" s="5">
        <f t="shared" si="6"/>
        <v>16.666195011618004</v>
      </c>
    </row>
    <row r="74" spans="1:9" x14ac:dyDescent="0.25">
      <c r="A74" s="2">
        <v>37621</v>
      </c>
      <c r="B74" s="6">
        <v>801.6646386687986</v>
      </c>
      <c r="C74" s="5">
        <v>8.0917708051215183</v>
      </c>
      <c r="D74" s="5">
        <v>40</v>
      </c>
      <c r="E74" s="6">
        <f t="shared" si="7"/>
        <v>519.17244534561019</v>
      </c>
      <c r="F74" s="6">
        <f>B74-AVERAGE($E$2:$E74)</f>
        <v>441.61869632314654</v>
      </c>
      <c r="G74" s="5">
        <f t="shared" si="4"/>
        <v>7.3603116053857764</v>
      </c>
      <c r="H74" s="6">
        <f t="shared" si="5"/>
        <v>960.79114166875672</v>
      </c>
      <c r="I74" s="5">
        <f t="shared" si="6"/>
        <v>16.013185694479279</v>
      </c>
    </row>
    <row r="75" spans="1:9" x14ac:dyDescent="0.25">
      <c r="A75" s="2">
        <v>37652</v>
      </c>
      <c r="B75" s="6">
        <v>752.66901720256112</v>
      </c>
      <c r="C75" s="5">
        <v>6.8789505259183894</v>
      </c>
      <c r="D75" s="5">
        <v>40</v>
      </c>
      <c r="E75" s="6">
        <f t="shared" si="7"/>
        <v>485.50624830729106</v>
      </c>
      <c r="F75" s="6">
        <f>B75-AVERAGE($E$2:$E75)</f>
        <v>390.92766531688687</v>
      </c>
      <c r="G75" s="5">
        <f t="shared" si="4"/>
        <v>6.5154610886147815</v>
      </c>
      <c r="H75" s="6">
        <f t="shared" si="5"/>
        <v>876.43391362417788</v>
      </c>
      <c r="I75" s="5">
        <f t="shared" si="6"/>
        <v>14.607231893736298</v>
      </c>
    </row>
    <row r="76" spans="1:9" x14ac:dyDescent="0.25">
      <c r="A76" s="2">
        <v>37680</v>
      </c>
      <c r="B76" s="6">
        <v>760.84797943255501</v>
      </c>
      <c r="C76" s="5">
        <v>7.2113549067114668</v>
      </c>
      <c r="D76" s="5">
        <v>40</v>
      </c>
      <c r="E76" s="6">
        <f t="shared" si="7"/>
        <v>412.73703155510333</v>
      </c>
      <c r="F76" s="6">
        <f>B76-AVERAGE($E$2:$E76)</f>
        <v>398.42668515128838</v>
      </c>
      <c r="G76" s="5">
        <f t="shared" si="4"/>
        <v>6.6404447525214731</v>
      </c>
      <c r="H76" s="6">
        <f t="shared" si="5"/>
        <v>811.16371670639171</v>
      </c>
      <c r="I76" s="5">
        <f t="shared" si="6"/>
        <v>13.519395278439863</v>
      </c>
    </row>
    <row r="77" spans="1:9" x14ac:dyDescent="0.25">
      <c r="A77" s="2">
        <v>37711</v>
      </c>
      <c r="B77" s="6">
        <v>706.06963726375</v>
      </c>
      <c r="C77" s="5">
        <v>6.842362892017559</v>
      </c>
      <c r="D77" s="5">
        <v>40</v>
      </c>
      <c r="E77" s="6">
        <f t="shared" si="7"/>
        <v>432.68129440268802</v>
      </c>
      <c r="F77" s="6">
        <f>B77-AVERAGE($E$2:$E77)</f>
        <v>342.72386929667522</v>
      </c>
      <c r="G77" s="5">
        <f t="shared" si="4"/>
        <v>5.712064488277921</v>
      </c>
      <c r="H77" s="6">
        <f t="shared" si="5"/>
        <v>775.40516369936324</v>
      </c>
      <c r="I77" s="5">
        <f t="shared" si="6"/>
        <v>12.923419394989388</v>
      </c>
    </row>
    <row r="78" spans="1:9" x14ac:dyDescent="0.25">
      <c r="A78" s="2">
        <v>37741</v>
      </c>
      <c r="B78" s="6">
        <v>588.43972394933223</v>
      </c>
      <c r="C78" s="5">
        <v>7.1532866155407975</v>
      </c>
      <c r="D78" s="5">
        <v>40</v>
      </c>
      <c r="E78" s="6">
        <f t="shared" si="7"/>
        <v>410.54177352105353</v>
      </c>
      <c r="F78" s="6">
        <f>B78-AVERAGE($E$2:$E78)</f>
        <v>224.48102084519275</v>
      </c>
      <c r="G78" s="5">
        <f t="shared" si="4"/>
        <v>3.7413503474198793</v>
      </c>
      <c r="H78" s="6">
        <f t="shared" si="5"/>
        <v>635.02279436624622</v>
      </c>
      <c r="I78" s="5">
        <f t="shared" si="6"/>
        <v>10.583713239437438</v>
      </c>
    </row>
    <row r="79" spans="1:9" x14ac:dyDescent="0.25">
      <c r="A79" s="2">
        <v>37772</v>
      </c>
      <c r="B79" s="6">
        <v>618.46094347534029</v>
      </c>
      <c r="C79" s="5">
        <v>7.1861415204893015</v>
      </c>
      <c r="D79" s="5">
        <v>40</v>
      </c>
      <c r="E79" s="6">
        <f t="shared" si="7"/>
        <v>429.19719693244787</v>
      </c>
      <c r="F79" s="6">
        <f>B79-AVERAGE($E$2:$E79)</f>
        <v>253.66584942468404</v>
      </c>
      <c r="G79" s="5">
        <f t="shared" si="4"/>
        <v>4.2277641570780675</v>
      </c>
      <c r="H79" s="6">
        <f t="shared" si="5"/>
        <v>682.86304635713191</v>
      </c>
      <c r="I79" s="5">
        <f t="shared" si="6"/>
        <v>11.381050772618867</v>
      </c>
    </row>
    <row r="80" spans="1:9" x14ac:dyDescent="0.25">
      <c r="A80" s="2">
        <v>37802</v>
      </c>
      <c r="B80" s="6">
        <v>560.86224261477003</v>
      </c>
      <c r="C80" s="5">
        <v>6.6317103558849322</v>
      </c>
      <c r="D80" s="5">
        <v>40</v>
      </c>
      <c r="E80" s="6">
        <f t="shared" si="7"/>
        <v>431.1684912293581</v>
      </c>
      <c r="F80" s="6">
        <f>B80-AVERAGE($E$2:$E80)</f>
        <v>195.22697897957329</v>
      </c>
      <c r="G80" s="5">
        <f t="shared" si="4"/>
        <v>3.2537829829928882</v>
      </c>
      <c r="H80" s="6">
        <f t="shared" si="5"/>
        <v>626.39547020893133</v>
      </c>
      <c r="I80" s="5">
        <f t="shared" si="6"/>
        <v>10.439924503482189</v>
      </c>
    </row>
    <row r="81" spans="1:9" x14ac:dyDescent="0.25">
      <c r="A81" s="2">
        <v>37833</v>
      </c>
      <c r="B81" s="6">
        <v>516.20535771807192</v>
      </c>
      <c r="C81" s="5">
        <v>6.2917340998022331</v>
      </c>
      <c r="D81" s="5">
        <v>40</v>
      </c>
      <c r="E81" s="6">
        <f t="shared" si="7"/>
        <v>397.90262135309592</v>
      </c>
      <c r="F81" s="6">
        <f>B81-AVERAGE($E$2:$E81)</f>
        <v>150.16675211140142</v>
      </c>
      <c r="G81" s="5">
        <f t="shared" si="4"/>
        <v>2.5027792018566903</v>
      </c>
      <c r="H81" s="6">
        <f t="shared" si="5"/>
        <v>548.0693734644974</v>
      </c>
      <c r="I81" s="5">
        <f t="shared" si="6"/>
        <v>9.1344895577416239</v>
      </c>
    </row>
    <row r="82" spans="1:9" x14ac:dyDescent="0.25">
      <c r="A82" s="2">
        <v>37864</v>
      </c>
      <c r="B82" s="6">
        <v>497.35270574822283</v>
      </c>
      <c r="C82" s="5">
        <v>6.7492007563255898</v>
      </c>
      <c r="D82" s="5">
        <v>40</v>
      </c>
      <c r="E82" s="6">
        <f t="shared" si="7"/>
        <v>377.50404598813401</v>
      </c>
      <c r="F82" s="6">
        <f>B82-AVERAGE($E$2:$E82)</f>
        <v>131.17255149486761</v>
      </c>
      <c r="G82" s="5">
        <f t="shared" si="4"/>
        <v>2.1862091915811268</v>
      </c>
      <c r="H82" s="6">
        <f t="shared" si="5"/>
        <v>508.67659748300161</v>
      </c>
      <c r="I82" s="5">
        <f t="shared" si="6"/>
        <v>8.4779432913833599</v>
      </c>
    </row>
    <row r="83" spans="1:9" x14ac:dyDescent="0.25">
      <c r="A83" s="2">
        <v>37894</v>
      </c>
      <c r="B83" s="6">
        <v>500.74520444186066</v>
      </c>
      <c r="C83" s="5">
        <v>6.4743640262890603</v>
      </c>
      <c r="D83" s="5">
        <v>40</v>
      </c>
      <c r="E83" s="6">
        <f t="shared" si="7"/>
        <v>404.95204537953538</v>
      </c>
      <c r="F83" s="6">
        <f>B83-AVERAGE($E$2:$E83)</f>
        <v>134.09222224794229</v>
      </c>
      <c r="G83" s="5">
        <f t="shared" si="4"/>
        <v>2.2348703707990381</v>
      </c>
      <c r="H83" s="6">
        <f t="shared" si="5"/>
        <v>539.04426762747767</v>
      </c>
      <c r="I83" s="5">
        <f t="shared" si="6"/>
        <v>8.9840711271246274</v>
      </c>
    </row>
    <row r="84" spans="1:9" x14ac:dyDescent="0.25">
      <c r="A84" s="2">
        <v>37925</v>
      </c>
      <c r="B84" s="6">
        <v>430.90457907491873</v>
      </c>
      <c r="C84" s="5">
        <v>6.6744083203459335</v>
      </c>
      <c r="D84" s="5">
        <v>40</v>
      </c>
      <c r="E84" s="6">
        <f t="shared" si="7"/>
        <v>388.46184157734359</v>
      </c>
      <c r="F84" s="6">
        <f>B84-AVERAGE($E$2:$E84)</f>
        <v>63.988839539031346</v>
      </c>
      <c r="G84" s="5">
        <f t="shared" si="4"/>
        <v>1.0664806589838558</v>
      </c>
      <c r="H84" s="6">
        <f t="shared" si="5"/>
        <v>452.45068111637494</v>
      </c>
      <c r="I84" s="5">
        <f t="shared" si="6"/>
        <v>7.5408446852729165</v>
      </c>
    </row>
    <row r="85" spans="1:9" x14ac:dyDescent="0.25">
      <c r="A85" s="2">
        <v>37955</v>
      </c>
      <c r="B85" s="6">
        <v>408.068336631357</v>
      </c>
      <c r="C85" s="5">
        <v>6.0364891823828923</v>
      </c>
      <c r="D85" s="5">
        <v>40</v>
      </c>
      <c r="E85" s="6">
        <f t="shared" si="7"/>
        <v>400.46449922075595</v>
      </c>
      <c r="F85" s="6">
        <f>B85-AVERAGE($E$2:$E85)</f>
        <v>40.753207099221186</v>
      </c>
      <c r="G85" s="5">
        <f t="shared" si="4"/>
        <v>0.67922011832035312</v>
      </c>
      <c r="H85" s="6">
        <f t="shared" si="5"/>
        <v>441.21770631997714</v>
      </c>
      <c r="I85" s="5">
        <f t="shared" si="6"/>
        <v>7.353628438666286</v>
      </c>
    </row>
    <row r="86" spans="1:9" x14ac:dyDescent="0.25">
      <c r="A86" s="2">
        <v>37986</v>
      </c>
      <c r="B86" s="6">
        <v>385.40637337146029</v>
      </c>
      <c r="C86" s="5">
        <v>6.3625061417294919</v>
      </c>
      <c r="D86" s="5">
        <v>40</v>
      </c>
      <c r="E86" s="6">
        <f t="shared" si="7"/>
        <v>362.18935094297353</v>
      </c>
      <c r="F86" s="6">
        <f>B86-AVERAGE($E$2:$E86)</f>
        <v>18.151547116844029</v>
      </c>
      <c r="G86" s="5">
        <f t="shared" si="4"/>
        <v>0.30252578528073382</v>
      </c>
      <c r="H86" s="6">
        <f t="shared" si="5"/>
        <v>380.34089805981756</v>
      </c>
      <c r="I86" s="5">
        <f t="shared" si="6"/>
        <v>6.3390149676636263</v>
      </c>
    </row>
    <row r="87" spans="1:9" x14ac:dyDescent="0.25">
      <c r="A87" s="2">
        <v>38017</v>
      </c>
      <c r="B87" s="6">
        <v>373.12318656489452</v>
      </c>
      <c r="C87" s="5">
        <v>6.3611780974967438</v>
      </c>
      <c r="D87" s="5">
        <v>40</v>
      </c>
      <c r="E87" s="6">
        <f t="shared" si="7"/>
        <v>381.75036850376949</v>
      </c>
      <c r="F87" s="6">
        <f>B87-AVERAGE($E$2:$E87)</f>
        <v>5.6998074934276701</v>
      </c>
      <c r="G87" s="5">
        <f t="shared" si="4"/>
        <v>9.4996791557127841E-2</v>
      </c>
      <c r="H87" s="6">
        <f t="shared" si="5"/>
        <v>387.45017599719716</v>
      </c>
      <c r="I87" s="5">
        <f t="shared" si="6"/>
        <v>6.4575029332866203</v>
      </c>
    </row>
    <row r="88" spans="1:9" x14ac:dyDescent="0.25">
      <c r="A88" s="2">
        <v>38046</v>
      </c>
      <c r="B88" s="6">
        <v>399.62548173415087</v>
      </c>
      <c r="C88" s="5">
        <v>5.7703561876256515</v>
      </c>
      <c r="D88" s="5">
        <v>40</v>
      </c>
      <c r="E88" s="6">
        <f t="shared" si="7"/>
        <v>381.67068584980461</v>
      </c>
      <c r="F88" s="6">
        <f>B88-AVERAGE($E$2:$E88)</f>
        <v>32.038340515806567</v>
      </c>
      <c r="G88" s="5">
        <f t="shared" si="4"/>
        <v>0.53397234193010945</v>
      </c>
      <c r="H88" s="6">
        <f t="shared" si="5"/>
        <v>413.70902636561118</v>
      </c>
      <c r="I88" s="5">
        <f t="shared" si="6"/>
        <v>6.8951504394268532</v>
      </c>
    </row>
    <row r="89" spans="1:9" x14ac:dyDescent="0.25">
      <c r="A89" s="2">
        <v>38077</v>
      </c>
      <c r="B89" s="6">
        <v>406.85412893715176</v>
      </c>
      <c r="C89" s="5">
        <v>5.5059644345819301</v>
      </c>
      <c r="D89" s="5">
        <v>40</v>
      </c>
      <c r="E89" s="6">
        <f t="shared" si="7"/>
        <v>346.22137125753909</v>
      </c>
      <c r="F89" s="6">
        <f>B89-AVERAGE($E$2:$E89)</f>
        <v>39.509780559271121</v>
      </c>
      <c r="G89" s="5">
        <f t="shared" si="4"/>
        <v>0.65849634265451873</v>
      </c>
      <c r="H89" s="6">
        <f t="shared" si="5"/>
        <v>385.73115181681021</v>
      </c>
      <c r="I89" s="5">
        <f t="shared" si="6"/>
        <v>6.42885253028017</v>
      </c>
    </row>
    <row r="90" spans="1:9" x14ac:dyDescent="0.25">
      <c r="A90" s="2">
        <v>38107</v>
      </c>
      <c r="B90" s="6">
        <v>359.73585135078571</v>
      </c>
      <c r="C90" s="5">
        <v>5.1900682394618372</v>
      </c>
      <c r="D90" s="5">
        <v>40</v>
      </c>
      <c r="E90" s="6">
        <f t="shared" si="7"/>
        <v>330.35786607491582</v>
      </c>
      <c r="F90" s="6">
        <f>B90-AVERAGE($E$2:$E90)</f>
        <v>-7.1929185742525874</v>
      </c>
      <c r="G90" s="5">
        <f t="shared" si="4"/>
        <v>0</v>
      </c>
      <c r="H90" s="6">
        <f t="shared" si="5"/>
        <v>323.16494750066323</v>
      </c>
      <c r="I90" s="5">
        <f t="shared" si="6"/>
        <v>5.3860824583443874</v>
      </c>
    </row>
    <row r="91" spans="1:9" x14ac:dyDescent="0.25">
      <c r="A91" s="2">
        <v>38138</v>
      </c>
      <c r="B91" s="6">
        <v>394.73039328204476</v>
      </c>
      <c r="C91" s="5">
        <v>4.4222749582420491</v>
      </c>
      <c r="D91" s="5">
        <v>40</v>
      </c>
      <c r="E91" s="6">
        <f t="shared" si="7"/>
        <v>311.40409436771023</v>
      </c>
      <c r="F91" s="6">
        <f>B91-AVERAGE($E$2:$E91)</f>
        <v>28.418564196532259</v>
      </c>
      <c r="G91" s="5">
        <f t="shared" si="4"/>
        <v>0.47364273660887102</v>
      </c>
      <c r="H91" s="6">
        <f t="shared" si="5"/>
        <v>339.82265856424249</v>
      </c>
      <c r="I91" s="5">
        <f t="shared" si="6"/>
        <v>5.6637109760707087</v>
      </c>
    </row>
    <row r="92" spans="1:9" x14ac:dyDescent="0.25">
      <c r="A92" s="2">
        <v>38168</v>
      </c>
      <c r="B92" s="6">
        <v>379.65612935797247</v>
      </c>
      <c r="C92" s="5">
        <v>4.3682581831290586</v>
      </c>
      <c r="D92" s="5">
        <v>40</v>
      </c>
      <c r="E92" s="6">
        <f t="shared" si="7"/>
        <v>265.33649749452292</v>
      </c>
      <c r="F92" s="6">
        <f>B92-AVERAGE($E$2:$E92)</f>
        <v>14.453919300932398</v>
      </c>
      <c r="G92" s="5">
        <f t="shared" si="4"/>
        <v>0.24089865501553998</v>
      </c>
      <c r="H92" s="6">
        <f t="shared" si="5"/>
        <v>279.79041679545531</v>
      </c>
      <c r="I92" s="5">
        <f t="shared" si="6"/>
        <v>4.6631736132575892</v>
      </c>
    </row>
    <row r="93" spans="1:9" x14ac:dyDescent="0.25">
      <c r="A93" s="2">
        <v>38199</v>
      </c>
      <c r="B93" s="6">
        <v>373.25944482580383</v>
      </c>
      <c r="C93" s="5">
        <v>3.7497974883329279</v>
      </c>
      <c r="D93" s="5">
        <v>40</v>
      </c>
      <c r="E93" s="6">
        <f t="shared" si="7"/>
        <v>262.09549098774352</v>
      </c>
      <c r="F93" s="6">
        <f>B93-AVERAGE($E$2:$E93)</f>
        <v>9.1779599760387782</v>
      </c>
      <c r="G93" s="5">
        <f t="shared" si="4"/>
        <v>0.1529659996006463</v>
      </c>
      <c r="H93" s="6">
        <f t="shared" si="5"/>
        <v>271.2734509637823</v>
      </c>
      <c r="I93" s="5">
        <f t="shared" si="6"/>
        <v>4.5212241827297053</v>
      </c>
    </row>
    <row r="94" spans="1:9" x14ac:dyDescent="0.25">
      <c r="A94" s="2">
        <v>38230</v>
      </c>
      <c r="B94" s="6">
        <v>378.98966734237297</v>
      </c>
      <c r="C94" s="5">
        <v>3.0676797268860669</v>
      </c>
      <c r="D94" s="5">
        <v>40</v>
      </c>
      <c r="E94" s="6">
        <f t="shared" si="7"/>
        <v>224.98784929997569</v>
      </c>
      <c r="F94" s="6">
        <f>B94-AVERAGE($E$2:$E94)</f>
        <v>16.403812982390548</v>
      </c>
      <c r="G94" s="5">
        <f t="shared" si="4"/>
        <v>0.27339688303984244</v>
      </c>
      <c r="H94" s="6">
        <f t="shared" si="5"/>
        <v>241.39166228236624</v>
      </c>
      <c r="I94" s="5">
        <f t="shared" si="6"/>
        <v>4.0231943713727709</v>
      </c>
    </row>
    <row r="95" spans="1:9" x14ac:dyDescent="0.25">
      <c r="A95" s="2">
        <v>38260</v>
      </c>
      <c r="B95" s="6">
        <v>358.98961543069299</v>
      </c>
      <c r="C95" s="5">
        <v>3.1642564152731074</v>
      </c>
      <c r="D95" s="5">
        <v>40</v>
      </c>
      <c r="E95" s="6">
        <f t="shared" si="7"/>
        <v>184.06078361316401</v>
      </c>
      <c r="F95" s="6">
        <f>B95-AVERAGE($E$2:$E95)</f>
        <v>-1.6970360490041685</v>
      </c>
      <c r="G95" s="5">
        <f t="shared" si="4"/>
        <v>0</v>
      </c>
      <c r="H95" s="6">
        <f t="shared" si="5"/>
        <v>182.36374756415984</v>
      </c>
      <c r="I95" s="5">
        <f t="shared" si="6"/>
        <v>3.0393957927359976</v>
      </c>
    </row>
    <row r="96" spans="1:9" x14ac:dyDescent="0.25">
      <c r="A96" s="2">
        <v>38291</v>
      </c>
      <c r="B96" s="6">
        <v>340.41982553891916</v>
      </c>
      <c r="C96" s="5">
        <v>3.037225270100103</v>
      </c>
      <c r="D96" s="5">
        <v>40</v>
      </c>
      <c r="E96" s="6">
        <f t="shared" si="7"/>
        <v>189.85538491638641</v>
      </c>
      <c r="F96" s="6">
        <f>B96-AVERAGE($E$2:$E96)</f>
        <v>-18.468602082216819</v>
      </c>
      <c r="G96" s="5">
        <f t="shared" si="4"/>
        <v>0</v>
      </c>
      <c r="H96" s="6">
        <f t="shared" si="5"/>
        <v>171.38678283416959</v>
      </c>
      <c r="I96" s="5">
        <f t="shared" si="6"/>
        <v>2.8564463805694937</v>
      </c>
    </row>
    <row r="97" spans="1:9" x14ac:dyDescent="0.25">
      <c r="A97" s="2">
        <v>38321</v>
      </c>
      <c r="B97" s="6">
        <v>297.5519560104504</v>
      </c>
      <c r="C97" s="5">
        <v>3.1945458172848165</v>
      </c>
      <c r="D97" s="5">
        <v>40</v>
      </c>
      <c r="E97" s="6">
        <f t="shared" si="7"/>
        <v>182.23351620600616</v>
      </c>
      <c r="F97" s="6">
        <f>B97-AVERAGE($E$2:$E97)</f>
        <v>-59.496316283444628</v>
      </c>
      <c r="G97" s="5">
        <f t="shared" si="4"/>
        <v>0</v>
      </c>
      <c r="H97" s="6">
        <f t="shared" si="5"/>
        <v>122.73719992256153</v>
      </c>
      <c r="I97" s="5">
        <f t="shared" si="6"/>
        <v>2.0456199987093591</v>
      </c>
    </row>
    <row r="98" spans="1:9" x14ac:dyDescent="0.25">
      <c r="A98" s="2">
        <v>38352</v>
      </c>
      <c r="B98" s="6">
        <v>289.62198640826887</v>
      </c>
      <c r="C98" s="5">
        <v>3.0132076484329908</v>
      </c>
      <c r="D98" s="5">
        <v>40</v>
      </c>
      <c r="E98" s="6">
        <f t="shared" si="7"/>
        <v>191.67274903708898</v>
      </c>
      <c r="F98" s="6">
        <f>B98-AVERAGE($E$2:$E98)</f>
        <v>-65.721383584009629</v>
      </c>
      <c r="G98" s="5">
        <f t="shared" si="4"/>
        <v>0</v>
      </c>
      <c r="H98" s="6">
        <f t="shared" si="5"/>
        <v>125.95136545307935</v>
      </c>
      <c r="I98" s="5">
        <f t="shared" si="6"/>
        <v>2.0991894242179892</v>
      </c>
    </row>
    <row r="99" spans="1:9" x14ac:dyDescent="0.25">
      <c r="A99" s="2">
        <v>38383</v>
      </c>
      <c r="B99" s="6">
        <v>307.77216384646857</v>
      </c>
      <c r="C99" s="5">
        <v>2.8496062047194255</v>
      </c>
      <c r="D99" s="5">
        <v>40</v>
      </c>
      <c r="E99" s="6">
        <f t="shared" si="7"/>
        <v>180.79245890597943</v>
      </c>
      <c r="F99" s="6">
        <f>B99-AVERAGE($E$2:$E99)</f>
        <v>-45.790074400031301</v>
      </c>
      <c r="G99" s="5">
        <f t="shared" si="4"/>
        <v>0</v>
      </c>
      <c r="H99" s="6">
        <f t="shared" si="5"/>
        <v>135.00238450594813</v>
      </c>
      <c r="I99" s="5">
        <f t="shared" si="6"/>
        <v>2.2500397417658022</v>
      </c>
    </row>
    <row r="100" spans="1:9" x14ac:dyDescent="0.25">
      <c r="A100" s="2">
        <v>38411</v>
      </c>
      <c r="B100" s="6">
        <v>265.78025826842327</v>
      </c>
      <c r="C100" s="5">
        <v>3.2248147568612087</v>
      </c>
      <c r="D100" s="5">
        <v>40</v>
      </c>
      <c r="E100" s="6">
        <f t="shared" si="7"/>
        <v>170.97637228316555</v>
      </c>
      <c r="F100" s="6">
        <f>B100-AVERAGE($E$2:$E100)</f>
        <v>-85.937678301679284</v>
      </c>
      <c r="G100" s="5">
        <f t="shared" si="4"/>
        <v>0</v>
      </c>
      <c r="H100" s="6">
        <f t="shared" si="5"/>
        <v>85.038693981486261</v>
      </c>
      <c r="I100" s="5">
        <f t="shared" si="6"/>
        <v>1.4173115663581044</v>
      </c>
    </row>
    <row r="101" spans="1:9" x14ac:dyDescent="0.25">
      <c r="A101" s="2">
        <v>38442</v>
      </c>
      <c r="B101" s="6">
        <v>328.76891380873099</v>
      </c>
      <c r="C101" s="5">
        <v>2.9021918811200682</v>
      </c>
      <c r="D101" s="5">
        <v>40</v>
      </c>
      <c r="E101" s="6">
        <f t="shared" si="7"/>
        <v>193.4888854116725</v>
      </c>
      <c r="F101" s="6">
        <f>B101-AVERAGE($E$2:$E101)</f>
        <v>-21.366732249787276</v>
      </c>
      <c r="G101" s="5">
        <f t="shared" si="4"/>
        <v>0</v>
      </c>
      <c r="H101" s="6">
        <f t="shared" si="5"/>
        <v>172.12215316188522</v>
      </c>
      <c r="I101" s="5">
        <f t="shared" si="6"/>
        <v>2.8687025526980872</v>
      </c>
    </row>
    <row r="102" spans="1:9" x14ac:dyDescent="0.25">
      <c r="A102" s="2">
        <v>38472</v>
      </c>
      <c r="B102" s="6">
        <v>390.60227971931903</v>
      </c>
      <c r="C102" s="5">
        <v>2.6996277719911386</v>
      </c>
      <c r="D102" s="5">
        <v>40</v>
      </c>
      <c r="E102" s="6">
        <f t="shared" si="7"/>
        <v>174.13151286720409</v>
      </c>
      <c r="F102" s="6">
        <f>B102-AVERAGE($E$2:$E102)</f>
        <v>42.209248840912778</v>
      </c>
      <c r="G102" s="5">
        <f t="shared" si="4"/>
        <v>0.70348748068187972</v>
      </c>
      <c r="H102" s="6">
        <f t="shared" si="5"/>
        <v>216.34076170811687</v>
      </c>
      <c r="I102" s="5">
        <f t="shared" si="6"/>
        <v>3.6056793618019483</v>
      </c>
    </row>
    <row r="103" spans="1:9" x14ac:dyDescent="0.25">
      <c r="A103" s="2">
        <v>38503</v>
      </c>
      <c r="B103" s="6">
        <v>387.09403433829561</v>
      </c>
      <c r="C103" s="5">
        <v>2.7609666962303625</v>
      </c>
      <c r="D103" s="5">
        <v>40</v>
      </c>
      <c r="E103" s="6">
        <f t="shared" si="7"/>
        <v>161.97766631946831</v>
      </c>
      <c r="F103" s="6">
        <f>B103-AVERAGE($E$2:$E103)</f>
        <v>40.528605073212248</v>
      </c>
      <c r="G103" s="5">
        <f t="shared" si="4"/>
        <v>0.67547675122020423</v>
      </c>
      <c r="H103" s="6">
        <f t="shared" si="5"/>
        <v>202.50627139268056</v>
      </c>
      <c r="I103" s="5">
        <f t="shared" si="6"/>
        <v>3.3751045232113426</v>
      </c>
    </row>
    <row r="104" spans="1:9" x14ac:dyDescent="0.25">
      <c r="A104" s="2">
        <v>38533</v>
      </c>
      <c r="B104" s="6">
        <v>361.48766281680503</v>
      </c>
      <c r="C104" s="5">
        <v>2.3564261146695142</v>
      </c>
      <c r="D104" s="5">
        <v>40</v>
      </c>
      <c r="E104" s="6">
        <f t="shared" si="7"/>
        <v>165.65800177382175</v>
      </c>
      <c r="F104" s="6">
        <f>B104-AVERAGE($E$2:$E104)</f>
        <v>16.67861634289892</v>
      </c>
      <c r="G104" s="5">
        <f t="shared" si="4"/>
        <v>0.27797693904831533</v>
      </c>
      <c r="H104" s="6">
        <f t="shared" si="5"/>
        <v>182.33661811672067</v>
      </c>
      <c r="I104" s="5">
        <f t="shared" si="6"/>
        <v>3.0389436352786783</v>
      </c>
    </row>
    <row r="105" spans="1:9" x14ac:dyDescent="0.25">
      <c r="A105" s="2">
        <v>38564</v>
      </c>
      <c r="B105" s="6">
        <v>310.59169350508324</v>
      </c>
      <c r="C105" s="5">
        <v>2.438647423307172</v>
      </c>
      <c r="D105" s="5">
        <v>40</v>
      </c>
      <c r="E105" s="6">
        <f t="shared" si="7"/>
        <v>141.38556688017084</v>
      </c>
      <c r="F105" s="6">
        <f>B105-AVERAGE($E$2:$E105)</f>
        <v>-32.261357972729229</v>
      </c>
      <c r="G105" s="5">
        <f t="shared" si="4"/>
        <v>0</v>
      </c>
      <c r="H105" s="6">
        <f t="shared" si="5"/>
        <v>109.12420890744161</v>
      </c>
      <c r="I105" s="5">
        <f t="shared" si="6"/>
        <v>1.8187368151240271</v>
      </c>
    </row>
    <row r="106" spans="1:9" x14ac:dyDescent="0.25">
      <c r="A106" s="2">
        <v>38595</v>
      </c>
      <c r="B106" s="6">
        <v>343.97822914097588</v>
      </c>
      <c r="C106" s="5">
        <v>2.7266007567957131</v>
      </c>
      <c r="D106" s="5">
        <v>40</v>
      </c>
      <c r="E106" s="6">
        <f t="shared" si="7"/>
        <v>146.31884539843031</v>
      </c>
      <c r="F106" s="6">
        <f>B106-AVERAGE($E$2:$E106)</f>
        <v>2.9969320067765466</v>
      </c>
      <c r="G106" s="5">
        <f t="shared" si="4"/>
        <v>4.9948866779609115E-2</v>
      </c>
      <c r="H106" s="6">
        <f t="shared" si="5"/>
        <v>149.31577740520686</v>
      </c>
      <c r="I106" s="5">
        <f t="shared" si="6"/>
        <v>2.4885962900867811</v>
      </c>
    </row>
    <row r="107" spans="1:9" x14ac:dyDescent="0.25">
      <c r="A107" s="2">
        <v>38625</v>
      </c>
      <c r="B107" s="6">
        <v>333.28186126299704</v>
      </c>
      <c r="C107" s="5">
        <v>2.7365433721444057</v>
      </c>
      <c r="D107" s="5">
        <v>40</v>
      </c>
      <c r="E107" s="6">
        <f t="shared" si="7"/>
        <v>163.59604540774276</v>
      </c>
      <c r="F107" s="6">
        <f>B107-AVERAGE($E$2:$E107)</f>
        <v>-6.025990100197987</v>
      </c>
      <c r="G107" s="5">
        <f t="shared" si="4"/>
        <v>0</v>
      </c>
      <c r="H107" s="6">
        <f t="shared" si="5"/>
        <v>157.57005530754478</v>
      </c>
      <c r="I107" s="5">
        <f t="shared" si="6"/>
        <v>2.6261675884590794</v>
      </c>
    </row>
    <row r="108" spans="1:9" x14ac:dyDescent="0.25">
      <c r="A108" s="2">
        <v>38656</v>
      </c>
      <c r="B108" s="6">
        <v>340.19477503391721</v>
      </c>
      <c r="C108" s="5">
        <v>2.7131264885948623</v>
      </c>
      <c r="D108" s="5">
        <v>40</v>
      </c>
      <c r="E108" s="6">
        <f t="shared" si="7"/>
        <v>164.19260232866432</v>
      </c>
      <c r="F108" s="6">
        <f>B108-AVERAGE($E$2:$E108)</f>
        <v>2.5235147831944005</v>
      </c>
      <c r="G108" s="5">
        <f t="shared" si="4"/>
        <v>4.2058579719906675E-2</v>
      </c>
      <c r="H108" s="6">
        <f t="shared" si="5"/>
        <v>166.71611711185872</v>
      </c>
      <c r="I108" s="5">
        <f t="shared" si="6"/>
        <v>2.7786019518643119</v>
      </c>
    </row>
    <row r="109" spans="1:9" x14ac:dyDescent="0.25">
      <c r="A109" s="2">
        <v>38686</v>
      </c>
      <c r="B109" s="6">
        <v>344.547112042511</v>
      </c>
      <c r="C109" s="5">
        <v>2.5254725171770289</v>
      </c>
      <c r="D109" s="5">
        <v>40</v>
      </c>
      <c r="E109" s="6">
        <f t="shared" si="7"/>
        <v>162.78758931569172</v>
      </c>
      <c r="F109" s="6">
        <f>B109-AVERAGE($E$2:$E109)</f>
        <v>8.4951450411866745</v>
      </c>
      <c r="G109" s="5">
        <f t="shared" si="4"/>
        <v>0.14158575068644458</v>
      </c>
      <c r="H109" s="6">
        <f t="shared" si="5"/>
        <v>171.28273435687839</v>
      </c>
      <c r="I109" s="5">
        <f t="shared" si="6"/>
        <v>2.8547122392813065</v>
      </c>
    </row>
    <row r="110" spans="1:9" x14ac:dyDescent="0.25">
      <c r="A110" s="2">
        <v>38717</v>
      </c>
      <c r="B110" s="6">
        <v>350.60080394312234</v>
      </c>
      <c r="C110" s="5">
        <v>2.3826645602914391</v>
      </c>
      <c r="D110" s="5">
        <v>40</v>
      </c>
      <c r="E110" s="6">
        <f t="shared" si="7"/>
        <v>151.52835103062174</v>
      </c>
      <c r="F110" s="6">
        <f>B110-AVERAGE($E$2:$E110)</f>
        <v>16.241714152538407</v>
      </c>
      <c r="G110" s="5">
        <f t="shared" si="4"/>
        <v>0.27069523587564015</v>
      </c>
      <c r="H110" s="6">
        <f t="shared" si="5"/>
        <v>167.77006518316014</v>
      </c>
      <c r="I110" s="5">
        <f t="shared" si="6"/>
        <v>2.7961677530526692</v>
      </c>
    </row>
    <row r="111" spans="1:9" x14ac:dyDescent="0.25">
      <c r="A111" s="2">
        <v>38748</v>
      </c>
      <c r="B111" s="6">
        <v>323.72879479518184</v>
      </c>
      <c r="C111" s="5">
        <v>2.5378549816160607</v>
      </c>
      <c r="D111" s="5">
        <v>40</v>
      </c>
      <c r="E111" s="6">
        <f t="shared" si="7"/>
        <v>142.95987361748635</v>
      </c>
      <c r="F111" s="6">
        <f>B111-AVERAGE($E$2:$E111)</f>
        <v>-8.8903021211012287</v>
      </c>
      <c r="G111" s="5">
        <f t="shared" si="4"/>
        <v>0</v>
      </c>
      <c r="H111" s="6">
        <f t="shared" si="5"/>
        <v>134.06957149638512</v>
      </c>
      <c r="I111" s="5">
        <f t="shared" si="6"/>
        <v>2.2344928582730854</v>
      </c>
    </row>
    <row r="112" spans="1:9" x14ac:dyDescent="0.25">
      <c r="A112" s="2">
        <v>38776</v>
      </c>
      <c r="B112" s="6">
        <v>319.41768189020502</v>
      </c>
      <c r="C112" s="5">
        <v>2.4536747307410227</v>
      </c>
      <c r="D112" s="5">
        <v>40</v>
      </c>
      <c r="E112" s="6">
        <f t="shared" si="7"/>
        <v>152.27129889696366</v>
      </c>
      <c r="F112" s="6">
        <f>B112-AVERAGE($E$2:$E112)</f>
        <v>-11.576660088967117</v>
      </c>
      <c r="G112" s="5">
        <f t="shared" si="4"/>
        <v>0</v>
      </c>
      <c r="H112" s="6">
        <f t="shared" si="5"/>
        <v>140.69463880799654</v>
      </c>
      <c r="I112" s="5">
        <f t="shared" si="6"/>
        <v>2.3449106467999425</v>
      </c>
    </row>
    <row r="113" spans="1:9" x14ac:dyDescent="0.25">
      <c r="A113" s="2">
        <v>38807</v>
      </c>
      <c r="B113" s="6">
        <v>295.06446941973468</v>
      </c>
      <c r="C113" s="5">
        <v>2.4267097272980362</v>
      </c>
      <c r="D113" s="5">
        <v>40</v>
      </c>
      <c r="E113" s="6">
        <f t="shared" si="7"/>
        <v>147.22048384446137</v>
      </c>
      <c r="F113" s="6">
        <f>B113-AVERAGE($E$2:$E113)</f>
        <v>-34.289034540377486</v>
      </c>
      <c r="G113" s="5">
        <f t="shared" si="4"/>
        <v>0</v>
      </c>
      <c r="H113" s="6">
        <f t="shared" si="5"/>
        <v>112.93144930408388</v>
      </c>
      <c r="I113" s="5">
        <f t="shared" si="6"/>
        <v>1.8821908217347314</v>
      </c>
    </row>
    <row r="114" spans="1:9" x14ac:dyDescent="0.25">
      <c r="A114" s="2">
        <v>38837</v>
      </c>
      <c r="B114" s="6">
        <v>285.72943525353912</v>
      </c>
      <c r="C114" s="5">
        <v>2.2914822473863103</v>
      </c>
      <c r="D114" s="5">
        <v>40</v>
      </c>
      <c r="E114" s="6">
        <f t="shared" si="7"/>
        <v>145.60258363788216</v>
      </c>
      <c r="F114" s="6">
        <f>B114-AVERAGE($E$2:$E114)</f>
        <v>-41.997954367438297</v>
      </c>
      <c r="G114" s="5">
        <f t="shared" si="4"/>
        <v>0</v>
      </c>
      <c r="H114" s="6">
        <f t="shared" si="5"/>
        <v>103.60462927044387</v>
      </c>
      <c r="I114" s="5">
        <f t="shared" si="6"/>
        <v>1.7267438211740644</v>
      </c>
    </row>
    <row r="115" spans="1:9" x14ac:dyDescent="0.25">
      <c r="A115" s="2">
        <v>38868</v>
      </c>
      <c r="B115" s="6">
        <v>292.5985866697053</v>
      </c>
      <c r="C115" s="5">
        <v>2.391780752715519</v>
      </c>
      <c r="D115" s="5">
        <v>40</v>
      </c>
      <c r="E115" s="6">
        <f t="shared" si="7"/>
        <v>137.48893484317861</v>
      </c>
      <c r="F115" s="6">
        <f>B115-AVERAGE($E$2:$E115)</f>
        <v>-33.460044576028224</v>
      </c>
      <c r="G115" s="5">
        <f t="shared" si="4"/>
        <v>0</v>
      </c>
      <c r="H115" s="6">
        <f t="shared" si="5"/>
        <v>104.02889026715039</v>
      </c>
      <c r="I115" s="5">
        <f t="shared" si="6"/>
        <v>1.73381483778584</v>
      </c>
    </row>
    <row r="116" spans="1:9" x14ac:dyDescent="0.25">
      <c r="A116" s="2">
        <v>38898</v>
      </c>
      <c r="B116" s="6">
        <v>312.81656100028835</v>
      </c>
      <c r="C116" s="5">
        <v>2.4487910733377407</v>
      </c>
      <c r="D116" s="5">
        <v>40</v>
      </c>
      <c r="E116" s="6">
        <f t="shared" si="7"/>
        <v>143.50684516293114</v>
      </c>
      <c r="F116" s="6">
        <f>B116-AVERAGE($E$2:$E116)</f>
        <v>-11.6546634099426</v>
      </c>
      <c r="G116" s="5">
        <f t="shared" si="4"/>
        <v>0</v>
      </c>
      <c r="H116" s="6">
        <f t="shared" si="5"/>
        <v>131.85218175298854</v>
      </c>
      <c r="I116" s="5">
        <f t="shared" si="6"/>
        <v>2.1975363625498092</v>
      </c>
    </row>
    <row r="117" spans="1:9" x14ac:dyDescent="0.25">
      <c r="A117" s="2">
        <v>38929</v>
      </c>
      <c r="B117" s="6">
        <v>322.56894495088039</v>
      </c>
      <c r="C117" s="5">
        <v>2.3399143601337107</v>
      </c>
      <c r="D117" s="5">
        <v>40</v>
      </c>
      <c r="E117" s="6">
        <f t="shared" si="7"/>
        <v>146.92746440026443</v>
      </c>
      <c r="F117" s="6">
        <f>B117-AVERAGE($E$2:$E117)</f>
        <v>-0.3717298040922401</v>
      </c>
      <c r="G117" s="5">
        <f t="shared" si="4"/>
        <v>0</v>
      </c>
      <c r="H117" s="6">
        <f t="shared" si="5"/>
        <v>146.55573459617219</v>
      </c>
      <c r="I117" s="5">
        <f t="shared" si="6"/>
        <v>2.4425955766028697</v>
      </c>
    </row>
    <row r="118" spans="1:9" x14ac:dyDescent="0.25">
      <c r="A118" s="2">
        <v>38960</v>
      </c>
      <c r="B118" s="6">
        <v>326.11052977432308</v>
      </c>
      <c r="C118" s="5">
        <v>2.1016665758180642</v>
      </c>
      <c r="D118" s="5">
        <v>40</v>
      </c>
      <c r="E118" s="6">
        <f t="shared" si="7"/>
        <v>140.39486160802264</v>
      </c>
      <c r="F118" s="6">
        <f>B118-AVERAGE($E$2:$E118)</f>
        <v>4.7300756445380898</v>
      </c>
      <c r="G118" s="5">
        <f t="shared" si="4"/>
        <v>7.883459407563484E-2</v>
      </c>
      <c r="H118" s="6">
        <f t="shared" si="5"/>
        <v>145.12493725256073</v>
      </c>
      <c r="I118" s="5">
        <f t="shared" si="6"/>
        <v>2.4187489542093457</v>
      </c>
    </row>
    <row r="119" spans="1:9" x14ac:dyDescent="0.25">
      <c r="A119" s="2">
        <v>38990</v>
      </c>
      <c r="B119" s="6">
        <v>321.25891656850331</v>
      </c>
      <c r="C119" s="5">
        <v>2.1867060043899516</v>
      </c>
      <c r="D119" s="5">
        <v>40</v>
      </c>
      <c r="E119" s="6">
        <f t="shared" si="7"/>
        <v>126.09999454908385</v>
      </c>
      <c r="F119" s="6">
        <f>B119-AVERAGE($E$2:$E119)</f>
        <v>1.5333815877073107</v>
      </c>
      <c r="G119" s="5">
        <f t="shared" si="4"/>
        <v>2.5556359795121848E-2</v>
      </c>
      <c r="H119" s="6">
        <f t="shared" si="5"/>
        <v>127.63337613679116</v>
      </c>
      <c r="I119" s="5">
        <f t="shared" si="6"/>
        <v>2.1272229356131858</v>
      </c>
    </row>
    <row r="120" spans="1:9" x14ac:dyDescent="0.25">
      <c r="A120" s="2">
        <v>39021</v>
      </c>
      <c r="B120" s="6">
        <v>307.28997977404731</v>
      </c>
      <c r="C120" s="5">
        <v>2.0861006792623713</v>
      </c>
      <c r="D120" s="5">
        <v>40</v>
      </c>
      <c r="E120" s="6">
        <f t="shared" si="7"/>
        <v>131.20236026339708</v>
      </c>
      <c r="F120" s="6">
        <f>B120-AVERAGE($E$2:$E120)</f>
        <v>-10.851326847778978</v>
      </c>
      <c r="G120" s="5">
        <f t="shared" si="4"/>
        <v>0</v>
      </c>
      <c r="H120" s="6">
        <f t="shared" si="5"/>
        <v>120.3510334156181</v>
      </c>
      <c r="I120" s="5">
        <f t="shared" si="6"/>
        <v>2.0058505569269682</v>
      </c>
    </row>
    <row r="121" spans="1:9" x14ac:dyDescent="0.25">
      <c r="A121" s="2">
        <v>39051</v>
      </c>
      <c r="B121" s="6">
        <v>298.55334952466205</v>
      </c>
      <c r="C121" s="5">
        <v>2.0726733904653205</v>
      </c>
      <c r="D121" s="5">
        <v>40</v>
      </c>
      <c r="E121" s="6">
        <f t="shared" si="7"/>
        <v>125.16604075574227</v>
      </c>
      <c r="F121" s="6">
        <f>B121-AVERAGE($E$2:$E121)</f>
        <v>-17.979829881613568</v>
      </c>
      <c r="G121" s="5">
        <f t="shared" si="4"/>
        <v>0</v>
      </c>
      <c r="H121" s="6">
        <f t="shared" si="5"/>
        <v>107.1862108741287</v>
      </c>
      <c r="I121" s="5">
        <f t="shared" si="6"/>
        <v>1.7864368479021451</v>
      </c>
    </row>
    <row r="122" spans="1:9" x14ac:dyDescent="0.25">
      <c r="A122" s="2">
        <v>39082</v>
      </c>
      <c r="B122" s="6">
        <v>269.61517004745701</v>
      </c>
      <c r="C122" s="5">
        <v>1.9528575904693173</v>
      </c>
      <c r="D122" s="5">
        <v>40</v>
      </c>
      <c r="E122" s="6">
        <f t="shared" si="7"/>
        <v>124.36040342791924</v>
      </c>
      <c r="F122" s="6">
        <f>B122-AVERAGE($E$2:$E122)</f>
        <v>-45.329804598666897</v>
      </c>
      <c r="G122" s="5">
        <f t="shared" si="4"/>
        <v>0</v>
      </c>
      <c r="H122" s="6">
        <f t="shared" si="5"/>
        <v>79.030598829252341</v>
      </c>
      <c r="I122" s="5">
        <f t="shared" si="6"/>
        <v>1.3171766471542057</v>
      </c>
    </row>
    <row r="123" spans="1:9" x14ac:dyDescent="0.25">
      <c r="A123" s="2">
        <v>39113</v>
      </c>
      <c r="B123" s="6">
        <v>251.2874366859549</v>
      </c>
      <c r="C123" s="5">
        <v>1.9485849034782559</v>
      </c>
      <c r="D123" s="5">
        <v>40</v>
      </c>
      <c r="E123" s="6">
        <f t="shared" si="7"/>
        <v>117.17145542815904</v>
      </c>
      <c r="F123" s="6">
        <f>B123-AVERAGE($E$2:$E123)</f>
        <v>-62.03644354034958</v>
      </c>
      <c r="G123" s="5">
        <f t="shared" si="4"/>
        <v>0</v>
      </c>
      <c r="H123" s="6">
        <f t="shared" si="5"/>
        <v>55.135011887809455</v>
      </c>
      <c r="I123" s="5">
        <f t="shared" si="6"/>
        <v>0.91891686479682433</v>
      </c>
    </row>
    <row r="124" spans="1:9" x14ac:dyDescent="0.25">
      <c r="A124" s="2">
        <v>39141</v>
      </c>
      <c r="B124" s="6">
        <v>261.09203053015926</v>
      </c>
      <c r="C124" s="5">
        <v>1.9411889229275059</v>
      </c>
      <c r="D124" s="5">
        <v>40</v>
      </c>
      <c r="E124" s="6">
        <f t="shared" si="7"/>
        <v>116.91509420869535</v>
      </c>
      <c r="F124" s="6">
        <f>B124-AVERAGE($E$2:$E124)</f>
        <v>-50.635030297628077</v>
      </c>
      <c r="G124" s="5">
        <f t="shared" si="4"/>
        <v>0</v>
      </c>
      <c r="H124" s="6">
        <f t="shared" si="5"/>
        <v>66.280063911067273</v>
      </c>
      <c r="I124" s="5">
        <f t="shared" si="6"/>
        <v>1.1046677318511213</v>
      </c>
    </row>
    <row r="125" spans="1:9" x14ac:dyDescent="0.25">
      <c r="A125" s="2">
        <v>39172</v>
      </c>
      <c r="B125" s="6">
        <v>264.63186132246472</v>
      </c>
      <c r="C125" s="5">
        <v>1.6530427448499916</v>
      </c>
      <c r="D125" s="5">
        <v>40</v>
      </c>
      <c r="E125" s="6">
        <f t="shared" si="7"/>
        <v>116.47133537565036</v>
      </c>
      <c r="F125" s="6">
        <f>B125-AVERAGE($E$2:$E125)</f>
        <v>-45.520556558127964</v>
      </c>
      <c r="G125" s="5">
        <f t="shared" si="4"/>
        <v>0</v>
      </c>
      <c r="H125" s="6">
        <f t="shared" si="5"/>
        <v>70.950778817522391</v>
      </c>
      <c r="I125" s="5">
        <f t="shared" si="6"/>
        <v>1.18251298029204</v>
      </c>
    </row>
    <row r="126" spans="1:9" x14ac:dyDescent="0.25">
      <c r="A126" s="2">
        <v>39202</v>
      </c>
      <c r="B126" s="6">
        <v>253.66711864668858</v>
      </c>
      <c r="C126" s="5">
        <v>1.703369896230454</v>
      </c>
      <c r="D126" s="5">
        <v>40</v>
      </c>
      <c r="E126" s="6">
        <f t="shared" si="7"/>
        <v>99.182564690999484</v>
      </c>
      <c r="F126" s="6">
        <f>B126-AVERAGE($E$2:$E126)</f>
        <v>-54.797540408387391</v>
      </c>
      <c r="G126" s="5">
        <f t="shared" si="4"/>
        <v>0</v>
      </c>
      <c r="H126" s="6">
        <f t="shared" si="5"/>
        <v>44.385024282612093</v>
      </c>
      <c r="I126" s="5">
        <f t="shared" si="6"/>
        <v>0.7397504047102017</v>
      </c>
    </row>
    <row r="127" spans="1:9" x14ac:dyDescent="0.25">
      <c r="A127" s="2">
        <v>39233</v>
      </c>
      <c r="B127" s="6">
        <v>226.93957931836155</v>
      </c>
      <c r="C127" s="5">
        <v>1.835063975389666</v>
      </c>
      <c r="D127" s="5">
        <v>40</v>
      </c>
      <c r="E127" s="6">
        <f t="shared" si="7"/>
        <v>102.20219377382725</v>
      </c>
      <c r="F127" s="6">
        <f>B127-AVERAGE($E$2:$E127)</f>
        <v>-79.888076044006084</v>
      </c>
      <c r="G127" s="5">
        <f t="shared" si="4"/>
        <v>0</v>
      </c>
      <c r="H127" s="6">
        <f t="shared" si="5"/>
        <v>22.314117729821163</v>
      </c>
      <c r="I127" s="5">
        <f t="shared" si="6"/>
        <v>0.37190196216368604</v>
      </c>
    </row>
    <row r="128" spans="1:9" x14ac:dyDescent="0.25">
      <c r="A128" s="2">
        <v>39263</v>
      </c>
      <c r="B128" s="6">
        <v>272.90408755823387</v>
      </c>
      <c r="C128" s="5">
        <v>1.7198369942584142</v>
      </c>
      <c r="D128" s="5">
        <v>40</v>
      </c>
      <c r="E128" s="6">
        <f t="shared" si="7"/>
        <v>110.10383852337995</v>
      </c>
      <c r="F128" s="6">
        <f>B128-AVERAGE($E$2:$E128)</f>
        <v>-32.374561372330675</v>
      </c>
      <c r="G128" s="5">
        <f t="shared" si="4"/>
        <v>0</v>
      </c>
      <c r="H128" s="6">
        <f t="shared" si="5"/>
        <v>77.729277151049274</v>
      </c>
      <c r="I128" s="5">
        <f t="shared" si="6"/>
        <v>1.2954879525174881</v>
      </c>
    </row>
    <row r="129" spans="1:9" x14ac:dyDescent="0.25">
      <c r="A129" s="2">
        <v>39294</v>
      </c>
      <c r="B129" s="6">
        <v>384.99637299322058</v>
      </c>
      <c r="C129" s="5">
        <v>1.6927264751971578</v>
      </c>
      <c r="D129" s="5">
        <v>40</v>
      </c>
      <c r="E129" s="6">
        <f t="shared" si="7"/>
        <v>103.19021965550486</v>
      </c>
      <c r="F129" s="6">
        <f>B129-AVERAGE($E$2:$E129)</f>
        <v>81.296539916367465</v>
      </c>
      <c r="G129" s="5">
        <f t="shared" si="4"/>
        <v>1.3549423319394578</v>
      </c>
      <c r="H129" s="6">
        <f t="shared" si="5"/>
        <v>184.48675957187231</v>
      </c>
      <c r="I129" s="5">
        <f t="shared" si="6"/>
        <v>3.0747793261978722</v>
      </c>
    </row>
    <row r="130" spans="1:9" x14ac:dyDescent="0.25">
      <c r="A130" s="2">
        <v>39325</v>
      </c>
      <c r="B130" s="6">
        <v>420.34791700204778</v>
      </c>
      <c r="C130" s="5">
        <v>1.6124532874957525</v>
      </c>
      <c r="D130" s="5">
        <v>40</v>
      </c>
      <c r="E130" s="6">
        <f t="shared" si="7"/>
        <v>101.56358851182947</v>
      </c>
      <c r="F130" s="6">
        <f>B130-AVERAGE($E$2:$E130)</f>
        <v>118.21503155748167</v>
      </c>
      <c r="G130" s="5">
        <f t="shared" si="4"/>
        <v>1.9702505259580279</v>
      </c>
      <c r="H130" s="6">
        <f t="shared" si="5"/>
        <v>219.77862006931113</v>
      </c>
      <c r="I130" s="5">
        <f t="shared" si="6"/>
        <v>3.6629770011551859</v>
      </c>
    </row>
    <row r="131" spans="1:9" x14ac:dyDescent="0.25">
      <c r="A131" s="2">
        <v>39355</v>
      </c>
      <c r="B131" s="6">
        <v>387.70219199200397</v>
      </c>
      <c r="C131" s="5">
        <v>1.4668772140039901</v>
      </c>
      <c r="D131" s="5">
        <v>40</v>
      </c>
      <c r="E131" s="6">
        <f t="shared" si="7"/>
        <v>96.747197249745142</v>
      </c>
      <c r="F131" s="6">
        <f>B131-AVERAGE($E$2:$E131)</f>
        <v>87.149196456628772</v>
      </c>
      <c r="G131" s="5">
        <f t="shared" ref="G131:G194" si="8">IF((F131/(1-(D131/100))/100)&lt;0,0,F131/(1-(D131/100))/100)</f>
        <v>1.4524866076104797</v>
      </c>
      <c r="H131" s="6">
        <f t="shared" ref="H131:H194" si="9">SUM(E131:F131)</f>
        <v>183.89639370637391</v>
      </c>
      <c r="I131" s="5">
        <f t="shared" ref="I131:I194" si="10">IF((H131/(1-($D131/100))/100)&lt;0,0,H131/(1-($D131/100))/100)</f>
        <v>3.0649398951062317</v>
      </c>
    </row>
    <row r="132" spans="1:9" x14ac:dyDescent="0.25">
      <c r="A132" s="2">
        <v>39386</v>
      </c>
      <c r="B132" s="6">
        <v>403.0983945202259</v>
      </c>
      <c r="C132" s="5">
        <v>1.2753592477931326</v>
      </c>
      <c r="D132" s="5">
        <v>40</v>
      </c>
      <c r="E132" s="6">
        <f t="shared" si="7"/>
        <v>88.012632840239405</v>
      </c>
      <c r="F132" s="6">
        <f>B132-AVERAGE($E$2:$E132)</f>
        <v>104.16784450160748</v>
      </c>
      <c r="G132" s="5">
        <f t="shared" si="8"/>
        <v>1.7361307416934579</v>
      </c>
      <c r="H132" s="6">
        <f t="shared" si="9"/>
        <v>192.18047734184688</v>
      </c>
      <c r="I132" s="5">
        <f t="shared" si="10"/>
        <v>3.2030079556974482</v>
      </c>
    </row>
    <row r="133" spans="1:9" x14ac:dyDescent="0.25">
      <c r="A133" s="2">
        <v>39416</v>
      </c>
      <c r="B133" s="6">
        <v>535.49107265149723</v>
      </c>
      <c r="C133" s="5">
        <v>1.1866223265960016</v>
      </c>
      <c r="D133" s="5">
        <v>40</v>
      </c>
      <c r="E133" s="6">
        <f t="shared" ref="E133:E196" si="11">C132*(1-(D133/100))*100</f>
        <v>76.521554867587952</v>
      </c>
      <c r="F133" s="6">
        <f>B133-AVERAGE($E$2:$E133)</f>
        <v>238.24543926281081</v>
      </c>
      <c r="G133" s="5">
        <f t="shared" si="8"/>
        <v>3.9707573210468468</v>
      </c>
      <c r="H133" s="6">
        <f t="shared" si="9"/>
        <v>314.76699413039876</v>
      </c>
      <c r="I133" s="5">
        <f t="shared" si="10"/>
        <v>5.2461165688399793</v>
      </c>
    </row>
    <row r="134" spans="1:9" x14ac:dyDescent="0.25">
      <c r="A134" s="2">
        <v>39447</v>
      </c>
      <c r="B134" s="6">
        <v>552.95137763647085</v>
      </c>
      <c r="C134" s="5">
        <v>1.1854354659507342</v>
      </c>
      <c r="D134" s="5">
        <v>40</v>
      </c>
      <c r="E134" s="6">
        <f t="shared" si="11"/>
        <v>71.197339595760099</v>
      </c>
      <c r="F134" s="6">
        <f>B134-AVERAGE($E$2:$E134)</f>
        <v>257.40535547931017</v>
      </c>
      <c r="G134" s="5">
        <f t="shared" si="8"/>
        <v>4.2900892579885035</v>
      </c>
      <c r="H134" s="6">
        <f t="shared" si="9"/>
        <v>328.6026950750703</v>
      </c>
      <c r="I134" s="5">
        <f t="shared" si="10"/>
        <v>5.476711584584506</v>
      </c>
    </row>
    <row r="135" spans="1:9" x14ac:dyDescent="0.25">
      <c r="A135" s="2">
        <v>39478</v>
      </c>
      <c r="B135" s="6">
        <v>647.19603101718235</v>
      </c>
      <c r="C135" s="5">
        <v>1.6348814847877102</v>
      </c>
      <c r="D135" s="5">
        <v>40</v>
      </c>
      <c r="E135" s="6">
        <f t="shared" si="11"/>
        <v>71.126127957044048</v>
      </c>
      <c r="F135" s="6">
        <f>B135-AVERAGE($E$2:$E135)</f>
        <v>353.3247841898733</v>
      </c>
      <c r="G135" s="5">
        <f t="shared" si="8"/>
        <v>5.8887464031645553</v>
      </c>
      <c r="H135" s="6">
        <f t="shared" si="9"/>
        <v>424.45091214691735</v>
      </c>
      <c r="I135" s="5">
        <f t="shared" si="10"/>
        <v>7.0741818691152893</v>
      </c>
    </row>
    <row r="136" spans="1:9" x14ac:dyDescent="0.25">
      <c r="A136" s="2">
        <v>39507</v>
      </c>
      <c r="B136" s="6">
        <v>715.72665100754602</v>
      </c>
      <c r="C136" s="5">
        <v>1.8063537331232391</v>
      </c>
      <c r="D136" s="5">
        <v>40</v>
      </c>
      <c r="E136" s="6">
        <f t="shared" si="11"/>
        <v>98.09288908726262</v>
      </c>
      <c r="F136" s="6">
        <f>B136-AVERAGE($E$2:$E136)</f>
        <v>423.30561423757069</v>
      </c>
      <c r="G136" s="5">
        <f t="shared" si="8"/>
        <v>7.0550935706261786</v>
      </c>
      <c r="H136" s="6">
        <f t="shared" si="9"/>
        <v>521.39850332483331</v>
      </c>
      <c r="I136" s="5">
        <f t="shared" si="10"/>
        <v>8.689975055413889</v>
      </c>
    </row>
    <row r="137" spans="1:9" x14ac:dyDescent="0.25">
      <c r="A137" s="2">
        <v>39538</v>
      </c>
      <c r="B137" s="6">
        <v>767.27598059642241</v>
      </c>
      <c r="C137" s="5">
        <v>2.2173362940576533</v>
      </c>
      <c r="D137" s="5">
        <v>40</v>
      </c>
      <c r="E137" s="6">
        <f t="shared" si="11"/>
        <v>108.38122398739434</v>
      </c>
      <c r="F137" s="6">
        <f>B137-AVERAGE($E$2:$E137)</f>
        <v>476.20817774396602</v>
      </c>
      <c r="G137" s="5">
        <f t="shared" si="8"/>
        <v>7.9368029623994332</v>
      </c>
      <c r="H137" s="6">
        <f t="shared" si="9"/>
        <v>584.58940173136034</v>
      </c>
      <c r="I137" s="5">
        <f t="shared" si="10"/>
        <v>9.7431566955226732</v>
      </c>
    </row>
    <row r="138" spans="1:9" x14ac:dyDescent="0.25">
      <c r="A138" s="2">
        <v>39568</v>
      </c>
      <c r="B138" s="6">
        <v>642.07188378507487</v>
      </c>
      <c r="C138" s="5">
        <v>2.4446184090523886</v>
      </c>
      <c r="D138" s="5">
        <v>40</v>
      </c>
      <c r="E138" s="6">
        <f t="shared" si="11"/>
        <v>133.0401776434592</v>
      </c>
      <c r="F138" s="6">
        <f>B138-AVERAGE($E$2:$E138)</f>
        <v>352.15756724801264</v>
      </c>
      <c r="G138" s="5">
        <f t="shared" si="8"/>
        <v>5.8692927874668772</v>
      </c>
      <c r="H138" s="6">
        <f t="shared" si="9"/>
        <v>485.19774489147187</v>
      </c>
      <c r="I138" s="5">
        <f t="shared" si="10"/>
        <v>8.0866290815245314</v>
      </c>
    </row>
    <row r="139" spans="1:9" x14ac:dyDescent="0.25">
      <c r="A139" s="2">
        <v>39599</v>
      </c>
      <c r="B139" s="6">
        <v>608.65829796885794</v>
      </c>
      <c r="C139" s="5">
        <v>2.7072366793627771</v>
      </c>
      <c r="D139" s="5">
        <v>40</v>
      </c>
      <c r="E139" s="6">
        <f t="shared" si="11"/>
        <v>146.67710454314332</v>
      </c>
      <c r="F139" s="6">
        <f>B139-AVERAGE($E$2:$E139)</f>
        <v>319.78193224334581</v>
      </c>
      <c r="G139" s="5">
        <f t="shared" si="8"/>
        <v>5.3296988707224306</v>
      </c>
      <c r="H139" s="6">
        <f t="shared" si="9"/>
        <v>466.45903678648915</v>
      </c>
      <c r="I139" s="5">
        <f t="shared" si="10"/>
        <v>7.7743172797748192</v>
      </c>
    </row>
    <row r="140" spans="1:9" x14ac:dyDescent="0.25">
      <c r="A140" s="2">
        <v>39629</v>
      </c>
      <c r="B140" s="6">
        <v>685.74162984082056</v>
      </c>
      <c r="C140" s="5">
        <v>2.9155660219885968</v>
      </c>
      <c r="D140" s="5">
        <v>40</v>
      </c>
      <c r="E140" s="6">
        <f t="shared" si="11"/>
        <v>162.43420076176662</v>
      </c>
      <c r="F140" s="6">
        <f>B140-AVERAGE($E$2:$E140)</f>
        <v>397.77491997835699</v>
      </c>
      <c r="G140" s="5">
        <f t="shared" si="8"/>
        <v>6.6295819996392833</v>
      </c>
      <c r="H140" s="6">
        <f t="shared" si="9"/>
        <v>560.20912074012358</v>
      </c>
      <c r="I140" s="5">
        <f t="shared" si="10"/>
        <v>9.3368186790020609</v>
      </c>
    </row>
    <row r="141" spans="1:9" x14ac:dyDescent="0.25">
      <c r="A141" s="2">
        <v>39660</v>
      </c>
      <c r="B141" s="6">
        <v>747.36081125843441</v>
      </c>
      <c r="C141" s="5">
        <v>3.2217541318518199</v>
      </c>
      <c r="D141" s="5">
        <v>40</v>
      </c>
      <c r="E141" s="6">
        <f t="shared" si="11"/>
        <v>174.93396131931581</v>
      </c>
      <c r="F141" s="6">
        <f>B141-AVERAGE($E$2:$E141)</f>
        <v>460.20147817127901</v>
      </c>
      <c r="G141" s="5">
        <f t="shared" si="8"/>
        <v>7.6700246361879838</v>
      </c>
      <c r="H141" s="6">
        <f t="shared" si="9"/>
        <v>635.13543949059476</v>
      </c>
      <c r="I141" s="5">
        <f t="shared" si="10"/>
        <v>10.58559065817658</v>
      </c>
    </row>
    <row r="142" spans="1:9" x14ac:dyDescent="0.25">
      <c r="A142" s="2">
        <v>39691</v>
      </c>
      <c r="B142" s="6">
        <v>779.18857377471397</v>
      </c>
      <c r="C142" s="5">
        <v>3.4773825594203327</v>
      </c>
      <c r="D142" s="5">
        <v>40</v>
      </c>
      <c r="E142" s="6">
        <f t="shared" si="11"/>
        <v>193.30524791110918</v>
      </c>
      <c r="F142" s="6">
        <f>B142-AVERAGE($E$2:$E142)</f>
        <v>492.69487249731782</v>
      </c>
      <c r="G142" s="5">
        <f t="shared" si="8"/>
        <v>8.2115812082886297</v>
      </c>
      <c r="H142" s="6">
        <f t="shared" si="9"/>
        <v>686.00012040842694</v>
      </c>
      <c r="I142" s="5">
        <f t="shared" si="10"/>
        <v>11.43333534014045</v>
      </c>
    </row>
    <row r="143" spans="1:9" x14ac:dyDescent="0.25">
      <c r="A143" s="2">
        <v>39721</v>
      </c>
      <c r="B143" s="6">
        <v>1020.8517815887233</v>
      </c>
      <c r="C143" s="5">
        <v>3.7889206638962083</v>
      </c>
      <c r="D143" s="5">
        <v>40</v>
      </c>
      <c r="E143" s="6">
        <f t="shared" si="11"/>
        <v>208.64295356521993</v>
      </c>
      <c r="F143" s="6">
        <f>B143-AVERAGE($E$2:$E143)</f>
        <v>734.90632501352547</v>
      </c>
      <c r="G143" s="5">
        <f t="shared" si="8"/>
        <v>12.248438750225425</v>
      </c>
      <c r="H143" s="6">
        <f t="shared" si="9"/>
        <v>943.54927857874543</v>
      </c>
      <c r="I143" s="5">
        <f t="shared" si="10"/>
        <v>15.725821309645758</v>
      </c>
    </row>
    <row r="144" spans="1:9" x14ac:dyDescent="0.25">
      <c r="A144" s="2">
        <v>39752</v>
      </c>
      <c r="B144" s="6">
        <v>1495.683203558491</v>
      </c>
      <c r="C144" s="5">
        <v>3.9199769734011265</v>
      </c>
      <c r="D144" s="5">
        <v>40</v>
      </c>
      <c r="E144" s="6">
        <f t="shared" si="11"/>
        <v>227.3352398337725</v>
      </c>
      <c r="F144" s="6">
        <f>B144-AVERAGE($E$2:$E144)</f>
        <v>1210.1476086388277</v>
      </c>
      <c r="G144" s="5">
        <f t="shared" si="8"/>
        <v>20.169126810647128</v>
      </c>
      <c r="H144" s="6">
        <f t="shared" si="9"/>
        <v>1437.4828484726002</v>
      </c>
      <c r="I144" s="5">
        <f t="shared" si="10"/>
        <v>23.958047474543335</v>
      </c>
    </row>
    <row r="145" spans="1:9" x14ac:dyDescent="0.25">
      <c r="A145" s="2">
        <v>39782</v>
      </c>
      <c r="B145" s="6">
        <v>1836.2938827753962</v>
      </c>
      <c r="C145" s="5">
        <v>3.9218007170257958</v>
      </c>
      <c r="D145" s="5">
        <v>40</v>
      </c>
      <c r="E145" s="6">
        <f t="shared" si="11"/>
        <v>235.19861840406756</v>
      </c>
      <c r="F145" s="6">
        <f>B145-AVERAGE($E$2:$E145)</f>
        <v>1551.1078501926468</v>
      </c>
      <c r="G145" s="5">
        <f t="shared" si="8"/>
        <v>25.851797503210783</v>
      </c>
      <c r="H145" s="6">
        <f t="shared" si="9"/>
        <v>1786.3064685967142</v>
      </c>
      <c r="I145" s="5">
        <f t="shared" si="10"/>
        <v>29.771774476611903</v>
      </c>
    </row>
    <row r="146" spans="1:9" x14ac:dyDescent="0.25">
      <c r="A146" s="2">
        <v>39813</v>
      </c>
      <c r="B146" s="6">
        <v>1664.4056038545962</v>
      </c>
      <c r="C146" s="5">
        <v>5.2321901164641496</v>
      </c>
      <c r="D146" s="5">
        <v>40</v>
      </c>
      <c r="E146" s="6">
        <f t="shared" si="11"/>
        <v>235.30804302154772</v>
      </c>
      <c r="F146" s="6">
        <f>B146-AVERAGE($E$2:$E146)</f>
        <v>1379.5635574067514</v>
      </c>
      <c r="G146" s="5">
        <f t="shared" si="8"/>
        <v>22.992725956779189</v>
      </c>
      <c r="H146" s="6">
        <f t="shared" si="9"/>
        <v>1614.8716004282992</v>
      </c>
      <c r="I146" s="5">
        <f t="shared" si="10"/>
        <v>26.914526673804989</v>
      </c>
    </row>
    <row r="147" spans="1:9" x14ac:dyDescent="0.25">
      <c r="A147" s="2">
        <v>39844</v>
      </c>
      <c r="B147" s="6">
        <v>1500.438131420244</v>
      </c>
      <c r="C147" s="5">
        <v>6.2553413630999026</v>
      </c>
      <c r="D147" s="5">
        <v>40</v>
      </c>
      <c r="E147" s="6">
        <f t="shared" si="11"/>
        <v>313.93140698784896</v>
      </c>
      <c r="F147" s="6">
        <f>B147-AVERAGE($E$2:$E147)</f>
        <v>1215.3968427769198</v>
      </c>
      <c r="G147" s="5">
        <f t="shared" si="8"/>
        <v>20.256614046281996</v>
      </c>
      <c r="H147" s="6">
        <f t="shared" si="9"/>
        <v>1529.3282497647688</v>
      </c>
      <c r="I147" s="5">
        <f t="shared" si="10"/>
        <v>25.488804162746145</v>
      </c>
    </row>
    <row r="148" spans="1:9" x14ac:dyDescent="0.25">
      <c r="A148" s="2">
        <v>39872</v>
      </c>
      <c r="B148" s="6">
        <v>1603.9385128995223</v>
      </c>
      <c r="C148" s="5">
        <v>7.208399986156051</v>
      </c>
      <c r="D148" s="5">
        <v>40</v>
      </c>
      <c r="E148" s="6">
        <f t="shared" si="11"/>
        <v>375.3204817859941</v>
      </c>
      <c r="F148" s="6">
        <f>B148-AVERAGE($E$2:$E148)</f>
        <v>1318.2830800851596</v>
      </c>
      <c r="G148" s="5">
        <f t="shared" si="8"/>
        <v>21.971384668085992</v>
      </c>
      <c r="H148" s="6">
        <f t="shared" si="9"/>
        <v>1693.6035618711537</v>
      </c>
      <c r="I148" s="5">
        <f t="shared" si="10"/>
        <v>28.226726031185894</v>
      </c>
    </row>
    <row r="149" spans="1:9" x14ac:dyDescent="0.25">
      <c r="A149" s="2">
        <v>39903</v>
      </c>
      <c r="B149" s="6">
        <v>1567.7104924716314</v>
      </c>
      <c r="C149" s="5">
        <v>9.4252265270187454</v>
      </c>
      <c r="D149" s="5">
        <v>40</v>
      </c>
      <c r="E149" s="6">
        <f t="shared" si="11"/>
        <v>432.50399916936306</v>
      </c>
      <c r="F149" s="6">
        <f>B149-AVERAGE($E$2:$E149)</f>
        <v>1281.0628396143295</v>
      </c>
      <c r="G149" s="5">
        <f t="shared" si="8"/>
        <v>21.351047326905491</v>
      </c>
      <c r="H149" s="6">
        <f t="shared" si="9"/>
        <v>1713.5668387836927</v>
      </c>
      <c r="I149" s="5">
        <f t="shared" si="10"/>
        <v>28.559447313061547</v>
      </c>
    </row>
    <row r="150" spans="1:9" x14ac:dyDescent="0.25">
      <c r="A150" s="2">
        <v>39933</v>
      </c>
      <c r="B150" s="6">
        <v>1237.5674868446129</v>
      </c>
      <c r="C150" s="5">
        <v>10.918855995384867</v>
      </c>
      <c r="D150" s="5">
        <v>40</v>
      </c>
      <c r="E150" s="6">
        <f t="shared" si="11"/>
        <v>565.51359162112465</v>
      </c>
      <c r="F150" s="6">
        <f>B150-AVERAGE($E$2:$E150)</f>
        <v>949.04825050567456</v>
      </c>
      <c r="G150" s="5">
        <f t="shared" si="8"/>
        <v>15.817470841761244</v>
      </c>
      <c r="H150" s="6">
        <f t="shared" si="9"/>
        <v>1514.5618421267991</v>
      </c>
      <c r="I150" s="5">
        <f t="shared" si="10"/>
        <v>25.242697368779986</v>
      </c>
    </row>
    <row r="151" spans="1:9" x14ac:dyDescent="0.25">
      <c r="A151" s="2">
        <v>39964</v>
      </c>
      <c r="B151" s="6">
        <v>1076.0441638916025</v>
      </c>
      <c r="C151" s="5">
        <v>11.936570116299922</v>
      </c>
      <c r="D151" s="5">
        <v>40</v>
      </c>
      <c r="E151" s="6">
        <f t="shared" si="11"/>
        <v>655.13135972309203</v>
      </c>
      <c r="F151" s="6">
        <f>B151-AVERAGE($E$2:$E151)</f>
        <v>785.0808467301033</v>
      </c>
      <c r="G151" s="5">
        <f t="shared" si="8"/>
        <v>13.084680778835057</v>
      </c>
      <c r="H151" s="6">
        <f t="shared" si="9"/>
        <v>1440.2122064531954</v>
      </c>
      <c r="I151" s="5">
        <f t="shared" si="10"/>
        <v>24.003536774219924</v>
      </c>
    </row>
    <row r="152" spans="1:9" x14ac:dyDescent="0.25">
      <c r="A152" s="2">
        <v>39994</v>
      </c>
      <c r="B152" s="6">
        <v>965.96042646880062</v>
      </c>
      <c r="C152" s="5">
        <v>13.324438484063075</v>
      </c>
      <c r="D152" s="5">
        <v>40</v>
      </c>
      <c r="E152" s="6">
        <f t="shared" si="11"/>
        <v>716.19420697799535</v>
      </c>
      <c r="F152" s="6">
        <f>B152-AVERAGE($E$2:$E152)</f>
        <v>672.18101069924512</v>
      </c>
      <c r="G152" s="5">
        <f t="shared" si="8"/>
        <v>11.203016844987419</v>
      </c>
      <c r="H152" s="6">
        <f t="shared" si="9"/>
        <v>1388.3752176772405</v>
      </c>
      <c r="I152" s="5">
        <f t="shared" si="10"/>
        <v>23.139586961287343</v>
      </c>
    </row>
    <row r="153" spans="1:9" x14ac:dyDescent="0.25">
      <c r="A153" s="2">
        <v>40025</v>
      </c>
      <c r="B153" s="6">
        <v>843.64597688448998</v>
      </c>
      <c r="C153" s="5">
        <v>14.146668028598885</v>
      </c>
      <c r="D153" s="5">
        <v>40</v>
      </c>
      <c r="E153" s="6">
        <f t="shared" si="11"/>
        <v>799.46630904378446</v>
      </c>
      <c r="F153" s="6">
        <f>B153-AVERAGE($E$2:$E153)</f>
        <v>546.53967365918288</v>
      </c>
      <c r="G153" s="5">
        <f t="shared" si="8"/>
        <v>9.1089945609863818</v>
      </c>
      <c r="H153" s="6">
        <f t="shared" si="9"/>
        <v>1346.0059827029672</v>
      </c>
      <c r="I153" s="5">
        <f t="shared" si="10"/>
        <v>22.433433045049455</v>
      </c>
    </row>
    <row r="154" spans="1:9" x14ac:dyDescent="0.25">
      <c r="A154" s="2">
        <v>40056</v>
      </c>
      <c r="B154" s="6">
        <v>834.43555090586824</v>
      </c>
      <c r="C154" s="5">
        <v>14.568541657238567</v>
      </c>
      <c r="D154" s="5">
        <v>40</v>
      </c>
      <c r="E154" s="6">
        <f t="shared" si="11"/>
        <v>848.80008171593295</v>
      </c>
      <c r="F154" s="6">
        <f>B154-AVERAGE($E$2:$E154)</f>
        <v>533.72340599107997</v>
      </c>
      <c r="G154" s="5">
        <f t="shared" si="8"/>
        <v>8.8953900998513333</v>
      </c>
      <c r="H154" s="6">
        <f t="shared" si="9"/>
        <v>1382.5234877070129</v>
      </c>
      <c r="I154" s="5">
        <f t="shared" si="10"/>
        <v>23.042058128450218</v>
      </c>
    </row>
    <row r="155" spans="1:9" x14ac:dyDescent="0.25">
      <c r="A155" s="2">
        <v>40086</v>
      </c>
      <c r="B155" s="6">
        <v>723.43625264198272</v>
      </c>
      <c r="C155" s="5">
        <v>15.513723630031162</v>
      </c>
      <c r="D155" s="5">
        <v>40</v>
      </c>
      <c r="E155" s="6">
        <f t="shared" si="11"/>
        <v>874.11249943431403</v>
      </c>
      <c r="F155" s="6">
        <f>B155-AVERAGE($E$2:$E155)</f>
        <v>419.00072880174304</v>
      </c>
      <c r="G155" s="5">
        <f t="shared" si="8"/>
        <v>6.9833454800290511</v>
      </c>
      <c r="H155" s="6">
        <f t="shared" si="9"/>
        <v>1293.113228236057</v>
      </c>
      <c r="I155" s="5">
        <f t="shared" si="10"/>
        <v>21.551887137267617</v>
      </c>
    </row>
    <row r="156" spans="1:9" x14ac:dyDescent="0.25">
      <c r="A156" s="2">
        <v>40117</v>
      </c>
      <c r="B156" s="6">
        <v>692.36211346384232</v>
      </c>
      <c r="C156" s="5">
        <v>16.118455852161407</v>
      </c>
      <c r="D156" s="5">
        <v>40</v>
      </c>
      <c r="E156" s="6">
        <f t="shared" si="11"/>
        <v>930.82341780186971</v>
      </c>
      <c r="F156" s="6">
        <f>B156-AVERAGE($E$2:$E156)</f>
        <v>383.88537740449533</v>
      </c>
      <c r="G156" s="5">
        <f t="shared" si="8"/>
        <v>6.3980896234082563</v>
      </c>
      <c r="H156" s="6">
        <f t="shared" si="9"/>
        <v>1314.708795206365</v>
      </c>
      <c r="I156" s="5">
        <f t="shared" si="10"/>
        <v>21.911813253439419</v>
      </c>
    </row>
    <row r="157" spans="1:9" x14ac:dyDescent="0.25">
      <c r="A157" s="2">
        <v>40147</v>
      </c>
      <c r="B157" s="6">
        <v>693.94779823164617</v>
      </c>
      <c r="C157" s="5">
        <v>15.985260197267014</v>
      </c>
      <c r="D157" s="5">
        <v>40</v>
      </c>
      <c r="E157" s="6">
        <f t="shared" si="11"/>
        <v>967.1073511296845</v>
      </c>
      <c r="F157" s="6">
        <f>B157-AVERAGE($E$2:$E157)</f>
        <v>381.24907105005343</v>
      </c>
      <c r="G157" s="5">
        <f t="shared" si="8"/>
        <v>6.3541511841675575</v>
      </c>
      <c r="H157" s="6">
        <f t="shared" si="9"/>
        <v>1348.3564221797378</v>
      </c>
      <c r="I157" s="5">
        <f t="shared" si="10"/>
        <v>22.472607036328963</v>
      </c>
    </row>
    <row r="158" spans="1:9" x14ac:dyDescent="0.25">
      <c r="A158" s="2">
        <v>40178</v>
      </c>
      <c r="B158" s="6">
        <v>578.73750783045773</v>
      </c>
      <c r="C158" s="5">
        <v>15.216617554332686</v>
      </c>
      <c r="D158" s="5">
        <v>40</v>
      </c>
      <c r="E158" s="6">
        <f t="shared" si="11"/>
        <v>959.11561183602089</v>
      </c>
      <c r="F158" s="6">
        <f>B158-AVERAGE($E$2:$E158)</f>
        <v>261.92147565106609</v>
      </c>
      <c r="G158" s="5">
        <f t="shared" si="8"/>
        <v>4.3653579275177687</v>
      </c>
      <c r="H158" s="6">
        <f t="shared" si="9"/>
        <v>1221.0370874870869</v>
      </c>
      <c r="I158" s="5">
        <f t="shared" si="10"/>
        <v>20.350618124784784</v>
      </c>
    </row>
    <row r="159" spans="1:9" x14ac:dyDescent="0.25">
      <c r="A159" s="2">
        <v>40209</v>
      </c>
      <c r="B159" s="6">
        <v>593.88866634113708</v>
      </c>
      <c r="C159" s="5">
        <v>14.866681413935169</v>
      </c>
      <c r="D159" s="5">
        <v>40</v>
      </c>
      <c r="E159" s="6">
        <f t="shared" si="11"/>
        <v>912.99705325996104</v>
      </c>
      <c r="F159" s="6">
        <f>B159-AVERAGE($E$2:$E159)</f>
        <v>273.29933655996967</v>
      </c>
      <c r="G159" s="5">
        <f t="shared" si="8"/>
        <v>4.5549889426661618</v>
      </c>
      <c r="H159" s="6">
        <f t="shared" si="9"/>
        <v>1186.2963898199307</v>
      </c>
      <c r="I159" s="5">
        <f t="shared" si="10"/>
        <v>19.771606496998846</v>
      </c>
    </row>
    <row r="160" spans="1:9" x14ac:dyDescent="0.25">
      <c r="A160" s="2">
        <v>40237</v>
      </c>
      <c r="B160" s="6">
        <v>607.62530509566591</v>
      </c>
      <c r="C160" s="5">
        <v>13.800113917241401</v>
      </c>
      <c r="D160" s="5">
        <v>40</v>
      </c>
      <c r="E160" s="6">
        <f t="shared" si="11"/>
        <v>892.00088483611012</v>
      </c>
      <c r="F160" s="6">
        <f>B160-AVERAGE($E$2:$E160)</f>
        <v>283.44219194937307</v>
      </c>
      <c r="G160" s="5">
        <f t="shared" si="8"/>
        <v>4.7240365324895519</v>
      </c>
      <c r="H160" s="6">
        <f t="shared" si="9"/>
        <v>1175.4430767854833</v>
      </c>
      <c r="I160" s="5">
        <f t="shared" si="10"/>
        <v>19.590717946424721</v>
      </c>
    </row>
    <row r="161" spans="1:9" x14ac:dyDescent="0.25">
      <c r="A161" s="2">
        <v>40268</v>
      </c>
      <c r="B161" s="6">
        <v>526.42741595652626</v>
      </c>
      <c r="C161" s="5">
        <v>11.921967781201511</v>
      </c>
      <c r="D161" s="5">
        <v>40</v>
      </c>
      <c r="E161" s="6">
        <f t="shared" si="11"/>
        <v>828.00683503448397</v>
      </c>
      <c r="F161" s="6">
        <f>B161-AVERAGE($E$2:$E161)</f>
        <v>199.09540454843227</v>
      </c>
      <c r="G161" s="5">
        <f t="shared" si="8"/>
        <v>3.3182567424738716</v>
      </c>
      <c r="H161" s="6">
        <f t="shared" si="9"/>
        <v>1027.1022395829164</v>
      </c>
      <c r="I161" s="5">
        <f t="shared" si="10"/>
        <v>17.118370659715275</v>
      </c>
    </row>
    <row r="162" spans="1:9" x14ac:dyDescent="0.25">
      <c r="A162" s="2">
        <v>40298</v>
      </c>
      <c r="B162" s="6">
        <v>503.21748921417736</v>
      </c>
      <c r="C162" s="5">
        <v>10.324179558347131</v>
      </c>
      <c r="D162" s="5">
        <v>40</v>
      </c>
      <c r="E162" s="6">
        <f t="shared" si="11"/>
        <v>715.31806687209064</v>
      </c>
      <c r="F162" s="6">
        <f>B162-AVERAGE($E$2:$E162)</f>
        <v>173.47562652990945</v>
      </c>
      <c r="G162" s="5">
        <f t="shared" si="8"/>
        <v>2.8912604421651578</v>
      </c>
      <c r="H162" s="6">
        <f t="shared" si="9"/>
        <v>888.79369340200014</v>
      </c>
      <c r="I162" s="5">
        <f t="shared" si="10"/>
        <v>14.813228223366671</v>
      </c>
    </row>
    <row r="163" spans="1:9" x14ac:dyDescent="0.25">
      <c r="A163" s="2">
        <v>40329</v>
      </c>
      <c r="B163" s="6">
        <v>628.71157836806435</v>
      </c>
      <c r="C163" s="5">
        <v>8.6177835614194915</v>
      </c>
      <c r="D163" s="5">
        <v>40</v>
      </c>
      <c r="E163" s="6">
        <f t="shared" si="11"/>
        <v>619.45077350082784</v>
      </c>
      <c r="F163" s="6">
        <f>B163-AVERAGE($E$2:$E163)</f>
        <v>297.18138907381768</v>
      </c>
      <c r="G163" s="5">
        <f t="shared" si="8"/>
        <v>4.9530231512302949</v>
      </c>
      <c r="H163" s="6">
        <f t="shared" si="9"/>
        <v>916.63216257464546</v>
      </c>
      <c r="I163" s="5">
        <f t="shared" si="10"/>
        <v>15.277202709577425</v>
      </c>
    </row>
    <row r="164" spans="1:9" x14ac:dyDescent="0.25">
      <c r="A164" s="2">
        <v>40359</v>
      </c>
      <c r="B164" s="6">
        <v>641.01894021361443</v>
      </c>
      <c r="C164" s="5">
        <v>6.9644149775302608</v>
      </c>
      <c r="D164" s="5">
        <v>40</v>
      </c>
      <c r="E164" s="6">
        <f t="shared" si="11"/>
        <v>517.06701368516951</v>
      </c>
      <c r="F164" s="6">
        <f>B164-AVERAGE($E$2:$E164)</f>
        <v>308.35048819304308</v>
      </c>
      <c r="G164" s="5">
        <f t="shared" si="8"/>
        <v>5.1391748032173847</v>
      </c>
      <c r="H164" s="6">
        <f t="shared" si="9"/>
        <v>825.41750187821253</v>
      </c>
      <c r="I164" s="5">
        <f t="shared" si="10"/>
        <v>13.756958364636876</v>
      </c>
    </row>
    <row r="165" spans="1:9" x14ac:dyDescent="0.25">
      <c r="A165" s="2">
        <v>40390</v>
      </c>
      <c r="B165" s="6">
        <v>593.0574819011922</v>
      </c>
      <c r="C165" s="5">
        <v>5.9167190355959072</v>
      </c>
      <c r="D165" s="5">
        <v>40</v>
      </c>
      <c r="E165" s="6">
        <f t="shared" si="11"/>
        <v>417.86489865181562</v>
      </c>
      <c r="F165" s="6">
        <f>B165-AVERAGE($E$2:$E165)</f>
        <v>259.86953935238154</v>
      </c>
      <c r="G165" s="5">
        <f t="shared" si="8"/>
        <v>4.3311589892063589</v>
      </c>
      <c r="H165" s="6">
        <f t="shared" si="9"/>
        <v>677.73443800419716</v>
      </c>
      <c r="I165" s="5">
        <f t="shared" si="10"/>
        <v>11.295573966736619</v>
      </c>
    </row>
    <row r="166" spans="1:9" x14ac:dyDescent="0.25">
      <c r="A166" s="2">
        <v>40421</v>
      </c>
      <c r="B166" s="6">
        <v>622.78934366189412</v>
      </c>
      <c r="C166" s="5">
        <v>5.4808950759560879</v>
      </c>
      <c r="D166" s="5">
        <v>40</v>
      </c>
      <c r="E166" s="6">
        <f t="shared" si="11"/>
        <v>355.00314213575439</v>
      </c>
      <c r="F166" s="6">
        <f>B166-AVERAGE($E$2:$E166)</f>
        <v>289.46918778225347</v>
      </c>
      <c r="G166" s="5">
        <f t="shared" si="8"/>
        <v>4.8244864630375579</v>
      </c>
      <c r="H166" s="6">
        <f t="shared" si="9"/>
        <v>644.47232991800786</v>
      </c>
      <c r="I166" s="5">
        <f t="shared" si="10"/>
        <v>10.741205498633464</v>
      </c>
    </row>
    <row r="167" spans="1:9" x14ac:dyDescent="0.25">
      <c r="A167" s="2">
        <v>40451</v>
      </c>
      <c r="B167" s="6">
        <v>560.70697383933827</v>
      </c>
      <c r="C167" s="5">
        <v>4.3849952219858253</v>
      </c>
      <c r="D167" s="5">
        <v>40</v>
      </c>
      <c r="E167" s="6">
        <f t="shared" si="11"/>
        <v>328.85370455736529</v>
      </c>
      <c r="F167" s="6">
        <f>B167-AVERAGE($E$2:$E167)</f>
        <v>227.41372429296433</v>
      </c>
      <c r="G167" s="5">
        <f t="shared" si="8"/>
        <v>3.7902287382160722</v>
      </c>
      <c r="H167" s="6">
        <f t="shared" si="9"/>
        <v>556.26742885032968</v>
      </c>
      <c r="I167" s="5">
        <f t="shared" si="10"/>
        <v>9.2711238141721619</v>
      </c>
    </row>
    <row r="168" spans="1:9" x14ac:dyDescent="0.25">
      <c r="A168" s="2">
        <v>40482</v>
      </c>
      <c r="B168" s="6">
        <v>529.61998391054601</v>
      </c>
      <c r="C168" s="5">
        <v>3.9444422938305541</v>
      </c>
      <c r="D168" s="5">
        <v>40</v>
      </c>
      <c r="E168" s="6">
        <f t="shared" si="11"/>
        <v>263.09971331914949</v>
      </c>
      <c r="F168" s="6">
        <f>B168-AVERAGE($E$2:$E168)</f>
        <v>196.74705494038301</v>
      </c>
      <c r="G168" s="5">
        <f t="shared" si="8"/>
        <v>3.2791175823397167</v>
      </c>
      <c r="H168" s="6">
        <f t="shared" si="9"/>
        <v>459.8467682595325</v>
      </c>
      <c r="I168" s="5">
        <f t="shared" si="10"/>
        <v>7.6641128043255424</v>
      </c>
    </row>
    <row r="169" spans="1:9" x14ac:dyDescent="0.25">
      <c r="A169" s="2">
        <v>40512</v>
      </c>
      <c r="B169" s="6">
        <v>557.30088659453804</v>
      </c>
      <c r="C169" s="5">
        <v>4.1869189109885996</v>
      </c>
      <c r="D169" s="5">
        <v>40</v>
      </c>
      <c r="E169" s="6">
        <f t="shared" si="11"/>
        <v>236.66653762983321</v>
      </c>
      <c r="F169" s="6">
        <f>B169-AVERAGE($E$2:$E169)</f>
        <v>225.00061471568654</v>
      </c>
      <c r="G169" s="5">
        <f t="shared" si="8"/>
        <v>3.7500102452614423</v>
      </c>
      <c r="H169" s="6">
        <f t="shared" si="9"/>
        <v>461.66715234551975</v>
      </c>
      <c r="I169" s="5">
        <f t="shared" si="10"/>
        <v>7.6944525390919969</v>
      </c>
    </row>
    <row r="170" spans="1:9" x14ac:dyDescent="0.25">
      <c r="A170" s="2">
        <v>40543</v>
      </c>
      <c r="B170" s="6">
        <v>482.85089389763664</v>
      </c>
      <c r="C170" s="5">
        <v>3.919542155130959</v>
      </c>
      <c r="D170" s="5">
        <v>40</v>
      </c>
      <c r="E170" s="6">
        <f t="shared" si="11"/>
        <v>251.21513465931596</v>
      </c>
      <c r="F170" s="6">
        <f>B170-AVERAGE($E$2:$E170)</f>
        <v>151.03041573014332</v>
      </c>
      <c r="G170" s="5">
        <f t="shared" si="8"/>
        <v>2.5171735955023888</v>
      </c>
      <c r="H170" s="6">
        <f t="shared" si="9"/>
        <v>402.24555038945925</v>
      </c>
      <c r="I170" s="5">
        <f t="shared" si="10"/>
        <v>6.704092506490988</v>
      </c>
    </row>
    <row r="171" spans="1:9" x14ac:dyDescent="0.25">
      <c r="A171" s="2">
        <v>40574</v>
      </c>
      <c r="B171" s="6">
        <v>454.03219471315333</v>
      </c>
      <c r="C171" s="5">
        <v>3.420238392377188</v>
      </c>
      <c r="D171" s="5">
        <v>40</v>
      </c>
      <c r="E171" s="6">
        <f t="shared" si="11"/>
        <v>235.17252930785753</v>
      </c>
      <c r="F171" s="6">
        <f>B171-AVERAGE($E$2:$E171)</f>
        <v>122.7802338918932</v>
      </c>
      <c r="G171" s="5">
        <f t="shared" si="8"/>
        <v>2.0463372315315538</v>
      </c>
      <c r="H171" s="6">
        <f t="shared" si="9"/>
        <v>357.95276319975073</v>
      </c>
      <c r="I171" s="5">
        <f t="shared" si="10"/>
        <v>5.9658793866625128</v>
      </c>
    </row>
    <row r="172" spans="1:9" x14ac:dyDescent="0.25">
      <c r="A172" s="2">
        <v>40602</v>
      </c>
      <c r="B172" s="6">
        <v>428.38263544139619</v>
      </c>
      <c r="C172" s="5">
        <v>3.5065034061413596</v>
      </c>
      <c r="D172" s="5">
        <v>40</v>
      </c>
      <c r="E172" s="6">
        <f t="shared" si="11"/>
        <v>205.21430354263126</v>
      </c>
      <c r="F172" s="6">
        <f>B172-AVERAGE($E$2:$E172)</f>
        <v>97.867736943402861</v>
      </c>
      <c r="G172" s="5">
        <f t="shared" si="8"/>
        <v>1.6311289490567145</v>
      </c>
      <c r="H172" s="6">
        <f t="shared" si="9"/>
        <v>303.08204048603409</v>
      </c>
      <c r="I172" s="5">
        <f t="shared" si="10"/>
        <v>5.0513673414339015</v>
      </c>
    </row>
    <row r="173" spans="1:9" x14ac:dyDescent="0.25">
      <c r="A173" s="2">
        <v>40633</v>
      </c>
      <c r="B173" s="6">
        <v>429.0574077913252</v>
      </c>
      <c r="C173" s="5">
        <v>3.3116572963831215</v>
      </c>
      <c r="D173" s="5">
        <v>40</v>
      </c>
      <c r="E173" s="6">
        <f t="shared" si="11"/>
        <v>210.39020436848153</v>
      </c>
      <c r="F173" s="6">
        <f>B173-AVERAGE($E$2:$E173)</f>
        <v>99.240908677805805</v>
      </c>
      <c r="G173" s="5">
        <f t="shared" si="8"/>
        <v>1.6540151446300968</v>
      </c>
      <c r="H173" s="6">
        <f t="shared" si="9"/>
        <v>309.63111304628734</v>
      </c>
      <c r="I173" s="5">
        <f t="shared" si="10"/>
        <v>5.1605185507714557</v>
      </c>
    </row>
    <row r="174" spans="1:9" x14ac:dyDescent="0.25">
      <c r="A174" s="2">
        <v>40663</v>
      </c>
      <c r="B174" s="6">
        <v>427.27628420314483</v>
      </c>
      <c r="C174" s="5">
        <v>2.9470710101706734</v>
      </c>
      <c r="D174" s="5">
        <v>40</v>
      </c>
      <c r="E174" s="6">
        <f t="shared" si="11"/>
        <v>198.69943778298727</v>
      </c>
      <c r="F174" s="6">
        <f>B174-AVERAGE($E$2:$E174)</f>
        <v>98.217687178241192</v>
      </c>
      <c r="G174" s="5">
        <f t="shared" si="8"/>
        <v>1.6369614529706866</v>
      </c>
      <c r="H174" s="6">
        <f t="shared" si="9"/>
        <v>296.91712496122847</v>
      </c>
      <c r="I174" s="5">
        <f t="shared" si="10"/>
        <v>4.9486187493538081</v>
      </c>
    </row>
    <row r="175" spans="1:9" x14ac:dyDescent="0.25">
      <c r="A175" s="2">
        <v>40694</v>
      </c>
      <c r="B175" s="6">
        <v>455.4260909700094</v>
      </c>
      <c r="C175" s="5">
        <v>3.1170121428242714</v>
      </c>
      <c r="D175" s="5">
        <v>40</v>
      </c>
      <c r="E175" s="6">
        <f t="shared" si="11"/>
        <v>176.8242606102404</v>
      </c>
      <c r="F175" s="6">
        <f>B175-AVERAGE($E$2:$E175)</f>
        <v>127.24240392450037</v>
      </c>
      <c r="G175" s="5">
        <f t="shared" si="8"/>
        <v>2.1207067320750062</v>
      </c>
      <c r="H175" s="6">
        <f t="shared" si="9"/>
        <v>304.06666453474077</v>
      </c>
      <c r="I175" s="5">
        <f t="shared" si="10"/>
        <v>5.0677777422456796</v>
      </c>
    </row>
    <row r="176" spans="1:9" x14ac:dyDescent="0.25">
      <c r="A176" s="2">
        <v>40724</v>
      </c>
      <c r="B176" s="6">
        <v>485.65342821410042</v>
      </c>
      <c r="C176" s="5">
        <v>3.0163072850418025</v>
      </c>
      <c r="D176" s="5">
        <v>40</v>
      </c>
      <c r="E176" s="6">
        <f t="shared" si="11"/>
        <v>187.02072856945628</v>
      </c>
      <c r="F176" s="6">
        <f>B176-AVERAGE($E$2:$E176)</f>
        <v>158.27638664559737</v>
      </c>
      <c r="G176" s="5">
        <f t="shared" si="8"/>
        <v>2.6379397774266233</v>
      </c>
      <c r="H176" s="6">
        <f t="shared" si="9"/>
        <v>345.29711521505362</v>
      </c>
      <c r="I176" s="5">
        <f t="shared" si="10"/>
        <v>5.7549519202508943</v>
      </c>
    </row>
    <row r="177" spans="1:9" x14ac:dyDescent="0.25">
      <c r="A177" s="2">
        <v>40755</v>
      </c>
      <c r="B177" s="6">
        <v>504.66433494890828</v>
      </c>
      <c r="C177" s="5">
        <v>2.6351260043381148</v>
      </c>
      <c r="D177" s="5">
        <v>40</v>
      </c>
      <c r="E177" s="6">
        <f t="shared" si="11"/>
        <v>180.97843710250814</v>
      </c>
      <c r="F177" s="6">
        <f>B177-AVERAGE($E$2:$E177)</f>
        <v>178.11910363305293</v>
      </c>
      <c r="G177" s="5">
        <f t="shared" si="8"/>
        <v>2.9686517272175492</v>
      </c>
      <c r="H177" s="6">
        <f t="shared" si="9"/>
        <v>359.0975407355611</v>
      </c>
      <c r="I177" s="5">
        <f t="shared" si="10"/>
        <v>5.9849590122593517</v>
      </c>
    </row>
    <row r="178" spans="1:9" x14ac:dyDescent="0.25">
      <c r="A178" s="2">
        <v>40786</v>
      </c>
      <c r="B178" s="6">
        <v>659.3089304434925</v>
      </c>
      <c r="C178" s="5">
        <v>2.4199468299664546</v>
      </c>
      <c r="D178" s="5">
        <v>40</v>
      </c>
      <c r="E178" s="6">
        <f t="shared" si="11"/>
        <v>158.1075602602869</v>
      </c>
      <c r="F178" s="6">
        <f>B178-AVERAGE($E$2:$E178)</f>
        <v>333.71532438783811</v>
      </c>
      <c r="G178" s="5">
        <f t="shared" si="8"/>
        <v>5.5619220731306358</v>
      </c>
      <c r="H178" s="6">
        <f t="shared" si="9"/>
        <v>491.82288464812501</v>
      </c>
      <c r="I178" s="5">
        <f t="shared" si="10"/>
        <v>8.1970480774687502</v>
      </c>
    </row>
    <row r="179" spans="1:9" x14ac:dyDescent="0.25">
      <c r="A179" s="2">
        <v>40816</v>
      </c>
      <c r="B179" s="6">
        <v>760.37611917109632</v>
      </c>
      <c r="C179" s="5">
        <v>2.2972673827873922</v>
      </c>
      <c r="D179" s="5">
        <v>40</v>
      </c>
      <c r="E179" s="6">
        <f t="shared" si="11"/>
        <v>145.19680979798727</v>
      </c>
      <c r="F179" s="6">
        <f>B179-AVERAGE($E$2:$E179)</f>
        <v>435.79597826295696</v>
      </c>
      <c r="G179" s="5">
        <f t="shared" si="8"/>
        <v>7.2632663043826167</v>
      </c>
      <c r="H179" s="6">
        <f t="shared" si="9"/>
        <v>580.99278806094424</v>
      </c>
      <c r="I179" s="5">
        <f t="shared" si="10"/>
        <v>9.6832131343490708</v>
      </c>
    </row>
    <row r="180" spans="1:9" x14ac:dyDescent="0.25">
      <c r="A180" s="2">
        <v>40847</v>
      </c>
      <c r="B180" s="6">
        <v>639.47381438782861</v>
      </c>
      <c r="C180" s="5">
        <v>2.2941911051226649</v>
      </c>
      <c r="D180" s="5">
        <v>40</v>
      </c>
      <c r="E180" s="6">
        <f t="shared" si="11"/>
        <v>137.83604296724351</v>
      </c>
      <c r="F180" s="6">
        <f>B180-AVERAGE($E$2:$E180)</f>
        <v>315.93693659667747</v>
      </c>
      <c r="G180" s="5">
        <f t="shared" si="8"/>
        <v>5.265615609944625</v>
      </c>
      <c r="H180" s="6">
        <f t="shared" si="9"/>
        <v>453.77297956392101</v>
      </c>
      <c r="I180" s="5">
        <f t="shared" si="10"/>
        <v>7.5628829927320167</v>
      </c>
    </row>
    <row r="181" spans="1:9" x14ac:dyDescent="0.25">
      <c r="A181" s="2">
        <v>40877</v>
      </c>
      <c r="B181" s="6">
        <v>703.59862885282041</v>
      </c>
      <c r="C181" s="5">
        <v>2.3581854383665299</v>
      </c>
      <c r="D181" s="5">
        <v>40</v>
      </c>
      <c r="E181" s="6">
        <f t="shared" si="11"/>
        <v>137.6514663073599</v>
      </c>
      <c r="F181" s="6">
        <f>B181-AVERAGE($E$2:$E181)</f>
        <v>381.09444779213476</v>
      </c>
      <c r="G181" s="5">
        <f t="shared" si="8"/>
        <v>6.3515741298689123</v>
      </c>
      <c r="H181" s="6">
        <f t="shared" si="9"/>
        <v>518.74591409949471</v>
      </c>
      <c r="I181" s="5">
        <f t="shared" si="10"/>
        <v>8.645765234991579</v>
      </c>
    </row>
    <row r="182" spans="1:9" x14ac:dyDescent="0.25">
      <c r="A182" s="2">
        <v>40908</v>
      </c>
      <c r="B182" s="6">
        <v>647.93277188741024</v>
      </c>
      <c r="C182" s="5">
        <v>1.852359972566767</v>
      </c>
      <c r="D182" s="5">
        <v>40</v>
      </c>
      <c r="E182" s="6">
        <f t="shared" si="11"/>
        <v>141.49112630199178</v>
      </c>
      <c r="F182" s="6">
        <f>B182-AVERAGE($E$2:$E182)</f>
        <v>326.42866295246324</v>
      </c>
      <c r="G182" s="5">
        <f t="shared" si="8"/>
        <v>5.4404777158743878</v>
      </c>
      <c r="H182" s="6">
        <f t="shared" si="9"/>
        <v>467.91978925445505</v>
      </c>
      <c r="I182" s="5">
        <f t="shared" si="10"/>
        <v>7.7986631542409182</v>
      </c>
    </row>
    <row r="183" spans="1:9" x14ac:dyDescent="0.25">
      <c r="A183" s="2">
        <v>40939</v>
      </c>
      <c r="B183" s="6">
        <v>588.48374334699952</v>
      </c>
      <c r="C183" s="5">
        <v>2.3701924986321861</v>
      </c>
      <c r="D183" s="5">
        <v>40</v>
      </c>
      <c r="E183" s="6">
        <f t="shared" si="11"/>
        <v>111.14159835400601</v>
      </c>
      <c r="F183" s="6">
        <f>B183-AVERAGE($E$2:$E183)</f>
        <v>268.13547238227744</v>
      </c>
      <c r="G183" s="5">
        <f t="shared" si="8"/>
        <v>4.4689245397046244</v>
      </c>
      <c r="H183" s="6">
        <f t="shared" si="9"/>
        <v>379.27707073628346</v>
      </c>
      <c r="I183" s="5">
        <f t="shared" si="10"/>
        <v>6.3212845122713919</v>
      </c>
    </row>
    <row r="184" spans="1:9" x14ac:dyDescent="0.25">
      <c r="A184" s="2">
        <v>40968</v>
      </c>
      <c r="B184" s="6">
        <v>529.62346500647959</v>
      </c>
      <c r="C184" s="5">
        <v>2.2440345605577581</v>
      </c>
      <c r="D184" s="5">
        <v>40</v>
      </c>
      <c r="E184" s="6">
        <f t="shared" si="11"/>
        <v>142.21154991793117</v>
      </c>
      <c r="F184" s="6">
        <f>B184-AVERAGE($E$2:$E184)</f>
        <v>210.24861874693124</v>
      </c>
      <c r="G184" s="5">
        <f t="shared" si="8"/>
        <v>3.5041436457821873</v>
      </c>
      <c r="H184" s="6">
        <f t="shared" si="9"/>
        <v>352.46016866486241</v>
      </c>
      <c r="I184" s="5">
        <f t="shared" si="10"/>
        <v>5.8743361444143742</v>
      </c>
    </row>
    <row r="185" spans="1:9" x14ac:dyDescent="0.25">
      <c r="A185" s="2">
        <v>40999</v>
      </c>
      <c r="B185" s="6">
        <v>529.74173256496704</v>
      </c>
      <c r="C185" s="5">
        <v>2.8674473514925225</v>
      </c>
      <c r="D185" s="5">
        <v>40</v>
      </c>
      <c r="E185" s="6">
        <f t="shared" si="11"/>
        <v>134.64207363346549</v>
      </c>
      <c r="F185" s="6">
        <f>B185-AVERAGE($E$2:$E185)</f>
        <v>211.37086876534306</v>
      </c>
      <c r="G185" s="5">
        <f t="shared" si="8"/>
        <v>3.5228478127557179</v>
      </c>
      <c r="H185" s="6">
        <f t="shared" si="9"/>
        <v>346.01294239880855</v>
      </c>
      <c r="I185" s="5">
        <f t="shared" si="10"/>
        <v>5.766882373313476</v>
      </c>
    </row>
    <row r="186" spans="1:9" x14ac:dyDescent="0.25">
      <c r="A186" s="2">
        <v>41029</v>
      </c>
      <c r="B186" s="6">
        <v>529.49074429791722</v>
      </c>
      <c r="C186" s="5">
        <v>3.0856223695290863</v>
      </c>
      <c r="D186" s="5">
        <v>40</v>
      </c>
      <c r="E186" s="6">
        <f t="shared" si="11"/>
        <v>172.04684108955135</v>
      </c>
      <c r="F186" s="6">
        <f>B186-AVERAGE($E$2:$E186)</f>
        <v>211.91082116159095</v>
      </c>
      <c r="G186" s="5">
        <f t="shared" si="8"/>
        <v>3.5318470193598497</v>
      </c>
      <c r="H186" s="6">
        <f t="shared" si="9"/>
        <v>383.95766225114232</v>
      </c>
      <c r="I186" s="5">
        <f t="shared" si="10"/>
        <v>6.3992943708523731</v>
      </c>
    </row>
    <row r="187" spans="1:9" x14ac:dyDescent="0.25">
      <c r="A187" s="2">
        <v>41060</v>
      </c>
      <c r="B187" s="6">
        <v>608.98144069095963</v>
      </c>
      <c r="C187" s="5">
        <v>3.2063320179798214</v>
      </c>
      <c r="D187" s="5">
        <v>40</v>
      </c>
      <c r="E187" s="6">
        <f t="shared" si="11"/>
        <v>185.13734217174519</v>
      </c>
      <c r="F187" s="6">
        <f>B187-AVERAGE($E$2:$E187)</f>
        <v>292.11357444153975</v>
      </c>
      <c r="G187" s="5">
        <f t="shared" si="8"/>
        <v>4.8685595740256629</v>
      </c>
      <c r="H187" s="6">
        <f t="shared" si="9"/>
        <v>477.25091661328497</v>
      </c>
      <c r="I187" s="5">
        <f t="shared" si="10"/>
        <v>7.9541819435547492</v>
      </c>
    </row>
    <row r="188" spans="1:9" x14ac:dyDescent="0.25">
      <c r="A188" s="2">
        <v>41090</v>
      </c>
      <c r="B188" s="6">
        <v>560.78784468203526</v>
      </c>
      <c r="C188" s="5">
        <v>3.3788240336544679</v>
      </c>
      <c r="D188" s="5">
        <v>40</v>
      </c>
      <c r="E188" s="6">
        <f t="shared" si="11"/>
        <v>192.37992107878927</v>
      </c>
      <c r="F188" s="6">
        <f>B188-AVERAGE($E$2:$E188)</f>
        <v>244.58568936935671</v>
      </c>
      <c r="G188" s="5">
        <f t="shared" si="8"/>
        <v>4.076428156155945</v>
      </c>
      <c r="H188" s="6">
        <f t="shared" si="9"/>
        <v>436.96561044814598</v>
      </c>
      <c r="I188" s="5">
        <f t="shared" si="10"/>
        <v>7.2827601741357668</v>
      </c>
    </row>
    <row r="189" spans="1:9" x14ac:dyDescent="0.25">
      <c r="A189" s="2">
        <v>41121</v>
      </c>
      <c r="B189" s="6">
        <v>535.58179379274748</v>
      </c>
      <c r="C189" s="5">
        <v>3.4786419372439479</v>
      </c>
      <c r="D189" s="5">
        <v>40</v>
      </c>
      <c r="E189" s="6">
        <f t="shared" si="11"/>
        <v>202.72944201926805</v>
      </c>
      <c r="F189" s="6">
        <f>B189-AVERAGE($E$2:$E189)</f>
        <v>219.98321674226787</v>
      </c>
      <c r="G189" s="5">
        <f t="shared" si="8"/>
        <v>3.6663869457044651</v>
      </c>
      <c r="H189" s="6">
        <f t="shared" si="9"/>
        <v>422.71265876153592</v>
      </c>
      <c r="I189" s="5">
        <f t="shared" si="10"/>
        <v>7.0452109793589317</v>
      </c>
    </row>
    <row r="190" spans="1:9" x14ac:dyDescent="0.25">
      <c r="A190" s="2">
        <v>41152</v>
      </c>
      <c r="B190" s="6">
        <v>524.97306999216403</v>
      </c>
      <c r="C190" s="5">
        <v>3.6201115526694081</v>
      </c>
      <c r="D190" s="5">
        <v>40</v>
      </c>
      <c r="E190" s="6">
        <f t="shared" si="11"/>
        <v>208.71851623463687</v>
      </c>
      <c r="F190" s="6">
        <f>B190-AVERAGE($E$2:$E190)</f>
        <v>209.93999590896402</v>
      </c>
      <c r="G190" s="5">
        <f t="shared" si="8"/>
        <v>3.4989999318160669</v>
      </c>
      <c r="H190" s="6">
        <f t="shared" si="9"/>
        <v>418.65851214360089</v>
      </c>
      <c r="I190" s="5">
        <f t="shared" si="10"/>
        <v>6.9776418690600153</v>
      </c>
    </row>
    <row r="191" spans="1:9" x14ac:dyDescent="0.25">
      <c r="A191" s="2">
        <v>41182</v>
      </c>
      <c r="B191" s="6">
        <v>502.99835078665672</v>
      </c>
      <c r="C191" s="5">
        <v>3.7632520164040422</v>
      </c>
      <c r="D191" s="5">
        <v>40</v>
      </c>
      <c r="E191" s="6">
        <f t="shared" si="11"/>
        <v>217.20669316016449</v>
      </c>
      <c r="F191" s="6">
        <f>B191-AVERAGE($E$2:$E191)</f>
        <v>188.48015239252533</v>
      </c>
      <c r="G191" s="5">
        <f t="shared" si="8"/>
        <v>3.1413358732087557</v>
      </c>
      <c r="H191" s="6">
        <f t="shared" si="9"/>
        <v>405.68684555268982</v>
      </c>
      <c r="I191" s="5">
        <f t="shared" si="10"/>
        <v>6.7614474258781634</v>
      </c>
    </row>
    <row r="192" spans="1:9" x14ac:dyDescent="0.25">
      <c r="A192" s="2">
        <v>41213</v>
      </c>
      <c r="B192" s="6">
        <v>491.59487384921175</v>
      </c>
      <c r="C192" s="5">
        <v>3.6632557992444363</v>
      </c>
      <c r="D192" s="5">
        <v>40</v>
      </c>
      <c r="E192" s="6">
        <f t="shared" si="11"/>
        <v>225.79512098424252</v>
      </c>
      <c r="F192" s="6">
        <f>B192-AVERAGE($E$2:$E192)</f>
        <v>177.54119418497504</v>
      </c>
      <c r="G192" s="5">
        <f t="shared" si="8"/>
        <v>2.9590199030829178</v>
      </c>
      <c r="H192" s="6">
        <f t="shared" si="9"/>
        <v>403.33631516921753</v>
      </c>
      <c r="I192" s="5">
        <f t="shared" si="10"/>
        <v>6.7222719194869596</v>
      </c>
    </row>
    <row r="193" spans="1:9" x14ac:dyDescent="0.25">
      <c r="A193" s="2">
        <v>41243</v>
      </c>
      <c r="B193" s="6">
        <v>492.72480058493329</v>
      </c>
      <c r="C193" s="5">
        <v>3.1565411142245727</v>
      </c>
      <c r="D193" s="5">
        <v>40</v>
      </c>
      <c r="E193" s="6">
        <f t="shared" si="11"/>
        <v>219.79534795466614</v>
      </c>
      <c r="F193" s="6">
        <f>B193-AVERAGE($E$2:$E193)</f>
        <v>179.16204973168396</v>
      </c>
      <c r="G193" s="5">
        <f t="shared" si="8"/>
        <v>2.9860341621947328</v>
      </c>
      <c r="H193" s="6">
        <f t="shared" si="9"/>
        <v>398.95739768635008</v>
      </c>
      <c r="I193" s="5">
        <f t="shared" si="10"/>
        <v>6.6492899614391687</v>
      </c>
    </row>
    <row r="194" spans="1:9" x14ac:dyDescent="0.25">
      <c r="A194" s="2">
        <v>41274</v>
      </c>
      <c r="B194" s="6">
        <v>465.59715572435169</v>
      </c>
      <c r="C194" s="5">
        <v>3.7820226412835143</v>
      </c>
      <c r="D194" s="5">
        <v>40</v>
      </c>
      <c r="E194" s="6">
        <f t="shared" si="11"/>
        <v>189.39246685347436</v>
      </c>
      <c r="F194" s="6">
        <f>B194-AVERAGE($E$2:$E194)</f>
        <v>152.67777421825144</v>
      </c>
      <c r="G194" s="5">
        <f t="shared" si="8"/>
        <v>2.544629570304191</v>
      </c>
      <c r="H194" s="6">
        <f t="shared" si="9"/>
        <v>342.07024107172583</v>
      </c>
      <c r="I194" s="5">
        <f t="shared" si="10"/>
        <v>5.7011706845287646</v>
      </c>
    </row>
    <row r="195" spans="1:9" x14ac:dyDescent="0.25">
      <c r="A195" s="2">
        <v>41305</v>
      </c>
      <c r="B195" s="6">
        <v>431.28132752384215</v>
      </c>
      <c r="C195" s="5">
        <v>3.6104288783114815</v>
      </c>
      <c r="D195" s="5">
        <v>40</v>
      </c>
      <c r="E195" s="6">
        <f t="shared" si="11"/>
        <v>226.92135847701084</v>
      </c>
      <c r="F195" s="6">
        <f>B195-AVERAGE($E$2:$E195)</f>
        <v>118.80523479624236</v>
      </c>
      <c r="G195" s="5">
        <f t="shared" ref="G195:G219" si="12">IF((F195/(1-(D195/100))/100)&lt;0,0,F195/(1-(D195/100))/100)</f>
        <v>1.9800872466040393</v>
      </c>
      <c r="H195" s="6">
        <f t="shared" ref="H195:H221" si="13">SUM(E195:F195)</f>
        <v>345.72659327325323</v>
      </c>
      <c r="I195" s="5">
        <f t="shared" ref="I195:I221" si="14">IF((H195/(1-($D195/100))/100)&lt;0,0,H195/(1-($D195/100))/100)</f>
        <v>5.7621098878875543</v>
      </c>
    </row>
    <row r="196" spans="1:9" x14ac:dyDescent="0.25">
      <c r="A196" s="2">
        <v>41333</v>
      </c>
      <c r="B196" s="6">
        <v>433.93692980242957</v>
      </c>
      <c r="C196" s="5">
        <v>3.7030403356451878</v>
      </c>
      <c r="D196" s="5">
        <v>40</v>
      </c>
      <c r="E196" s="6">
        <f t="shared" si="11"/>
        <v>216.62573269868889</v>
      </c>
      <c r="F196" s="6">
        <f>B196-AVERAGE($E$2:$E196)</f>
        <v>121.95237738267036</v>
      </c>
      <c r="G196" s="5">
        <f t="shared" si="12"/>
        <v>2.0325396230445061</v>
      </c>
      <c r="H196" s="6">
        <f t="shared" si="13"/>
        <v>338.57811008135923</v>
      </c>
      <c r="I196" s="5">
        <f t="shared" si="14"/>
        <v>5.6429685013559876</v>
      </c>
    </row>
    <row r="197" spans="1:9" x14ac:dyDescent="0.25">
      <c r="A197" s="2">
        <v>41364</v>
      </c>
      <c r="B197" s="6">
        <v>422.57645320521868</v>
      </c>
      <c r="C197" s="5">
        <v>3.3204310217419355</v>
      </c>
      <c r="D197" s="5">
        <v>40</v>
      </c>
      <c r="E197" s="6">
        <f t="shared" ref="E197:E218" si="15">C196*(1-(D197/100))*100</f>
        <v>222.18242013871125</v>
      </c>
      <c r="F197" s="6">
        <f>B197-AVERAGE($E$2:$E197)</f>
        <v>111.05007492975051</v>
      </c>
      <c r="G197" s="5">
        <f t="shared" si="12"/>
        <v>1.8508345821625085</v>
      </c>
      <c r="H197" s="6">
        <f t="shared" si="13"/>
        <v>333.23249506846173</v>
      </c>
      <c r="I197" s="5">
        <f t="shared" si="14"/>
        <v>5.5538749178076952</v>
      </c>
    </row>
    <row r="198" spans="1:9" x14ac:dyDescent="0.25">
      <c r="A198" s="2">
        <v>41394</v>
      </c>
      <c r="B198" s="6">
        <v>394.05302346222879</v>
      </c>
      <c r="C198" s="5">
        <v>3.3055252394141421</v>
      </c>
      <c r="D198" s="5">
        <v>40</v>
      </c>
      <c r="E198" s="6">
        <f t="shared" si="15"/>
        <v>199.22586130451612</v>
      </c>
      <c r="F198" s="6">
        <f>B198-AVERAGE($E$2:$E198)</f>
        <v>83.096698572399987</v>
      </c>
      <c r="G198" s="5">
        <f t="shared" si="12"/>
        <v>1.3849449762066666</v>
      </c>
      <c r="H198" s="6">
        <f t="shared" si="13"/>
        <v>282.3225598769161</v>
      </c>
      <c r="I198" s="5">
        <f t="shared" si="14"/>
        <v>4.7053759979486021</v>
      </c>
    </row>
    <row r="199" spans="1:9" x14ac:dyDescent="0.25">
      <c r="A199" s="2">
        <v>41425</v>
      </c>
      <c r="B199" s="6">
        <v>398.74249651303552</v>
      </c>
      <c r="C199" s="5">
        <v>3.1132719700185945</v>
      </c>
      <c r="D199" s="5">
        <v>40</v>
      </c>
      <c r="E199" s="6">
        <f t="shared" si="15"/>
        <v>198.33151436484852</v>
      </c>
      <c r="F199" s="6">
        <f>B199-AVERAGE($E$2:$E199)</f>
        <v>88.354983797575244</v>
      </c>
      <c r="G199" s="5">
        <f t="shared" si="12"/>
        <v>1.4725830632929209</v>
      </c>
      <c r="H199" s="6">
        <f t="shared" si="13"/>
        <v>286.68649816242373</v>
      </c>
      <c r="I199" s="5">
        <f t="shared" si="14"/>
        <v>4.7781083027070625</v>
      </c>
    </row>
    <row r="200" spans="1:9" x14ac:dyDescent="0.25">
      <c r="A200" s="2">
        <v>41455</v>
      </c>
      <c r="B200" s="6">
        <v>451.16744666222905</v>
      </c>
      <c r="C200" s="5">
        <v>3.1228659544551456</v>
      </c>
      <c r="D200" s="5">
        <v>40</v>
      </c>
      <c r="E200" s="6">
        <f t="shared" si="15"/>
        <v>186.79631820111567</v>
      </c>
      <c r="F200" s="6">
        <f>B200-AVERAGE($E$2:$E200)</f>
        <v>141.40099522573536</v>
      </c>
      <c r="G200" s="5">
        <f t="shared" si="12"/>
        <v>2.356683253762256</v>
      </c>
      <c r="H200" s="6">
        <f t="shared" si="13"/>
        <v>328.197313426851</v>
      </c>
      <c r="I200" s="5">
        <f t="shared" si="14"/>
        <v>5.4699552237808504</v>
      </c>
    </row>
    <row r="201" spans="1:9" x14ac:dyDescent="0.25">
      <c r="A201" s="2">
        <v>41486</v>
      </c>
      <c r="B201" s="6">
        <v>407.06606247983086</v>
      </c>
      <c r="C201" s="5">
        <v>3.1068620520173935</v>
      </c>
      <c r="D201" s="5">
        <v>40</v>
      </c>
      <c r="E201" s="6">
        <f t="shared" si="15"/>
        <v>187.37195726730874</v>
      </c>
      <c r="F201" s="6">
        <f>B201-AVERAGE($E$2:$E201)</f>
        <v>97.911583514183121</v>
      </c>
      <c r="G201" s="5">
        <f t="shared" si="12"/>
        <v>1.6318597252363856</v>
      </c>
      <c r="H201" s="6">
        <f t="shared" si="13"/>
        <v>285.28354078149187</v>
      </c>
      <c r="I201" s="5">
        <f t="shared" si="14"/>
        <v>4.7547256796915311</v>
      </c>
    </row>
    <row r="202" spans="1:9" x14ac:dyDescent="0.25">
      <c r="A202" s="2">
        <v>41517</v>
      </c>
      <c r="B202" s="6">
        <v>413.20224210643721</v>
      </c>
      <c r="C202" s="5">
        <v>3.0547953496119247</v>
      </c>
      <c r="D202" s="5">
        <v>40</v>
      </c>
      <c r="E202" s="6">
        <f t="shared" si="15"/>
        <v>186.41172312104359</v>
      </c>
      <c r="F202" s="6">
        <f>B202-AVERAGE($E$2:$E202)</f>
        <v>104.65842361762827</v>
      </c>
      <c r="G202" s="5">
        <f t="shared" si="12"/>
        <v>1.7443070602938047</v>
      </c>
      <c r="H202" s="6">
        <f t="shared" si="13"/>
        <v>291.07014673867184</v>
      </c>
      <c r="I202" s="5">
        <f t="shared" si="14"/>
        <v>4.8511691123111973</v>
      </c>
    </row>
    <row r="203" spans="1:9" x14ac:dyDescent="0.25">
      <c r="A203" s="2">
        <v>41547</v>
      </c>
      <c r="B203" s="6">
        <v>417.8034087089822</v>
      </c>
      <c r="C203" s="5">
        <v>3.0254927243028527</v>
      </c>
      <c r="D203" s="5">
        <v>40</v>
      </c>
      <c r="E203" s="6">
        <f t="shared" si="15"/>
        <v>183.28772097671546</v>
      </c>
      <c r="F203" s="6">
        <f>B203-AVERAGE($E$2:$E203)</f>
        <v>109.8796699108272</v>
      </c>
      <c r="G203" s="5">
        <f t="shared" si="12"/>
        <v>1.8313278318471202</v>
      </c>
      <c r="H203" s="6">
        <f t="shared" si="13"/>
        <v>293.16739088754264</v>
      </c>
      <c r="I203" s="5">
        <f t="shared" si="14"/>
        <v>4.8861231814590438</v>
      </c>
    </row>
    <row r="204" spans="1:9" x14ac:dyDescent="0.25">
      <c r="A204" s="2">
        <v>41578</v>
      </c>
      <c r="B204" s="6">
        <v>377.15246269632388</v>
      </c>
      <c r="C204" s="5">
        <v>2.8447456825599371</v>
      </c>
      <c r="D204" s="5">
        <v>40</v>
      </c>
      <c r="E204" s="6">
        <f t="shared" si="15"/>
        <v>181.52956345817114</v>
      </c>
      <c r="F204" s="6">
        <f>B204-AVERAGE($E$2:$E204)</f>
        <v>69.851355303784544</v>
      </c>
      <c r="G204" s="5">
        <f t="shared" si="12"/>
        <v>1.1641892550630757</v>
      </c>
      <c r="H204" s="6">
        <f t="shared" si="13"/>
        <v>251.38091876195568</v>
      </c>
      <c r="I204" s="5">
        <f t="shared" si="14"/>
        <v>4.1896819793659281</v>
      </c>
    </row>
    <row r="205" spans="1:9" x14ac:dyDescent="0.25">
      <c r="A205" s="2">
        <v>41608</v>
      </c>
      <c r="B205" s="6">
        <v>368.55479089402587</v>
      </c>
      <c r="C205" s="5">
        <v>2.6257199574925667</v>
      </c>
      <c r="D205" s="5">
        <v>40</v>
      </c>
      <c r="E205" s="6">
        <f t="shared" si="15"/>
        <v>170.68474095359622</v>
      </c>
      <c r="F205" s="6">
        <f>B205-AVERAGE($E$2:$E205)</f>
        <v>61.923371572265694</v>
      </c>
      <c r="G205" s="5">
        <f t="shared" si="12"/>
        <v>1.032056192871095</v>
      </c>
      <c r="H205" s="6">
        <f t="shared" si="13"/>
        <v>232.60811252586191</v>
      </c>
      <c r="I205" s="5">
        <f t="shared" si="14"/>
        <v>3.8768018754310321</v>
      </c>
    </row>
    <row r="206" spans="1:9" x14ac:dyDescent="0.25">
      <c r="A206" s="2">
        <v>41639</v>
      </c>
      <c r="B206" s="6">
        <v>345.80157731586854</v>
      </c>
      <c r="C206" s="5">
        <v>2.4007435138226332</v>
      </c>
      <c r="D206" s="5">
        <v>40</v>
      </c>
      <c r="E206" s="6">
        <f t="shared" si="15"/>
        <v>157.54319744955401</v>
      </c>
      <c r="F206" s="6">
        <f>B206-AVERAGE($E$2:$E206)</f>
        <v>39.897417612997174</v>
      </c>
      <c r="G206" s="5">
        <f t="shared" si="12"/>
        <v>0.66495696021661954</v>
      </c>
      <c r="H206" s="6">
        <f t="shared" si="13"/>
        <v>197.44061506255119</v>
      </c>
      <c r="I206" s="5">
        <f t="shared" si="14"/>
        <v>3.2906769177091864</v>
      </c>
    </row>
    <row r="207" spans="1:9" x14ac:dyDescent="0.25">
      <c r="A207" s="2">
        <v>41670</v>
      </c>
      <c r="B207" s="6">
        <v>364.5855338479663</v>
      </c>
      <c r="C207" s="5">
        <v>2.0387776839468486</v>
      </c>
      <c r="D207" s="5">
        <v>40</v>
      </c>
      <c r="E207" s="6">
        <f t="shared" si="15"/>
        <v>144.04461082935796</v>
      </c>
      <c r="F207" s="6">
        <f>B207-AVERAGE($E$2:$E207)</f>
        <v>59.467100110500382</v>
      </c>
      <c r="G207" s="5">
        <f t="shared" si="12"/>
        <v>0.99111833517500647</v>
      </c>
      <c r="H207" s="6">
        <f t="shared" si="13"/>
        <v>203.51171093985835</v>
      </c>
      <c r="I207" s="5">
        <f t="shared" si="14"/>
        <v>3.3918618489976393</v>
      </c>
    </row>
    <row r="208" spans="1:9" x14ac:dyDescent="0.25">
      <c r="A208" s="2">
        <v>41698</v>
      </c>
      <c r="B208" s="6">
        <v>329.23782991148374</v>
      </c>
      <c r="C208" s="5">
        <v>1.772141589314175</v>
      </c>
      <c r="D208" s="5">
        <v>40</v>
      </c>
      <c r="E208" s="6">
        <f t="shared" si="15"/>
        <v>122.32666103681092</v>
      </c>
      <c r="F208" s="6">
        <f>B208-AVERAGE($E$2:$E208)</f>
        <v>25.00244821604997</v>
      </c>
      <c r="G208" s="5">
        <f t="shared" si="12"/>
        <v>0.41670747026749949</v>
      </c>
      <c r="H208" s="6">
        <f t="shared" si="13"/>
        <v>147.32910925286089</v>
      </c>
      <c r="I208" s="5">
        <f t="shared" si="14"/>
        <v>2.4554851542143483</v>
      </c>
    </row>
    <row r="209" spans="1:9" x14ac:dyDescent="0.25">
      <c r="A209" s="2">
        <v>41729</v>
      </c>
      <c r="B209" s="6">
        <v>326.03677961060993</v>
      </c>
      <c r="C209" s="5">
        <v>1.8758861738932016</v>
      </c>
      <c r="D209" s="5">
        <v>40</v>
      </c>
      <c r="E209" s="6">
        <f t="shared" si="15"/>
        <v>106.32849535885049</v>
      </c>
      <c r="F209" s="6">
        <f>B209-AVERAGE($E$2:$E209)</f>
        <v>22.752873330255852</v>
      </c>
      <c r="G209" s="5">
        <f t="shared" si="12"/>
        <v>0.37921455550426425</v>
      </c>
      <c r="H209" s="6">
        <f t="shared" si="13"/>
        <v>129.08136868910634</v>
      </c>
      <c r="I209" s="5">
        <f t="shared" si="14"/>
        <v>2.1513561448184388</v>
      </c>
    </row>
    <row r="210" spans="1:9" x14ac:dyDescent="0.25">
      <c r="A210" s="2">
        <v>41759</v>
      </c>
      <c r="B210" s="6">
        <v>318.73920917596109</v>
      </c>
      <c r="C210" s="5">
        <v>2.3130457639252899</v>
      </c>
      <c r="D210" s="5">
        <v>40</v>
      </c>
      <c r="E210" s="6">
        <f t="shared" si="15"/>
        <v>112.5531704335921</v>
      </c>
      <c r="F210" s="6">
        <f>B210-AVERAGE($E$2:$E210)</f>
        <v>16.367890148462322</v>
      </c>
      <c r="G210" s="5">
        <f t="shared" si="12"/>
        <v>0.27279816914103872</v>
      </c>
      <c r="H210" s="6">
        <f t="shared" si="13"/>
        <v>128.92106058205442</v>
      </c>
      <c r="I210" s="5">
        <f t="shared" si="14"/>
        <v>2.1486843430342404</v>
      </c>
    </row>
    <row r="211" spans="1:9" x14ac:dyDescent="0.25">
      <c r="A211" s="2">
        <v>41790</v>
      </c>
      <c r="B211" s="6">
        <v>312.61352916080023</v>
      </c>
      <c r="C211" s="5">
        <v>2.2889090774806968</v>
      </c>
      <c r="D211" s="5">
        <v>40</v>
      </c>
      <c r="E211" s="6">
        <f t="shared" si="15"/>
        <v>138.7827458355174</v>
      </c>
      <c r="F211" s="6">
        <f>B211-AVERAGE($E$2:$E211)</f>
        <v>11.021203338977557</v>
      </c>
      <c r="G211" s="5">
        <f t="shared" si="12"/>
        <v>0.18368672231629263</v>
      </c>
      <c r="H211" s="6">
        <f t="shared" si="13"/>
        <v>149.80394917449496</v>
      </c>
      <c r="I211" s="5">
        <f t="shared" si="14"/>
        <v>2.4967324862415827</v>
      </c>
    </row>
    <row r="212" spans="1:9" x14ac:dyDescent="0.25">
      <c r="A212" s="2">
        <v>41820</v>
      </c>
      <c r="B212" s="6">
        <v>301.61464791236881</v>
      </c>
      <c r="C212" s="5">
        <v>2.04176261474506</v>
      </c>
      <c r="D212" s="5">
        <v>40</v>
      </c>
      <c r="E212" s="6">
        <f t="shared" si="15"/>
        <v>137.33454464884181</v>
      </c>
      <c r="F212" s="6">
        <f>B212-AVERAGE($E$2:$E212)</f>
        <v>0.80079498710057351</v>
      </c>
      <c r="G212" s="5">
        <f t="shared" si="12"/>
        <v>1.3346583118342891E-2</v>
      </c>
      <c r="H212" s="6">
        <f t="shared" si="13"/>
        <v>138.13533963594239</v>
      </c>
      <c r="I212" s="5">
        <f t="shared" si="14"/>
        <v>2.3022556605990401</v>
      </c>
    </row>
    <row r="213" spans="1:9" x14ac:dyDescent="0.25">
      <c r="A213" s="2">
        <v>41851</v>
      </c>
      <c r="B213" s="6">
        <v>343.88978373055818</v>
      </c>
      <c r="C213" s="5">
        <v>1.9294364882828725</v>
      </c>
      <c r="D213" s="5">
        <v>40</v>
      </c>
      <c r="E213" s="6">
        <f t="shared" si="15"/>
        <v>122.5057568847036</v>
      </c>
      <c r="F213" s="6">
        <f>B213-AVERAGE($E$2:$E213)</f>
        <v>43.917006730009575</v>
      </c>
      <c r="G213" s="5">
        <f t="shared" si="12"/>
        <v>0.73195011216682626</v>
      </c>
      <c r="H213" s="6">
        <f t="shared" si="13"/>
        <v>166.42276361471318</v>
      </c>
      <c r="I213" s="5">
        <f t="shared" si="14"/>
        <v>2.7737127269118869</v>
      </c>
    </row>
    <row r="214" spans="1:9" x14ac:dyDescent="0.25">
      <c r="A214" s="2">
        <v>41882</v>
      </c>
      <c r="B214" s="6">
        <v>326.52495691825243</v>
      </c>
      <c r="C214" s="5">
        <v>2.0060854545691225</v>
      </c>
      <c r="D214" s="5">
        <v>40</v>
      </c>
      <c r="E214" s="6">
        <f t="shared" si="15"/>
        <v>115.76618929697236</v>
      </c>
      <c r="F214" s="6">
        <f>B214-AVERAGE($E$2:$E214)</f>
        <v>27.416999578284049</v>
      </c>
      <c r="G214" s="5">
        <f t="shared" si="12"/>
        <v>0.45694999297140088</v>
      </c>
      <c r="H214" s="6">
        <f t="shared" si="13"/>
        <v>143.18318887525641</v>
      </c>
      <c r="I214" s="5">
        <f t="shared" si="14"/>
        <v>2.3863864812542737</v>
      </c>
    </row>
    <row r="215" spans="1:9" x14ac:dyDescent="0.25">
      <c r="A215" s="2">
        <v>41912</v>
      </c>
      <c r="B215" s="6">
        <v>369.35677200547195</v>
      </c>
      <c r="C215" s="5">
        <v>1.9271495101464942</v>
      </c>
      <c r="D215" s="5">
        <v>40</v>
      </c>
      <c r="E215" s="6">
        <f t="shared" si="15"/>
        <v>120.36512727414734</v>
      </c>
      <c r="F215" s="6">
        <f>B215-AVERAGE($E$2:$E215)</f>
        <v>71.084061534969976</v>
      </c>
      <c r="G215" s="5">
        <f t="shared" si="12"/>
        <v>1.1847343589161663</v>
      </c>
      <c r="H215" s="6">
        <f t="shared" si="13"/>
        <v>191.44918880911732</v>
      </c>
      <c r="I215" s="5">
        <f t="shared" si="14"/>
        <v>3.1908198134852888</v>
      </c>
    </row>
    <row r="216" spans="1:9" x14ac:dyDescent="0.25">
      <c r="A216" s="2">
        <v>41943</v>
      </c>
      <c r="B216" s="6">
        <v>353.28779188213474</v>
      </c>
      <c r="C216" s="5">
        <v>1.9459786010292552</v>
      </c>
      <c r="D216" s="5">
        <v>40</v>
      </c>
      <c r="E216" s="6">
        <f t="shared" si="15"/>
        <v>115.62897060878964</v>
      </c>
      <c r="F216" s="6">
        <f>B216-AVERAGE($E$2:$E216)</f>
        <v>55.864587178431464</v>
      </c>
      <c r="G216" s="5">
        <f t="shared" si="12"/>
        <v>0.93107645297385777</v>
      </c>
      <c r="H216" s="6">
        <f t="shared" si="13"/>
        <v>171.49355778722111</v>
      </c>
      <c r="I216" s="5">
        <f t="shared" si="14"/>
        <v>2.8582259631203524</v>
      </c>
    </row>
    <row r="217" spans="1:9" x14ac:dyDescent="0.25">
      <c r="A217" s="2">
        <v>41973</v>
      </c>
      <c r="B217" s="6">
        <v>379.85323016193831</v>
      </c>
      <c r="C217" s="5">
        <v>1.900404460855359</v>
      </c>
      <c r="D217" s="5">
        <v>40</v>
      </c>
      <c r="E217" s="6">
        <f t="shared" si="15"/>
        <v>116.75871606175532</v>
      </c>
      <c r="F217" s="6">
        <f>B217-AVERAGE($E$2:$E217)</f>
        <v>83.266435127873649</v>
      </c>
      <c r="G217" s="5">
        <f t="shared" si="12"/>
        <v>1.3877739187978944</v>
      </c>
      <c r="H217" s="6">
        <f t="shared" si="13"/>
        <v>200.02515118962896</v>
      </c>
      <c r="I217" s="5">
        <f t="shared" si="14"/>
        <v>3.3337525198271494</v>
      </c>
    </row>
    <row r="218" spans="1:9" x14ac:dyDescent="0.25">
      <c r="A218" s="2">
        <v>42004</v>
      </c>
      <c r="B218" s="6">
        <v>402.98894820825228</v>
      </c>
      <c r="C218" s="5">
        <v>1.9494984474063468</v>
      </c>
      <c r="D218" s="5">
        <v>40</v>
      </c>
      <c r="E218" s="6">
        <f t="shared" si="15"/>
        <v>114.02426765132154</v>
      </c>
      <c r="F218" s="6">
        <f>B218-AVERAGE($E$2:$E218)</f>
        <v>107.24345514369338</v>
      </c>
      <c r="G218" s="5">
        <f t="shared" si="12"/>
        <v>1.7873909190615564</v>
      </c>
      <c r="H218" s="6">
        <f t="shared" si="13"/>
        <v>221.26772279501492</v>
      </c>
      <c r="I218" s="5">
        <f t="shared" si="14"/>
        <v>3.6877953799169152</v>
      </c>
    </row>
    <row r="219" spans="1:9" x14ac:dyDescent="0.25">
      <c r="A219" s="2">
        <v>42035</v>
      </c>
      <c r="B219" s="6">
        <v>418</v>
      </c>
      <c r="C219" s="5">
        <v>2.0169973825447904</v>
      </c>
      <c r="D219" s="5">
        <v>40</v>
      </c>
      <c r="E219" s="6">
        <f>C218*(1-(D219/100))*100</f>
        <v>116.9699068443808</v>
      </c>
      <c r="F219" s="6">
        <f>B219-AVERAGE($E$2:$E219)</f>
        <v>123.07457843186393</v>
      </c>
      <c r="G219" s="5">
        <f t="shared" si="12"/>
        <v>2.0512429738643987</v>
      </c>
      <c r="H219" s="6">
        <f t="shared" si="13"/>
        <v>240.04448527624473</v>
      </c>
      <c r="I219" s="5">
        <f t="shared" si="14"/>
        <v>4.0007414212707451</v>
      </c>
    </row>
    <row r="220" spans="1:9" x14ac:dyDescent="0.25">
      <c r="A220" s="2">
        <v>42063</v>
      </c>
      <c r="B220" s="6">
        <v>355</v>
      </c>
      <c r="C220" s="5">
        <v>2.1492767925965057</v>
      </c>
      <c r="D220" s="5">
        <v>40</v>
      </c>
      <c r="E220" s="6">
        <f t="shared" ref="E220:E221" si="16">C219*(1-(D220/100))*100</f>
        <v>121.01984295268741</v>
      </c>
      <c r="F220" s="6">
        <f>B220-AVERAGE($E$2:$E220)</f>
        <v>60.868667831934431</v>
      </c>
      <c r="G220" s="5">
        <f t="shared" ref="G220:G221" si="17">IF((F220/(1-(D220/100))/100)&lt;0,0,F220/(1-(D220/100))/100)</f>
        <v>1.0144777971989072</v>
      </c>
      <c r="H220" s="6">
        <f t="shared" si="13"/>
        <v>181.88851078462184</v>
      </c>
      <c r="I220" s="5">
        <f t="shared" si="14"/>
        <v>3.0314751797436976</v>
      </c>
    </row>
    <row r="221" spans="1:9" x14ac:dyDescent="0.25">
      <c r="A221" s="2">
        <v>42094</v>
      </c>
      <c r="B221" s="6">
        <v>439.969696969697</v>
      </c>
      <c r="C221" s="5">
        <v>2.0131413142520316</v>
      </c>
      <c r="D221" s="5">
        <v>40</v>
      </c>
      <c r="E221" s="6">
        <f t="shared" si="16"/>
        <v>128.95660755579036</v>
      </c>
      <c r="F221" s="6">
        <f>B221-AVERAGE($E$2:$E221)</f>
        <v>146.58915900441451</v>
      </c>
      <c r="G221" s="5">
        <f t="shared" si="17"/>
        <v>2.4431526500735754</v>
      </c>
      <c r="H221" s="6">
        <f t="shared" si="13"/>
        <v>275.54576656020487</v>
      </c>
      <c r="I221" s="5">
        <f t="shared" si="14"/>
        <v>4.5924294426700811</v>
      </c>
    </row>
    <row r="222" spans="1:9" x14ac:dyDescent="0.25">
      <c r="A222" s="2">
        <v>42124</v>
      </c>
      <c r="B222" s="6">
        <v>427</v>
      </c>
      <c r="D222" s="5">
        <v>40</v>
      </c>
      <c r="E222" s="6">
        <f t="shared" ref="E222" si="18">C221*(1-(D222/100))*100</f>
        <v>120.78847885512189</v>
      </c>
      <c r="F222" s="6">
        <f>B222-AVERAGE($E$2:$E222)</f>
        <v>134.40042157820244</v>
      </c>
      <c r="G222" s="5">
        <f t="shared" ref="G222" si="19">IF((F222/(1-(D222/100))/100)&lt;0,0,F222/(1-(D222/100))/100)</f>
        <v>2.240007026303374</v>
      </c>
      <c r="H222" s="6">
        <f t="shared" ref="H222" si="20">SUM(E222:F222)</f>
        <v>255.18890043332433</v>
      </c>
      <c r="I222" s="5">
        <f t="shared" ref="I222" si="21">IF((H222/(1-($D222/100))/100)&lt;0,0,H222/(1-($D222/100))/100)</f>
        <v>4.2531483405554056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22"/>
  <sheetViews>
    <sheetView workbookViewId="0">
      <pane xSplit="1" ySplit="1" topLeftCell="B2" activePane="bottomRight" state="frozen"/>
      <selection sqref="A1:I1"/>
      <selection pane="topRight" sqref="A1:I1"/>
      <selection pane="bottomLeft" sqref="A1:I1"/>
      <selection pane="bottomRight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20.28515625" bestFit="1" customWidth="1"/>
    <col min="4" max="4" width="15.7109375" bestFit="1" customWidth="1"/>
    <col min="5" max="5" width="24.42578125" bestFit="1" customWidth="1"/>
    <col min="6" max="6" width="10.85546875" bestFit="1" customWidth="1"/>
    <col min="7" max="7" width="21.7109375" hidden="1" customWidth="1"/>
    <col min="8" max="8" width="11.7109375" bestFit="1" customWidth="1"/>
    <col min="9" max="9" width="26.42578125" bestFit="1" customWidth="1"/>
  </cols>
  <sheetData>
    <row r="1" spans="1:9" x14ac:dyDescent="0.25">
      <c r="A1" s="3" t="s">
        <v>0</v>
      </c>
      <c r="B1" s="4" t="s">
        <v>2</v>
      </c>
      <c r="C1" s="4" t="s">
        <v>6</v>
      </c>
      <c r="D1" s="4" t="s">
        <v>4</v>
      </c>
      <c r="E1" s="4" t="s">
        <v>5</v>
      </c>
      <c r="F1" s="4" t="s">
        <v>8</v>
      </c>
      <c r="G1" s="4" t="s">
        <v>7</v>
      </c>
      <c r="H1" s="4" t="s">
        <v>24</v>
      </c>
      <c r="I1" s="4" t="s">
        <v>23</v>
      </c>
    </row>
    <row r="2" spans="1:9" x14ac:dyDescent="0.25">
      <c r="A2" s="2">
        <v>35430</v>
      </c>
      <c r="B2" s="1">
        <v>207</v>
      </c>
      <c r="C2" s="5">
        <v>0.48099999999999998</v>
      </c>
      <c r="D2" s="5">
        <v>40</v>
      </c>
      <c r="E2" s="6">
        <f>1.82*(1-(D2/100))*100</f>
        <v>109.2</v>
      </c>
      <c r="F2" s="6">
        <f>B2-E2</f>
        <v>97.8</v>
      </c>
      <c r="G2" s="5">
        <f>IF((F2/(1-(D2/100))/100)&lt;0,0,F2/(1-(D2/100))/100)</f>
        <v>1.63</v>
      </c>
      <c r="H2" s="6">
        <f>SUM(E2:F2)</f>
        <v>207</v>
      </c>
      <c r="I2" s="5">
        <f>IF((H2/(1-($D2/100))/100)&lt;0,0,H2/(1-($D2/100))/100)</f>
        <v>3.45</v>
      </c>
    </row>
    <row r="3" spans="1:9" x14ac:dyDescent="0.25">
      <c r="A3" s="2">
        <v>35461</v>
      </c>
      <c r="B3" s="1">
        <v>184</v>
      </c>
      <c r="C3" s="5">
        <f>C2-((C$2-C$14)/12)</f>
        <v>0.44091666666666662</v>
      </c>
      <c r="D3" s="5">
        <v>40</v>
      </c>
      <c r="E3" s="6">
        <f>C2*(1-(D3/100))*100</f>
        <v>28.859999999999996</v>
      </c>
      <c r="F3" s="6">
        <f>B3-AVERAGE($E$2:$E3)</f>
        <v>114.97</v>
      </c>
      <c r="G3" s="5">
        <f t="shared" ref="G3:G66" si="0">IF((F3/(1-(D3/100))/100)&lt;0,0,F3/(1-(D3/100))/100)</f>
        <v>1.9161666666666668</v>
      </c>
      <c r="H3" s="6">
        <f t="shared" ref="H3:H66" si="1">SUM(E3:F3)</f>
        <v>143.82999999999998</v>
      </c>
      <c r="I3" s="5">
        <f t="shared" ref="I3:I66" si="2">IF((H3/(1-($D3/100))/100)&lt;0,0,H3/(1-($D3/100))/100)</f>
        <v>2.3971666666666662</v>
      </c>
    </row>
    <row r="4" spans="1:9" x14ac:dyDescent="0.25">
      <c r="A4" s="2">
        <v>35489</v>
      </c>
      <c r="B4" s="1">
        <v>158</v>
      </c>
      <c r="C4" s="5">
        <f t="shared" ref="C4:C13" si="3">C3-((C$2-C$14)/12)</f>
        <v>0.40083333333333326</v>
      </c>
      <c r="D4" s="5">
        <v>40</v>
      </c>
      <c r="E4" s="6">
        <f>C3*(1-(D4/100))*100</f>
        <v>26.454999999999995</v>
      </c>
      <c r="F4" s="6">
        <f>B4-AVERAGE($E$2:$E4)</f>
        <v>103.16166666666666</v>
      </c>
      <c r="G4" s="5">
        <f t="shared" si="0"/>
        <v>1.7193611111111111</v>
      </c>
      <c r="H4" s="6">
        <f t="shared" si="1"/>
        <v>129.61666666666665</v>
      </c>
      <c r="I4" s="5">
        <f t="shared" si="2"/>
        <v>2.1602777777777775</v>
      </c>
    </row>
    <row r="5" spans="1:9" x14ac:dyDescent="0.25">
      <c r="A5" s="2">
        <v>35520</v>
      </c>
      <c r="B5" s="1">
        <v>163</v>
      </c>
      <c r="C5" s="5">
        <f t="shared" si="3"/>
        <v>0.3607499999999999</v>
      </c>
      <c r="D5" s="5">
        <v>40</v>
      </c>
      <c r="E5" s="6">
        <f t="shared" ref="E5:E68" si="4">C4*(1-(D5/100))*100</f>
        <v>24.049999999999994</v>
      </c>
      <c r="F5" s="6">
        <f>B5-AVERAGE($E$2:$E5)</f>
        <v>115.85875000000001</v>
      </c>
      <c r="G5" s="5">
        <f t="shared" si="0"/>
        <v>1.9309791666666669</v>
      </c>
      <c r="H5" s="6">
        <f t="shared" si="1"/>
        <v>139.90875</v>
      </c>
      <c r="I5" s="5">
        <f t="shared" si="2"/>
        <v>2.3318124999999998</v>
      </c>
    </row>
    <row r="6" spans="1:9" x14ac:dyDescent="0.25">
      <c r="A6" s="2">
        <v>35550</v>
      </c>
      <c r="B6" s="1">
        <v>190</v>
      </c>
      <c r="C6" s="5">
        <f t="shared" si="3"/>
        <v>0.32066666666666654</v>
      </c>
      <c r="D6" s="5">
        <v>40</v>
      </c>
      <c r="E6" s="6">
        <f t="shared" si="4"/>
        <v>21.644999999999996</v>
      </c>
      <c r="F6" s="6">
        <f>B6-AVERAGE($E$2:$E6)</f>
        <v>147.958</v>
      </c>
      <c r="G6" s="5">
        <f t="shared" si="0"/>
        <v>2.4659666666666666</v>
      </c>
      <c r="H6" s="6">
        <f t="shared" si="1"/>
        <v>169.60300000000001</v>
      </c>
      <c r="I6" s="5">
        <f t="shared" si="2"/>
        <v>2.826716666666667</v>
      </c>
    </row>
    <row r="7" spans="1:9" x14ac:dyDescent="0.25">
      <c r="A7" s="2">
        <v>35581</v>
      </c>
      <c r="B7" s="1">
        <v>167</v>
      </c>
      <c r="C7" s="5">
        <f t="shared" si="3"/>
        <v>0.28058333333333318</v>
      </c>
      <c r="D7" s="5">
        <v>40</v>
      </c>
      <c r="E7" s="6">
        <f t="shared" si="4"/>
        <v>19.239999999999995</v>
      </c>
      <c r="F7" s="6">
        <f>B7-AVERAGE($E$2:$E7)</f>
        <v>128.75833333333333</v>
      </c>
      <c r="G7" s="5">
        <f t="shared" si="0"/>
        <v>2.1459722222222224</v>
      </c>
      <c r="H7" s="6">
        <f t="shared" si="1"/>
        <v>147.99833333333333</v>
      </c>
      <c r="I7" s="5">
        <f t="shared" si="2"/>
        <v>2.4666388888888888</v>
      </c>
    </row>
    <row r="8" spans="1:9" x14ac:dyDescent="0.25">
      <c r="A8" s="2">
        <v>35611</v>
      </c>
      <c r="B8" s="1">
        <v>187</v>
      </c>
      <c r="C8" s="5">
        <f t="shared" si="3"/>
        <v>0.24049999999999985</v>
      </c>
      <c r="D8" s="5">
        <v>40</v>
      </c>
      <c r="E8" s="6">
        <f t="shared" si="4"/>
        <v>16.83499999999999</v>
      </c>
      <c r="F8" s="6">
        <f>B8-AVERAGE($E$2:$E8)</f>
        <v>151.81642857142856</v>
      </c>
      <c r="G8" s="5">
        <f t="shared" si="0"/>
        <v>2.5302738095238095</v>
      </c>
      <c r="H8" s="6">
        <f t="shared" si="1"/>
        <v>168.65142857142854</v>
      </c>
      <c r="I8" s="5">
        <f t="shared" si="2"/>
        <v>2.8108571428571425</v>
      </c>
    </row>
    <row r="9" spans="1:9" x14ac:dyDescent="0.25">
      <c r="A9" s="2">
        <v>35642</v>
      </c>
      <c r="B9" s="1">
        <v>202</v>
      </c>
      <c r="C9" s="5">
        <f t="shared" si="3"/>
        <v>0.20041666666666652</v>
      </c>
      <c r="D9" s="5">
        <v>40</v>
      </c>
      <c r="E9" s="6">
        <f t="shared" si="4"/>
        <v>14.429999999999991</v>
      </c>
      <c r="F9" s="6">
        <f>B9-AVERAGE($E$2:$E9)</f>
        <v>169.41062500000001</v>
      </c>
      <c r="G9" s="5">
        <f t="shared" si="0"/>
        <v>2.8235104166666667</v>
      </c>
      <c r="H9" s="6">
        <f t="shared" si="1"/>
        <v>183.84062499999999</v>
      </c>
      <c r="I9" s="5">
        <f t="shared" si="2"/>
        <v>3.0640104166666671</v>
      </c>
    </row>
    <row r="10" spans="1:9" x14ac:dyDescent="0.25">
      <c r="A10" s="2">
        <v>35673</v>
      </c>
      <c r="B10" s="1">
        <v>175</v>
      </c>
      <c r="C10" s="5">
        <f t="shared" si="3"/>
        <v>0.16033333333333319</v>
      </c>
      <c r="D10" s="5">
        <v>40</v>
      </c>
      <c r="E10" s="6">
        <f t="shared" si="4"/>
        <v>12.024999999999991</v>
      </c>
      <c r="F10" s="6">
        <f>B10-AVERAGE($E$2:$E10)</f>
        <v>144.69555555555556</v>
      </c>
      <c r="G10" s="5">
        <f t="shared" si="0"/>
        <v>2.4115925925925925</v>
      </c>
      <c r="H10" s="6">
        <f t="shared" si="1"/>
        <v>156.72055555555556</v>
      </c>
      <c r="I10" s="5">
        <f t="shared" si="2"/>
        <v>2.6120092592592594</v>
      </c>
    </row>
    <row r="11" spans="1:9" x14ac:dyDescent="0.25">
      <c r="A11" s="2">
        <v>35703</v>
      </c>
      <c r="B11" s="1">
        <v>189</v>
      </c>
      <c r="C11" s="5">
        <f t="shared" si="3"/>
        <v>0.12024999999999986</v>
      </c>
      <c r="D11" s="5">
        <v>40</v>
      </c>
      <c r="E11" s="6">
        <f t="shared" si="4"/>
        <v>9.6199999999999903</v>
      </c>
      <c r="F11" s="6">
        <f>B11-AVERAGE($E$2:$E11)</f>
        <v>160.76400000000001</v>
      </c>
      <c r="G11" s="5">
        <f t="shared" si="0"/>
        <v>2.6794000000000007</v>
      </c>
      <c r="H11" s="6">
        <f t="shared" si="1"/>
        <v>170.38400000000001</v>
      </c>
      <c r="I11" s="5">
        <f t="shared" si="2"/>
        <v>2.8397333333333337</v>
      </c>
    </row>
    <row r="12" spans="1:9" x14ac:dyDescent="0.25">
      <c r="A12" s="2">
        <v>35734</v>
      </c>
      <c r="B12" s="1">
        <v>204</v>
      </c>
      <c r="C12" s="5">
        <f t="shared" si="3"/>
        <v>8.0166666666666525E-2</v>
      </c>
      <c r="D12" s="5">
        <v>40</v>
      </c>
      <c r="E12" s="6">
        <f t="shared" si="4"/>
        <v>7.214999999999991</v>
      </c>
      <c r="F12" s="6">
        <f>B12-AVERAGE($E$2:$E12)</f>
        <v>177.67500000000001</v>
      </c>
      <c r="G12" s="5">
        <f t="shared" si="0"/>
        <v>2.9612500000000006</v>
      </c>
      <c r="H12" s="6">
        <f t="shared" si="1"/>
        <v>184.89000000000001</v>
      </c>
      <c r="I12" s="5">
        <f t="shared" si="2"/>
        <v>3.0815000000000001</v>
      </c>
    </row>
    <row r="13" spans="1:9" x14ac:dyDescent="0.25">
      <c r="A13" s="2">
        <v>35764</v>
      </c>
      <c r="B13" s="1">
        <v>200</v>
      </c>
      <c r="C13" s="5">
        <f t="shared" si="3"/>
        <v>4.0083333333333193E-2</v>
      </c>
      <c r="D13" s="5">
        <v>40</v>
      </c>
      <c r="E13" s="6">
        <f t="shared" si="4"/>
        <v>4.8099999999999916</v>
      </c>
      <c r="F13" s="6">
        <f>B13-AVERAGE($E$2:$E13)</f>
        <v>175.46791666666667</v>
      </c>
      <c r="G13" s="5">
        <f t="shared" si="0"/>
        <v>2.9244652777777782</v>
      </c>
      <c r="H13" s="6">
        <f t="shared" si="1"/>
        <v>180.27791666666667</v>
      </c>
      <c r="I13" s="5">
        <f t="shared" si="2"/>
        <v>3.0046319444444447</v>
      </c>
    </row>
    <row r="14" spans="1:9" x14ac:dyDescent="0.25">
      <c r="A14" s="2">
        <v>35795</v>
      </c>
      <c r="B14" s="1">
        <v>205</v>
      </c>
      <c r="C14" s="5">
        <v>0</v>
      </c>
      <c r="D14" s="5">
        <v>40</v>
      </c>
      <c r="E14" s="6">
        <f t="shared" si="4"/>
        <v>2.4049999999999914</v>
      </c>
      <c r="F14" s="6">
        <f>B14-AVERAGE($E$2:$E14)</f>
        <v>182.17000000000002</v>
      </c>
      <c r="G14" s="5">
        <f t="shared" si="0"/>
        <v>3.0361666666666673</v>
      </c>
      <c r="H14" s="6">
        <f t="shared" si="1"/>
        <v>184.57500000000002</v>
      </c>
      <c r="I14" s="5">
        <f t="shared" si="2"/>
        <v>3.0762500000000004</v>
      </c>
    </row>
    <row r="15" spans="1:9" x14ac:dyDescent="0.25">
      <c r="A15" s="2">
        <v>35826</v>
      </c>
      <c r="B15" s="1">
        <v>234</v>
      </c>
      <c r="C15" s="5">
        <v>0</v>
      </c>
      <c r="D15" s="5">
        <v>40</v>
      </c>
      <c r="E15" s="6">
        <f t="shared" si="4"/>
        <v>0</v>
      </c>
      <c r="F15" s="6">
        <f>B15-AVERAGE($E$2:$E15)</f>
        <v>212.80071428571429</v>
      </c>
      <c r="G15" s="5">
        <f t="shared" si="0"/>
        <v>3.5466785714285716</v>
      </c>
      <c r="H15" s="6">
        <f t="shared" si="1"/>
        <v>212.80071428571429</v>
      </c>
      <c r="I15" s="5">
        <f t="shared" si="2"/>
        <v>3.5466785714285716</v>
      </c>
    </row>
    <row r="16" spans="1:9" x14ac:dyDescent="0.25">
      <c r="A16" s="2">
        <v>35854</v>
      </c>
      <c r="B16" s="1">
        <v>299</v>
      </c>
      <c r="C16" s="5">
        <v>2.5</v>
      </c>
      <c r="D16" s="5">
        <v>40</v>
      </c>
      <c r="E16" s="6">
        <f t="shared" si="4"/>
        <v>0</v>
      </c>
      <c r="F16" s="6">
        <f>B16-AVERAGE($E$2:$E16)</f>
        <v>279.214</v>
      </c>
      <c r="G16" s="5">
        <f t="shared" si="0"/>
        <v>4.6535666666666664</v>
      </c>
      <c r="H16" s="6">
        <f t="shared" si="1"/>
        <v>279.214</v>
      </c>
      <c r="I16" s="5">
        <f t="shared" si="2"/>
        <v>4.6535666666666664</v>
      </c>
    </row>
    <row r="17" spans="1:9" x14ac:dyDescent="0.25">
      <c r="A17" s="2">
        <v>35885</v>
      </c>
      <c r="B17" s="1">
        <v>307</v>
      </c>
      <c r="C17" s="5">
        <v>2.4390243902439024</v>
      </c>
      <c r="D17" s="5">
        <v>40</v>
      </c>
      <c r="E17" s="6">
        <f t="shared" si="4"/>
        <v>150</v>
      </c>
      <c r="F17" s="6">
        <f>B17-AVERAGE($E$2:$E17)</f>
        <v>279.075625</v>
      </c>
      <c r="G17" s="5">
        <f t="shared" si="0"/>
        <v>4.6512604166666671</v>
      </c>
      <c r="H17" s="6">
        <f t="shared" si="1"/>
        <v>429.075625</v>
      </c>
      <c r="I17" s="5">
        <f t="shared" si="2"/>
        <v>7.1512604166666662</v>
      </c>
    </row>
    <row r="18" spans="1:9" x14ac:dyDescent="0.25">
      <c r="A18" s="2">
        <v>35915</v>
      </c>
      <c r="B18" s="1">
        <v>308</v>
      </c>
      <c r="C18" s="5">
        <v>2.1739130434782608</v>
      </c>
      <c r="D18" s="5">
        <v>40</v>
      </c>
      <c r="E18" s="6">
        <f t="shared" si="4"/>
        <v>146.34146341463415</v>
      </c>
      <c r="F18" s="6">
        <f>B18-AVERAGE($E$2:$E18)</f>
        <v>273.10991391678624</v>
      </c>
      <c r="G18" s="5">
        <f t="shared" si="0"/>
        <v>4.5518318986131048</v>
      </c>
      <c r="H18" s="6">
        <f t="shared" si="1"/>
        <v>419.45137733142042</v>
      </c>
      <c r="I18" s="5">
        <f t="shared" si="2"/>
        <v>6.9908562888570076</v>
      </c>
    </row>
    <row r="19" spans="1:9" x14ac:dyDescent="0.25">
      <c r="A19" s="2">
        <v>35946</v>
      </c>
      <c r="B19" s="1">
        <v>324</v>
      </c>
      <c r="C19" s="5">
        <v>2.1276595744680851</v>
      </c>
      <c r="D19" s="5">
        <v>40</v>
      </c>
      <c r="E19" s="6">
        <f t="shared" si="4"/>
        <v>130.43478260869563</v>
      </c>
      <c r="F19" s="6">
        <f>B19-AVERAGE($E$2:$E19)</f>
        <v>283.80187522092615</v>
      </c>
      <c r="G19" s="5">
        <f t="shared" si="0"/>
        <v>4.7300312536821023</v>
      </c>
      <c r="H19" s="6">
        <f t="shared" si="1"/>
        <v>414.23665782962178</v>
      </c>
      <c r="I19" s="5">
        <f t="shared" si="2"/>
        <v>6.903944297160364</v>
      </c>
    </row>
    <row r="20" spans="1:9" x14ac:dyDescent="0.25">
      <c r="A20" s="2">
        <v>35976</v>
      </c>
      <c r="B20" s="1">
        <v>355</v>
      </c>
      <c r="C20" s="5">
        <v>2.1739130434782608</v>
      </c>
      <c r="D20" s="5">
        <v>40</v>
      </c>
      <c r="E20" s="6">
        <f t="shared" si="4"/>
        <v>127.6595744680851</v>
      </c>
      <c r="F20" s="6">
        <f>B20-AVERAGE($E$2:$E20)</f>
        <v>310.19864102676763</v>
      </c>
      <c r="G20" s="5">
        <f t="shared" si="0"/>
        <v>5.1699773504461284</v>
      </c>
      <c r="H20" s="6">
        <f t="shared" si="1"/>
        <v>437.85821549485274</v>
      </c>
      <c r="I20" s="5">
        <f t="shared" si="2"/>
        <v>7.2976369249142126</v>
      </c>
    </row>
    <row r="21" spans="1:9" x14ac:dyDescent="0.25">
      <c r="A21" s="2">
        <v>36007</v>
      </c>
      <c r="B21" s="1">
        <v>373</v>
      </c>
      <c r="C21" s="5">
        <v>2.1739130434782608</v>
      </c>
      <c r="D21" s="5">
        <v>40</v>
      </c>
      <c r="E21" s="6">
        <f t="shared" si="4"/>
        <v>130.43478260869563</v>
      </c>
      <c r="F21" s="6">
        <f>B21-AVERAGE($E$2:$E21)</f>
        <v>323.91696984499447</v>
      </c>
      <c r="G21" s="5">
        <f t="shared" si="0"/>
        <v>5.3986161640832417</v>
      </c>
      <c r="H21" s="6">
        <f t="shared" si="1"/>
        <v>454.3517524536901</v>
      </c>
      <c r="I21" s="5">
        <f t="shared" si="2"/>
        <v>7.5725292075615016</v>
      </c>
    </row>
    <row r="22" spans="1:9" x14ac:dyDescent="0.25">
      <c r="A22" s="2">
        <v>36038</v>
      </c>
      <c r="B22" s="1">
        <v>605</v>
      </c>
      <c r="C22" s="5">
        <v>2.3255813953488373</v>
      </c>
      <c r="D22" s="5">
        <v>40</v>
      </c>
      <c r="E22" s="6">
        <f t="shared" si="4"/>
        <v>130.43478260869563</v>
      </c>
      <c r="F22" s="6">
        <f>B22-AVERAGE($E$2:$E22)</f>
        <v>552.04307687100925</v>
      </c>
      <c r="G22" s="5">
        <f t="shared" si="0"/>
        <v>9.2007179478501548</v>
      </c>
      <c r="H22" s="6">
        <f t="shared" si="1"/>
        <v>682.47785947970488</v>
      </c>
      <c r="I22" s="5">
        <f t="shared" si="2"/>
        <v>11.374630991328415</v>
      </c>
    </row>
    <row r="23" spans="1:9" x14ac:dyDescent="0.25">
      <c r="A23" s="2">
        <v>36068</v>
      </c>
      <c r="B23" s="1">
        <v>741</v>
      </c>
      <c r="C23" s="5">
        <v>2.3255813953488373</v>
      </c>
      <c r="D23" s="5">
        <v>40</v>
      </c>
      <c r="E23" s="6">
        <f t="shared" si="4"/>
        <v>139.53488372093022</v>
      </c>
      <c r="F23" s="6">
        <f>B23-AVERAGE($E$2:$E23)</f>
        <v>684.10771502592104</v>
      </c>
      <c r="G23" s="5">
        <f t="shared" si="0"/>
        <v>11.401795250432016</v>
      </c>
      <c r="H23" s="6">
        <f t="shared" si="1"/>
        <v>823.64259874685126</v>
      </c>
      <c r="I23" s="5">
        <f t="shared" si="2"/>
        <v>13.727376645780856</v>
      </c>
    </row>
    <row r="24" spans="1:9" x14ac:dyDescent="0.25">
      <c r="A24" s="2">
        <v>36099</v>
      </c>
      <c r="B24" s="1">
        <v>788</v>
      </c>
      <c r="C24" s="5">
        <v>2.2222222222222223</v>
      </c>
      <c r="D24" s="5">
        <v>40</v>
      </c>
      <c r="E24" s="6">
        <f t="shared" si="4"/>
        <v>139.53488372093022</v>
      </c>
      <c r="F24" s="6">
        <f>B24-AVERAGE($E$2:$E24)</f>
        <v>727.51455855866664</v>
      </c>
      <c r="G24" s="5">
        <f t="shared" si="0"/>
        <v>12.125242642644444</v>
      </c>
      <c r="H24" s="6">
        <f t="shared" si="1"/>
        <v>867.04944227959686</v>
      </c>
      <c r="I24" s="5">
        <f t="shared" si="2"/>
        <v>14.450824037993282</v>
      </c>
    </row>
    <row r="25" spans="1:9" x14ac:dyDescent="0.25">
      <c r="A25" s="2">
        <v>36129</v>
      </c>
      <c r="B25" s="1">
        <v>681</v>
      </c>
      <c r="C25" s="5">
        <v>4.4444444444444446</v>
      </c>
      <c r="D25" s="5">
        <v>40</v>
      </c>
      <c r="E25" s="6">
        <f t="shared" si="4"/>
        <v>133.33333333333331</v>
      </c>
      <c r="F25" s="6">
        <f>B25-AVERAGE($E$2:$E25)</f>
        <v>617.47922972983338</v>
      </c>
      <c r="G25" s="5">
        <f t="shared" si="0"/>
        <v>10.291320495497223</v>
      </c>
      <c r="H25" s="6">
        <f t="shared" si="1"/>
        <v>750.81256306316664</v>
      </c>
      <c r="I25" s="5">
        <f t="shared" si="2"/>
        <v>12.513542717719444</v>
      </c>
    </row>
    <row r="26" spans="1:9" x14ac:dyDescent="0.25">
      <c r="A26" s="2">
        <v>36160</v>
      </c>
      <c r="B26" s="1">
        <v>767</v>
      </c>
      <c r="C26" s="5">
        <v>4.4444444444444446</v>
      </c>
      <c r="D26" s="5">
        <v>40</v>
      </c>
      <c r="E26" s="6">
        <f t="shared" si="4"/>
        <v>266.66666666666663</v>
      </c>
      <c r="F26" s="6">
        <f>B26-AVERAGE($E$2:$E26)</f>
        <v>695.35339387397335</v>
      </c>
      <c r="G26" s="5">
        <f t="shared" si="0"/>
        <v>11.589223231232891</v>
      </c>
      <c r="H26" s="6">
        <f t="shared" si="1"/>
        <v>962.02006054063997</v>
      </c>
      <c r="I26" s="5">
        <f t="shared" si="2"/>
        <v>16.033667675677336</v>
      </c>
    </row>
    <row r="27" spans="1:9" x14ac:dyDescent="0.25">
      <c r="A27" s="2">
        <v>36191</v>
      </c>
      <c r="B27" s="1">
        <v>819</v>
      </c>
      <c r="C27" s="5">
        <v>0</v>
      </c>
      <c r="D27" s="5">
        <v>40</v>
      </c>
      <c r="E27" s="6">
        <f t="shared" si="4"/>
        <v>266.66666666666663</v>
      </c>
      <c r="F27" s="6">
        <f>B27-AVERAGE($E$2:$E27)</f>
        <v>739.85262231471791</v>
      </c>
      <c r="G27" s="5">
        <f t="shared" si="0"/>
        <v>12.330877038578633</v>
      </c>
      <c r="H27" s="6">
        <f t="shared" si="1"/>
        <v>1006.5192889813845</v>
      </c>
      <c r="I27" s="5">
        <f t="shared" si="2"/>
        <v>16.775321483023077</v>
      </c>
    </row>
    <row r="28" spans="1:9" x14ac:dyDescent="0.25">
      <c r="A28" s="2">
        <v>36219</v>
      </c>
      <c r="B28" s="1">
        <v>824</v>
      </c>
      <c r="C28" s="5">
        <v>2.083333333333333</v>
      </c>
      <c r="D28" s="5">
        <v>40</v>
      </c>
      <c r="E28" s="6">
        <f t="shared" si="4"/>
        <v>0</v>
      </c>
      <c r="F28" s="6">
        <f>B28-AVERAGE($E$2:$E28)</f>
        <v>747.78400667343215</v>
      </c>
      <c r="G28" s="5">
        <f t="shared" si="0"/>
        <v>12.463066777890536</v>
      </c>
      <c r="H28" s="6">
        <f t="shared" si="1"/>
        <v>747.78400667343215</v>
      </c>
      <c r="I28" s="5">
        <f t="shared" si="2"/>
        <v>12.463066777890536</v>
      </c>
    </row>
    <row r="29" spans="1:9" x14ac:dyDescent="0.25">
      <c r="A29" s="2">
        <v>36250</v>
      </c>
      <c r="B29" s="1">
        <v>772</v>
      </c>
      <c r="C29" s="5">
        <v>3.8461538461538463</v>
      </c>
      <c r="D29" s="5">
        <v>40</v>
      </c>
      <c r="E29" s="6">
        <f t="shared" si="4"/>
        <v>124.99999999999997</v>
      </c>
      <c r="F29" s="6">
        <f>B29-AVERAGE($E$2:$E29)</f>
        <v>694.04172072080951</v>
      </c>
      <c r="G29" s="5">
        <f t="shared" si="0"/>
        <v>11.567362012013493</v>
      </c>
      <c r="H29" s="6">
        <f t="shared" si="1"/>
        <v>819.04172072080951</v>
      </c>
      <c r="I29" s="5">
        <f t="shared" si="2"/>
        <v>13.650695345346826</v>
      </c>
    </row>
    <row r="30" spans="1:9" x14ac:dyDescent="0.25">
      <c r="A30" s="2">
        <v>36280</v>
      </c>
      <c r="B30" s="1">
        <v>549</v>
      </c>
      <c r="C30" s="5">
        <v>5.5555555555555554</v>
      </c>
      <c r="D30" s="5">
        <v>40</v>
      </c>
      <c r="E30" s="6">
        <f t="shared" si="4"/>
        <v>230.76923076923075</v>
      </c>
      <c r="F30" s="6">
        <f>B30-AVERAGE($E$2:$E30)</f>
        <v>465.77237756598055</v>
      </c>
      <c r="G30" s="5">
        <f t="shared" si="0"/>
        <v>7.7628729594330093</v>
      </c>
      <c r="H30" s="6">
        <f t="shared" si="1"/>
        <v>696.54160833521132</v>
      </c>
      <c r="I30" s="5">
        <f t="shared" si="2"/>
        <v>11.609026805586858</v>
      </c>
    </row>
    <row r="31" spans="1:9" x14ac:dyDescent="0.25">
      <c r="A31" s="2">
        <v>36311</v>
      </c>
      <c r="B31" s="1">
        <v>511</v>
      </c>
      <c r="C31" s="5">
        <v>7.4074074074074066</v>
      </c>
      <c r="D31" s="5">
        <v>40</v>
      </c>
      <c r="E31" s="6">
        <f t="shared" si="4"/>
        <v>333.33333333333331</v>
      </c>
      <c r="F31" s="6">
        <f>B31-AVERAGE($E$2:$E31)</f>
        <v>419.43552053600342</v>
      </c>
      <c r="G31" s="5">
        <f t="shared" si="0"/>
        <v>6.9905920089333904</v>
      </c>
      <c r="H31" s="6">
        <f t="shared" si="1"/>
        <v>752.76885386933668</v>
      </c>
      <c r="I31" s="5">
        <f t="shared" si="2"/>
        <v>12.546147564488944</v>
      </c>
    </row>
    <row r="32" spans="1:9" x14ac:dyDescent="0.25">
      <c r="A32" s="2">
        <v>36341</v>
      </c>
      <c r="B32" s="1">
        <v>519</v>
      </c>
      <c r="C32" s="5">
        <v>9.433962264150944</v>
      </c>
      <c r="D32" s="5">
        <v>40</v>
      </c>
      <c r="E32" s="6">
        <f t="shared" si="4"/>
        <v>444.4444444444444</v>
      </c>
      <c r="F32" s="6">
        <f>B32-AVERAGE($E$2:$E32)</f>
        <v>416.05229585921478</v>
      </c>
      <c r="G32" s="5">
        <f t="shared" si="0"/>
        <v>6.9342049309869127</v>
      </c>
      <c r="H32" s="6">
        <f t="shared" si="1"/>
        <v>860.49674030365918</v>
      </c>
      <c r="I32" s="5">
        <f t="shared" si="2"/>
        <v>14.34161233839432</v>
      </c>
    </row>
    <row r="33" spans="1:9" x14ac:dyDescent="0.25">
      <c r="A33" s="2">
        <v>36372</v>
      </c>
      <c r="B33" s="1">
        <v>500</v>
      </c>
      <c r="C33" s="5">
        <v>10.909090909090908</v>
      </c>
      <c r="D33" s="5">
        <v>40</v>
      </c>
      <c r="E33" s="6">
        <f t="shared" si="4"/>
        <v>566.03773584905662</v>
      </c>
      <c r="F33" s="6">
        <f>B33-AVERAGE($E$2:$E33)</f>
        <v>382.58073236833127</v>
      </c>
      <c r="G33" s="5">
        <f t="shared" si="0"/>
        <v>6.3763455394721884</v>
      </c>
      <c r="H33" s="6">
        <f t="shared" si="1"/>
        <v>948.61846821738789</v>
      </c>
      <c r="I33" s="5">
        <f t="shared" si="2"/>
        <v>15.810307803623132</v>
      </c>
    </row>
    <row r="34" spans="1:9" x14ac:dyDescent="0.25">
      <c r="A34" s="2">
        <v>36403</v>
      </c>
      <c r="B34" s="1">
        <v>498</v>
      </c>
      <c r="C34" s="5">
        <v>10.344827586206897</v>
      </c>
      <c r="D34" s="5">
        <v>40</v>
      </c>
      <c r="E34" s="6">
        <f t="shared" si="4"/>
        <v>654.5454545454545</v>
      </c>
      <c r="F34" s="6">
        <f>B34-AVERAGE($E$2:$E34)</f>
        <v>364.30418124973176</v>
      </c>
      <c r="G34" s="5">
        <f t="shared" si="0"/>
        <v>6.0717363541621969</v>
      </c>
      <c r="H34" s="6">
        <f t="shared" si="1"/>
        <v>1018.8496357951863</v>
      </c>
      <c r="I34" s="5">
        <f t="shared" si="2"/>
        <v>16.980827263253104</v>
      </c>
    </row>
    <row r="35" spans="1:9" x14ac:dyDescent="0.25">
      <c r="A35" s="2">
        <v>36433</v>
      </c>
      <c r="B35" s="1">
        <v>494</v>
      </c>
      <c r="C35" s="5">
        <v>11.864406779661017</v>
      </c>
      <c r="D35" s="5">
        <v>40</v>
      </c>
      <c r="E35" s="6">
        <f t="shared" si="4"/>
        <v>620.68965517241384</v>
      </c>
      <c r="F35" s="6">
        <f>B35-AVERAGE($E$2:$E35)</f>
        <v>345.9808331196686</v>
      </c>
      <c r="G35" s="5">
        <f t="shared" si="0"/>
        <v>5.7663472186611431</v>
      </c>
      <c r="H35" s="6">
        <f t="shared" si="1"/>
        <v>966.67048829208238</v>
      </c>
      <c r="I35" s="5">
        <f t="shared" si="2"/>
        <v>16.111174804868039</v>
      </c>
    </row>
    <row r="36" spans="1:9" x14ac:dyDescent="0.25">
      <c r="A36" s="2">
        <v>36464</v>
      </c>
      <c r="B36" s="1">
        <v>490</v>
      </c>
      <c r="C36" s="5">
        <v>13.559322033898304</v>
      </c>
      <c r="D36" s="5">
        <v>40</v>
      </c>
      <c r="E36" s="6">
        <f t="shared" si="4"/>
        <v>711.86440677966095</v>
      </c>
      <c r="F36" s="6">
        <f>B36-AVERAGE($E$2:$E36)</f>
        <v>325.87096912254492</v>
      </c>
      <c r="G36" s="5">
        <f t="shared" si="0"/>
        <v>5.4311828187090825</v>
      </c>
      <c r="H36" s="6">
        <f t="shared" si="1"/>
        <v>1037.7353759022058</v>
      </c>
      <c r="I36" s="5">
        <f t="shared" si="2"/>
        <v>17.295589598370096</v>
      </c>
    </row>
    <row r="37" spans="1:9" x14ac:dyDescent="0.25">
      <c r="A37" s="2">
        <v>36494</v>
      </c>
      <c r="B37" s="1">
        <v>454</v>
      </c>
      <c r="C37" s="5">
        <v>12.068965517241379</v>
      </c>
      <c r="D37" s="5">
        <v>40</v>
      </c>
      <c r="E37" s="6">
        <f t="shared" si="4"/>
        <v>813.5593220338983</v>
      </c>
      <c r="F37" s="6">
        <f>B37-AVERAGE($E$2:$E37)</f>
        <v>271.83123881264368</v>
      </c>
      <c r="G37" s="5">
        <f t="shared" si="0"/>
        <v>4.5305206468773944</v>
      </c>
      <c r="H37" s="6">
        <f t="shared" si="1"/>
        <v>1085.390560846542</v>
      </c>
      <c r="I37" s="5">
        <f t="shared" si="2"/>
        <v>18.0898426807757</v>
      </c>
    </row>
    <row r="38" spans="1:9" x14ac:dyDescent="0.25">
      <c r="A38" s="2">
        <v>36525</v>
      </c>
      <c r="B38" s="1">
        <v>442</v>
      </c>
      <c r="C38" s="5">
        <v>13.793103448275861</v>
      </c>
      <c r="D38" s="5">
        <v>40</v>
      </c>
      <c r="E38" s="6">
        <f t="shared" si="4"/>
        <v>724.13793103448279</v>
      </c>
      <c r="F38" s="6">
        <f>B38-AVERAGE($E$2:$E38)</f>
        <v>245.18342341137</v>
      </c>
      <c r="G38" s="5">
        <f t="shared" si="0"/>
        <v>4.0863903901895</v>
      </c>
      <c r="H38" s="6">
        <f t="shared" si="1"/>
        <v>969.32135444585276</v>
      </c>
      <c r="I38" s="5">
        <f t="shared" si="2"/>
        <v>16.155355907430881</v>
      </c>
    </row>
    <row r="39" spans="1:9" x14ac:dyDescent="0.25">
      <c r="A39" s="2">
        <v>36556</v>
      </c>
      <c r="B39" s="1">
        <v>454</v>
      </c>
      <c r="C39" s="5">
        <v>13.559322033898304</v>
      </c>
      <c r="D39" s="5">
        <v>40</v>
      </c>
      <c r="E39" s="6">
        <f t="shared" si="4"/>
        <v>827.58620689655163</v>
      </c>
      <c r="F39" s="6">
        <f>B39-AVERAGE($E$2:$E39)</f>
        <v>240.58422261379312</v>
      </c>
      <c r="G39" s="5">
        <f t="shared" si="0"/>
        <v>4.0097370435632191</v>
      </c>
      <c r="H39" s="6">
        <f t="shared" si="1"/>
        <v>1068.1704295103448</v>
      </c>
      <c r="I39" s="5">
        <f t="shared" si="2"/>
        <v>17.802840491839081</v>
      </c>
    </row>
    <row r="40" spans="1:9" x14ac:dyDescent="0.25">
      <c r="A40" s="2">
        <v>36585</v>
      </c>
      <c r="B40" s="1">
        <v>478</v>
      </c>
      <c r="C40" s="5">
        <v>13.793103448275861</v>
      </c>
      <c r="D40" s="5">
        <v>40</v>
      </c>
      <c r="E40" s="6">
        <f t="shared" si="4"/>
        <v>813.5593220338983</v>
      </c>
      <c r="F40" s="6">
        <f>B40-AVERAGE($E$2:$E40)</f>
        <v>249.19592659718566</v>
      </c>
      <c r="G40" s="5">
        <f t="shared" si="0"/>
        <v>4.1532654432864282</v>
      </c>
      <c r="H40" s="6">
        <f t="shared" si="1"/>
        <v>1062.755248631084</v>
      </c>
      <c r="I40" s="5">
        <f t="shared" si="2"/>
        <v>17.712587477184734</v>
      </c>
    </row>
    <row r="41" spans="1:9" x14ac:dyDescent="0.25">
      <c r="A41" s="2">
        <v>36616</v>
      </c>
      <c r="B41" s="1">
        <v>518</v>
      </c>
      <c r="C41" s="5">
        <v>12.5</v>
      </c>
      <c r="D41" s="5">
        <v>40</v>
      </c>
      <c r="E41" s="6">
        <f t="shared" si="4"/>
        <v>827.58620689655163</v>
      </c>
      <c r="F41" s="6">
        <f>B41-AVERAGE($E$2:$E41)</f>
        <v>274.22637325984226</v>
      </c>
      <c r="G41" s="5">
        <f t="shared" si="0"/>
        <v>4.5704395543307044</v>
      </c>
      <c r="H41" s="6">
        <f t="shared" si="1"/>
        <v>1101.8125801563938</v>
      </c>
      <c r="I41" s="5">
        <f t="shared" si="2"/>
        <v>18.363543002606562</v>
      </c>
    </row>
    <row r="42" spans="1:9" x14ac:dyDescent="0.25">
      <c r="A42" s="2">
        <v>36646</v>
      </c>
      <c r="B42" s="1">
        <v>495</v>
      </c>
      <c r="C42" s="5">
        <v>10.909090909090908</v>
      </c>
      <c r="D42" s="5">
        <v>40</v>
      </c>
      <c r="E42" s="6">
        <f t="shared" si="4"/>
        <v>750</v>
      </c>
      <c r="F42" s="6">
        <f>B42-AVERAGE($E$2:$E42)</f>
        <v>238.87938854618756</v>
      </c>
      <c r="G42" s="5">
        <f t="shared" si="0"/>
        <v>3.9813231424364597</v>
      </c>
      <c r="H42" s="6">
        <f t="shared" si="1"/>
        <v>988.87938854618756</v>
      </c>
      <c r="I42" s="5">
        <f t="shared" si="2"/>
        <v>16.481323142436462</v>
      </c>
    </row>
    <row r="43" spans="1:9" x14ac:dyDescent="0.25">
      <c r="A43" s="2">
        <v>36677</v>
      </c>
      <c r="B43" s="1">
        <v>506</v>
      </c>
      <c r="C43" s="5">
        <v>7.2727272727272725</v>
      </c>
      <c r="D43" s="5">
        <v>40</v>
      </c>
      <c r="E43" s="6">
        <f t="shared" si="4"/>
        <v>654.5454545454545</v>
      </c>
      <c r="F43" s="6">
        <f>B43-AVERAGE($E$2:$E43)</f>
        <v>240.39308275829131</v>
      </c>
      <c r="G43" s="5">
        <f t="shared" si="0"/>
        <v>4.0065513793048551</v>
      </c>
      <c r="H43" s="6">
        <f t="shared" si="1"/>
        <v>894.93853730374576</v>
      </c>
      <c r="I43" s="5">
        <f t="shared" si="2"/>
        <v>14.915642288395764</v>
      </c>
    </row>
    <row r="44" spans="1:9" x14ac:dyDescent="0.25">
      <c r="A44" s="2">
        <v>36707</v>
      </c>
      <c r="B44" s="1">
        <v>507</v>
      </c>
      <c r="C44" s="5">
        <v>7.5471698113207548</v>
      </c>
      <c r="D44" s="5">
        <v>40</v>
      </c>
      <c r="E44" s="6">
        <f t="shared" si="4"/>
        <v>436.36363636363632</v>
      </c>
      <c r="F44" s="6">
        <f>B44-AVERAGE($E$2:$E44)</f>
        <v>237.42199626708373</v>
      </c>
      <c r="G44" s="5">
        <f t="shared" si="0"/>
        <v>3.9570332711180622</v>
      </c>
      <c r="H44" s="6">
        <f t="shared" si="1"/>
        <v>673.7856326307201</v>
      </c>
      <c r="I44" s="5">
        <f t="shared" si="2"/>
        <v>11.229760543845337</v>
      </c>
    </row>
    <row r="45" spans="1:9" x14ac:dyDescent="0.25">
      <c r="A45" s="2">
        <v>36738</v>
      </c>
      <c r="B45" s="1">
        <v>481</v>
      </c>
      <c r="C45" s="5">
        <v>5.5555555555555554</v>
      </c>
      <c r="D45" s="5">
        <v>40</v>
      </c>
      <c r="E45" s="6">
        <f t="shared" si="4"/>
        <v>452.83018867924528</v>
      </c>
      <c r="F45" s="6">
        <f>B45-AVERAGE($E$2:$E45)</f>
        <v>207.25717388193988</v>
      </c>
      <c r="G45" s="5">
        <f t="shared" si="0"/>
        <v>3.454286231365665</v>
      </c>
      <c r="H45" s="6">
        <f t="shared" si="1"/>
        <v>660.08736256118516</v>
      </c>
      <c r="I45" s="5">
        <f t="shared" si="2"/>
        <v>11.001456042686421</v>
      </c>
    </row>
    <row r="46" spans="1:9" x14ac:dyDescent="0.25">
      <c r="A46" s="2">
        <v>36769</v>
      </c>
      <c r="B46" s="1">
        <v>453</v>
      </c>
      <c r="C46" s="5">
        <v>3.9215686274509802</v>
      </c>
      <c r="D46" s="5">
        <v>40</v>
      </c>
      <c r="E46" s="6">
        <f t="shared" si="4"/>
        <v>333.33333333333331</v>
      </c>
      <c r="F46" s="6">
        <f>B46-AVERAGE($E$2:$E46)</f>
        <v>177.93294038826713</v>
      </c>
      <c r="G46" s="5">
        <f t="shared" si="0"/>
        <v>2.965549006471119</v>
      </c>
      <c r="H46" s="6">
        <f t="shared" si="1"/>
        <v>511.26627372160044</v>
      </c>
      <c r="I46" s="5">
        <f t="shared" si="2"/>
        <v>8.5211045620266752</v>
      </c>
    </row>
    <row r="47" spans="1:9" x14ac:dyDescent="0.25">
      <c r="A47" s="2">
        <v>36799</v>
      </c>
      <c r="B47" s="1">
        <v>437</v>
      </c>
      <c r="C47" s="5">
        <v>3.9215686274509802</v>
      </c>
      <c r="D47" s="5">
        <v>40</v>
      </c>
      <c r="E47" s="6">
        <f t="shared" si="4"/>
        <v>235.29411764705878</v>
      </c>
      <c r="F47" s="6">
        <f>B47-AVERAGE($E$2:$E47)</f>
        <v>162.79756956141222</v>
      </c>
      <c r="G47" s="5">
        <f t="shared" si="0"/>
        <v>2.7132928260235372</v>
      </c>
      <c r="H47" s="6">
        <f t="shared" si="1"/>
        <v>398.091687208471</v>
      </c>
      <c r="I47" s="5">
        <f t="shared" si="2"/>
        <v>6.6348614534745174</v>
      </c>
    </row>
    <row r="48" spans="1:9" x14ac:dyDescent="0.25">
      <c r="A48" s="2">
        <v>36830</v>
      </c>
      <c r="B48" s="1">
        <v>471</v>
      </c>
      <c r="C48" s="5">
        <v>1.9607843137254901</v>
      </c>
      <c r="D48" s="5">
        <v>40</v>
      </c>
      <c r="E48" s="6">
        <f t="shared" si="4"/>
        <v>235.29411764705878</v>
      </c>
      <c r="F48" s="6">
        <f>B48-AVERAGE($E$2:$E48)</f>
        <v>197.62540600378514</v>
      </c>
      <c r="G48" s="5">
        <f t="shared" si="0"/>
        <v>3.2937567667297527</v>
      </c>
      <c r="H48" s="6">
        <f t="shared" si="1"/>
        <v>432.91952365084393</v>
      </c>
      <c r="I48" s="5">
        <f t="shared" si="2"/>
        <v>7.2153253941807325</v>
      </c>
    </row>
    <row r="49" spans="1:9" x14ac:dyDescent="0.25">
      <c r="A49" s="2">
        <v>36860</v>
      </c>
      <c r="B49" s="1">
        <v>504</v>
      </c>
      <c r="C49" s="5">
        <v>0</v>
      </c>
      <c r="D49" s="5">
        <v>40</v>
      </c>
      <c r="E49" s="6">
        <f t="shared" si="4"/>
        <v>117.64705882352939</v>
      </c>
      <c r="F49" s="6">
        <f>B49-AVERAGE($E$2:$E49)</f>
        <v>233.8697296532161</v>
      </c>
      <c r="G49" s="5">
        <f t="shared" si="0"/>
        <v>3.8978288275536017</v>
      </c>
      <c r="H49" s="6">
        <f t="shared" si="1"/>
        <v>351.51678847674549</v>
      </c>
      <c r="I49" s="5">
        <f t="shared" si="2"/>
        <v>5.8586131412790916</v>
      </c>
    </row>
    <row r="50" spans="1:9" x14ac:dyDescent="0.25">
      <c r="A50" s="2">
        <v>36891</v>
      </c>
      <c r="B50" s="1">
        <v>534</v>
      </c>
      <c r="C50" s="5">
        <v>0</v>
      </c>
      <c r="D50" s="5">
        <v>40</v>
      </c>
      <c r="E50" s="6">
        <f t="shared" si="4"/>
        <v>0</v>
      </c>
      <c r="F50" s="6">
        <f>B50-AVERAGE($E$2:$E50)</f>
        <v>269.38259231335451</v>
      </c>
      <c r="G50" s="5">
        <f t="shared" si="0"/>
        <v>4.4897098718892421</v>
      </c>
      <c r="H50" s="6">
        <f t="shared" si="1"/>
        <v>269.38259231335451</v>
      </c>
      <c r="I50" s="5">
        <f t="shared" si="2"/>
        <v>4.4897098718892421</v>
      </c>
    </row>
    <row r="51" spans="1:9" x14ac:dyDescent="0.25">
      <c r="A51" s="2">
        <v>36922</v>
      </c>
      <c r="B51" s="1">
        <v>522</v>
      </c>
      <c r="C51" s="5">
        <v>0</v>
      </c>
      <c r="D51" s="5">
        <v>40</v>
      </c>
      <c r="E51" s="6">
        <f t="shared" si="4"/>
        <v>0</v>
      </c>
      <c r="F51" s="6">
        <f>B51-AVERAGE($E$2:$E51)</f>
        <v>262.67494046708742</v>
      </c>
      <c r="G51" s="5">
        <f t="shared" si="0"/>
        <v>4.3779156744514571</v>
      </c>
      <c r="H51" s="6">
        <f t="shared" si="1"/>
        <v>262.67494046708742</v>
      </c>
      <c r="I51" s="5">
        <f t="shared" si="2"/>
        <v>4.3779156744514571</v>
      </c>
    </row>
    <row r="52" spans="1:9" x14ac:dyDescent="0.25">
      <c r="A52" s="2">
        <v>36950</v>
      </c>
      <c r="B52" s="1">
        <v>573</v>
      </c>
      <c r="C52" s="5">
        <v>0</v>
      </c>
      <c r="D52" s="5">
        <v>40</v>
      </c>
      <c r="E52" s="6">
        <f t="shared" si="4"/>
        <v>0</v>
      </c>
      <c r="F52" s="6">
        <f>B52-AVERAGE($E$2:$E52)</f>
        <v>318.75974555596804</v>
      </c>
      <c r="G52" s="5">
        <f t="shared" si="0"/>
        <v>5.3126624259328015</v>
      </c>
      <c r="H52" s="6">
        <f t="shared" si="1"/>
        <v>318.75974555596804</v>
      </c>
      <c r="I52" s="5">
        <f t="shared" si="2"/>
        <v>5.3126624259328015</v>
      </c>
    </row>
    <row r="53" spans="1:9" x14ac:dyDescent="0.25">
      <c r="A53" s="2">
        <v>36981</v>
      </c>
      <c r="B53" s="1">
        <v>524</v>
      </c>
      <c r="C53" s="5">
        <v>0</v>
      </c>
      <c r="D53" s="5">
        <v>40</v>
      </c>
      <c r="E53" s="6">
        <f t="shared" si="4"/>
        <v>0</v>
      </c>
      <c r="F53" s="6">
        <f>B53-AVERAGE($E$2:$E53)</f>
        <v>274.6489812183533</v>
      </c>
      <c r="G53" s="5">
        <f t="shared" si="0"/>
        <v>4.5774830203058885</v>
      </c>
      <c r="H53" s="6">
        <f t="shared" si="1"/>
        <v>274.6489812183533</v>
      </c>
      <c r="I53" s="5">
        <f t="shared" si="2"/>
        <v>4.5774830203058885</v>
      </c>
    </row>
    <row r="54" spans="1:9" x14ac:dyDescent="0.25">
      <c r="A54" s="2">
        <v>37011</v>
      </c>
      <c r="B54" s="1">
        <v>475</v>
      </c>
      <c r="C54" s="5">
        <v>0</v>
      </c>
      <c r="D54" s="5">
        <v>40</v>
      </c>
      <c r="E54" s="6">
        <f t="shared" si="4"/>
        <v>0</v>
      </c>
      <c r="F54" s="6">
        <f>B54-AVERAGE($E$2:$E54)</f>
        <v>230.3537174217806</v>
      </c>
      <c r="G54" s="5">
        <f t="shared" si="0"/>
        <v>3.8392286236963433</v>
      </c>
      <c r="H54" s="6">
        <f t="shared" si="1"/>
        <v>230.3537174217806</v>
      </c>
      <c r="I54" s="5">
        <f t="shared" si="2"/>
        <v>3.8392286236963433</v>
      </c>
    </row>
    <row r="55" spans="1:9" x14ac:dyDescent="0.25">
      <c r="A55" s="2">
        <v>37042</v>
      </c>
      <c r="B55" s="1">
        <v>471</v>
      </c>
      <c r="C55" s="5">
        <v>0</v>
      </c>
      <c r="D55" s="5">
        <v>40</v>
      </c>
      <c r="E55" s="6">
        <f t="shared" si="4"/>
        <v>0</v>
      </c>
      <c r="F55" s="6">
        <f>B55-AVERAGE($E$2:$E55)</f>
        <v>230.88420413619207</v>
      </c>
      <c r="G55" s="5">
        <f t="shared" si="0"/>
        <v>3.8480700689365346</v>
      </c>
      <c r="H55" s="6">
        <f t="shared" si="1"/>
        <v>230.88420413619207</v>
      </c>
      <c r="I55" s="5">
        <f t="shared" si="2"/>
        <v>3.8480700689365346</v>
      </c>
    </row>
    <row r="56" spans="1:9" x14ac:dyDescent="0.25">
      <c r="A56" s="2">
        <v>37072</v>
      </c>
      <c r="B56" s="1">
        <v>476</v>
      </c>
      <c r="C56" s="5">
        <v>0</v>
      </c>
      <c r="D56" s="5">
        <v>40</v>
      </c>
      <c r="E56" s="6">
        <f t="shared" si="4"/>
        <v>0</v>
      </c>
      <c r="F56" s="6">
        <f>B56-AVERAGE($E$2:$E56)</f>
        <v>240.24994587917038</v>
      </c>
      <c r="G56" s="5">
        <f t="shared" si="0"/>
        <v>4.0041657646528401</v>
      </c>
      <c r="H56" s="6">
        <f t="shared" si="1"/>
        <v>240.24994587917038</v>
      </c>
      <c r="I56" s="5">
        <f t="shared" si="2"/>
        <v>4.0041657646528401</v>
      </c>
    </row>
    <row r="57" spans="1:9" x14ac:dyDescent="0.25">
      <c r="A57" s="2">
        <v>37103</v>
      </c>
      <c r="B57" s="1">
        <v>544</v>
      </c>
      <c r="C57" s="5">
        <v>0</v>
      </c>
      <c r="D57" s="5">
        <v>40</v>
      </c>
      <c r="E57" s="6">
        <f t="shared" si="4"/>
        <v>0</v>
      </c>
      <c r="F57" s="6">
        <f>B57-AVERAGE($E$2:$E57)</f>
        <v>312.45976827418519</v>
      </c>
      <c r="G57" s="5">
        <f t="shared" si="0"/>
        <v>5.2076628045697531</v>
      </c>
      <c r="H57" s="6">
        <f t="shared" si="1"/>
        <v>312.45976827418519</v>
      </c>
      <c r="I57" s="5">
        <f t="shared" si="2"/>
        <v>5.2076628045697531</v>
      </c>
    </row>
    <row r="58" spans="1:9" x14ac:dyDescent="0.25">
      <c r="A58" s="2">
        <v>37134</v>
      </c>
      <c r="B58" s="1">
        <v>556</v>
      </c>
      <c r="C58" s="5">
        <v>0</v>
      </c>
      <c r="D58" s="5">
        <v>40</v>
      </c>
      <c r="E58" s="6">
        <f t="shared" si="4"/>
        <v>0</v>
      </c>
      <c r="F58" s="6">
        <f>B58-AVERAGE($E$2:$E58)</f>
        <v>328.52187760270829</v>
      </c>
      <c r="G58" s="5">
        <f t="shared" si="0"/>
        <v>5.475364626711805</v>
      </c>
      <c r="H58" s="6">
        <f t="shared" si="1"/>
        <v>328.52187760270829</v>
      </c>
      <c r="I58" s="5">
        <f t="shared" si="2"/>
        <v>5.475364626711805</v>
      </c>
    </row>
    <row r="59" spans="1:9" x14ac:dyDescent="0.25">
      <c r="A59" s="2">
        <v>37164</v>
      </c>
      <c r="B59" s="1">
        <v>683</v>
      </c>
      <c r="C59" s="5">
        <v>0</v>
      </c>
      <c r="D59" s="5">
        <v>40</v>
      </c>
      <c r="E59" s="6">
        <f t="shared" si="4"/>
        <v>0</v>
      </c>
      <c r="F59" s="6">
        <f>B59-AVERAGE($E$2:$E59)</f>
        <v>459.44391419576505</v>
      </c>
      <c r="G59" s="5">
        <f t="shared" si="0"/>
        <v>7.657398569929418</v>
      </c>
      <c r="H59" s="6">
        <f t="shared" si="1"/>
        <v>459.44391419576505</v>
      </c>
      <c r="I59" s="5">
        <f t="shared" si="2"/>
        <v>7.657398569929418</v>
      </c>
    </row>
    <row r="60" spans="1:9" x14ac:dyDescent="0.25">
      <c r="A60" s="2">
        <v>37195</v>
      </c>
      <c r="B60" s="1">
        <v>636</v>
      </c>
      <c r="C60" s="5">
        <v>0</v>
      </c>
      <c r="D60" s="5">
        <v>40</v>
      </c>
      <c r="E60" s="6">
        <f t="shared" si="4"/>
        <v>0</v>
      </c>
      <c r="F60" s="6">
        <f>B60-AVERAGE($E$2:$E60)</f>
        <v>416.23300039583683</v>
      </c>
      <c r="G60" s="5">
        <f t="shared" si="0"/>
        <v>6.9372166732639471</v>
      </c>
      <c r="H60" s="6">
        <f t="shared" si="1"/>
        <v>416.23300039583683</v>
      </c>
      <c r="I60" s="5">
        <f t="shared" si="2"/>
        <v>6.9372166732639471</v>
      </c>
    </row>
    <row r="61" spans="1:9" x14ac:dyDescent="0.25">
      <c r="A61" s="2">
        <v>37225</v>
      </c>
      <c r="B61" s="1">
        <v>662</v>
      </c>
      <c r="C61" s="5">
        <v>0</v>
      </c>
      <c r="D61" s="5">
        <v>40</v>
      </c>
      <c r="E61" s="6">
        <f t="shared" si="4"/>
        <v>0</v>
      </c>
      <c r="F61" s="6">
        <f>B61-AVERAGE($E$2:$E61)</f>
        <v>445.8957837225729</v>
      </c>
      <c r="G61" s="5">
        <f t="shared" si="0"/>
        <v>7.4315963953762152</v>
      </c>
      <c r="H61" s="6">
        <f t="shared" si="1"/>
        <v>445.8957837225729</v>
      </c>
      <c r="I61" s="5">
        <f t="shared" si="2"/>
        <v>7.4315963953762152</v>
      </c>
    </row>
    <row r="62" spans="1:9" x14ac:dyDescent="0.25">
      <c r="A62" s="2">
        <v>37256</v>
      </c>
      <c r="B62" s="1">
        <v>603</v>
      </c>
      <c r="C62" s="5">
        <v>0</v>
      </c>
      <c r="D62" s="5">
        <v>40</v>
      </c>
      <c r="E62" s="6">
        <f t="shared" si="4"/>
        <v>0</v>
      </c>
      <c r="F62" s="6">
        <f>B62-AVERAGE($E$2:$E62)</f>
        <v>390.43847579269459</v>
      </c>
      <c r="G62" s="5">
        <f t="shared" si="0"/>
        <v>6.5073079298782428</v>
      </c>
      <c r="H62" s="6">
        <f t="shared" si="1"/>
        <v>390.43847579269459</v>
      </c>
      <c r="I62" s="5">
        <f t="shared" si="2"/>
        <v>6.5073079298782428</v>
      </c>
    </row>
    <row r="63" spans="1:9" x14ac:dyDescent="0.25">
      <c r="A63" s="2">
        <v>37287</v>
      </c>
      <c r="B63" s="1">
        <v>614</v>
      </c>
      <c r="C63" s="5">
        <v>0</v>
      </c>
      <c r="D63" s="5">
        <v>40</v>
      </c>
      <c r="E63" s="6">
        <f t="shared" si="4"/>
        <v>0</v>
      </c>
      <c r="F63" s="6">
        <f>B63-AVERAGE($E$2:$E63)</f>
        <v>404.86688747345761</v>
      </c>
      <c r="G63" s="5">
        <f t="shared" si="0"/>
        <v>6.7477814578909605</v>
      </c>
      <c r="H63" s="6">
        <f t="shared" si="1"/>
        <v>404.86688747345761</v>
      </c>
      <c r="I63" s="5">
        <f t="shared" si="2"/>
        <v>6.7477814578909605</v>
      </c>
    </row>
    <row r="64" spans="1:9" x14ac:dyDescent="0.25">
      <c r="A64" s="2">
        <v>37315</v>
      </c>
      <c r="B64" s="1">
        <v>639</v>
      </c>
      <c r="C64" s="5">
        <v>0</v>
      </c>
      <c r="D64" s="5">
        <v>40</v>
      </c>
      <c r="E64" s="6">
        <f t="shared" si="4"/>
        <v>0</v>
      </c>
      <c r="F64" s="6">
        <f>B64-AVERAGE($E$2:$E64)</f>
        <v>433.18646068816463</v>
      </c>
      <c r="G64" s="5">
        <f t="shared" si="0"/>
        <v>7.2197743448027438</v>
      </c>
      <c r="H64" s="6">
        <f t="shared" si="1"/>
        <v>433.18646068816463</v>
      </c>
      <c r="I64" s="5">
        <f t="shared" si="2"/>
        <v>7.2197743448027438</v>
      </c>
    </row>
    <row r="65" spans="1:9" x14ac:dyDescent="0.25">
      <c r="A65" s="2">
        <v>37346</v>
      </c>
      <c r="B65" s="1">
        <v>504</v>
      </c>
      <c r="C65" s="5">
        <v>0</v>
      </c>
      <c r="D65" s="5">
        <v>40</v>
      </c>
      <c r="E65" s="6">
        <f t="shared" si="4"/>
        <v>0</v>
      </c>
      <c r="F65" s="6">
        <f>B65-AVERAGE($E$2:$E65)</f>
        <v>301.40229723991206</v>
      </c>
      <c r="G65" s="5">
        <f t="shared" si="0"/>
        <v>5.023371620665201</v>
      </c>
      <c r="H65" s="6">
        <f t="shared" si="1"/>
        <v>301.40229723991206</v>
      </c>
      <c r="I65" s="5">
        <f t="shared" si="2"/>
        <v>5.023371620665201</v>
      </c>
    </row>
    <row r="66" spans="1:9" x14ac:dyDescent="0.25">
      <c r="A66" s="2">
        <v>37376</v>
      </c>
      <c r="B66" s="1">
        <v>508</v>
      </c>
      <c r="C66" s="5">
        <v>0</v>
      </c>
      <c r="D66" s="5">
        <v>40</v>
      </c>
      <c r="E66" s="6">
        <f t="shared" si="4"/>
        <v>0</v>
      </c>
      <c r="F66" s="6">
        <f>B66-AVERAGE($E$2:$E66)</f>
        <v>308.51918497468262</v>
      </c>
      <c r="G66" s="5">
        <f t="shared" si="0"/>
        <v>5.1419864162447109</v>
      </c>
      <c r="H66" s="6">
        <f t="shared" si="1"/>
        <v>308.51918497468262</v>
      </c>
      <c r="I66" s="5">
        <f t="shared" si="2"/>
        <v>5.1419864162447109</v>
      </c>
    </row>
    <row r="67" spans="1:9" x14ac:dyDescent="0.25">
      <c r="A67" s="2">
        <v>37407</v>
      </c>
      <c r="B67" s="1">
        <v>462</v>
      </c>
      <c r="C67" s="5">
        <v>0</v>
      </c>
      <c r="D67" s="5">
        <v>40</v>
      </c>
      <c r="E67" s="6">
        <f t="shared" si="4"/>
        <v>0</v>
      </c>
      <c r="F67" s="6">
        <f>B67-AVERAGE($E$2:$E67)</f>
        <v>265.54162156597533</v>
      </c>
      <c r="G67" s="5">
        <f t="shared" ref="G67:G130" si="5">IF((F67/(1-(D67/100))/100)&lt;0,0,F67/(1-(D67/100))/100)</f>
        <v>4.4256936927662558</v>
      </c>
      <c r="H67" s="6">
        <f t="shared" ref="H67:H130" si="6">SUM(E67:F67)</f>
        <v>265.54162156597533</v>
      </c>
      <c r="I67" s="5">
        <f t="shared" ref="I67:I130" si="7">IF((H67/(1-($D67/100))/100)&lt;0,0,H67/(1-($D67/100))/100)</f>
        <v>4.4256936927662558</v>
      </c>
    </row>
    <row r="68" spans="1:9" x14ac:dyDescent="0.25">
      <c r="A68" s="2">
        <v>37437</v>
      </c>
      <c r="B68" s="1">
        <v>566</v>
      </c>
      <c r="C68" s="5">
        <v>0</v>
      </c>
      <c r="D68" s="5">
        <v>40</v>
      </c>
      <c r="E68" s="6">
        <f t="shared" si="4"/>
        <v>0</v>
      </c>
      <c r="F68" s="6">
        <f>B68-AVERAGE($E$2:$E68)</f>
        <v>372.4738361694682</v>
      </c>
      <c r="G68" s="5">
        <f t="shared" si="5"/>
        <v>6.2078972694911378</v>
      </c>
      <c r="H68" s="6">
        <f t="shared" si="6"/>
        <v>372.4738361694682</v>
      </c>
      <c r="I68" s="5">
        <f t="shared" si="7"/>
        <v>6.2078972694911378</v>
      </c>
    </row>
    <row r="69" spans="1:9" x14ac:dyDescent="0.25">
      <c r="A69" s="2">
        <v>37468</v>
      </c>
      <c r="B69" s="1">
        <v>1066</v>
      </c>
      <c r="C69" s="5">
        <v>0</v>
      </c>
      <c r="D69" s="5">
        <v>40</v>
      </c>
      <c r="E69" s="6">
        <f t="shared" ref="E69:E132" si="8">C68*(1-(D69/100))*100</f>
        <v>0</v>
      </c>
      <c r="F69" s="6">
        <f>B69-AVERAGE($E$2:$E69)</f>
        <v>875.31980916697603</v>
      </c>
      <c r="G69" s="5">
        <f t="shared" si="5"/>
        <v>14.588663486116268</v>
      </c>
      <c r="H69" s="6">
        <f t="shared" si="6"/>
        <v>875.31980916697603</v>
      </c>
      <c r="I69" s="5">
        <f t="shared" si="7"/>
        <v>14.588663486116268</v>
      </c>
    </row>
    <row r="70" spans="1:9" x14ac:dyDescent="0.25">
      <c r="A70" s="2">
        <v>37499</v>
      </c>
      <c r="B70" s="1">
        <v>933</v>
      </c>
      <c r="C70" s="5">
        <v>0</v>
      </c>
      <c r="D70" s="5">
        <v>40</v>
      </c>
      <c r="E70" s="6">
        <f t="shared" si="8"/>
        <v>0</v>
      </c>
      <c r="F70" s="6">
        <f>B70-AVERAGE($E$2:$E70)</f>
        <v>745.08329019354164</v>
      </c>
      <c r="G70" s="5">
        <f t="shared" si="5"/>
        <v>12.41805483655903</v>
      </c>
      <c r="H70" s="6">
        <f t="shared" si="6"/>
        <v>745.08329019354164</v>
      </c>
      <c r="I70" s="5">
        <f t="shared" si="7"/>
        <v>12.41805483655903</v>
      </c>
    </row>
    <row r="71" spans="1:9" x14ac:dyDescent="0.25">
      <c r="A71" s="2">
        <v>37529</v>
      </c>
      <c r="B71" s="1">
        <v>988</v>
      </c>
      <c r="C71" s="5">
        <v>0</v>
      </c>
      <c r="D71" s="5">
        <v>40</v>
      </c>
      <c r="E71" s="6">
        <f t="shared" si="8"/>
        <v>0</v>
      </c>
      <c r="F71" s="6">
        <f>B71-AVERAGE($E$2:$E71)</f>
        <v>802.7678146193482</v>
      </c>
      <c r="G71" s="5">
        <f t="shared" si="5"/>
        <v>13.379463576989137</v>
      </c>
      <c r="H71" s="6">
        <f t="shared" si="6"/>
        <v>802.7678146193482</v>
      </c>
      <c r="I71" s="5">
        <f t="shared" si="7"/>
        <v>13.379463576989137</v>
      </c>
    </row>
    <row r="72" spans="1:9" x14ac:dyDescent="0.25">
      <c r="A72" s="2">
        <v>37560</v>
      </c>
      <c r="B72" s="1">
        <v>1039</v>
      </c>
      <c r="C72" s="5">
        <v>1.7857142857142856</v>
      </c>
      <c r="D72" s="5">
        <v>40</v>
      </c>
      <c r="E72" s="6">
        <f t="shared" si="8"/>
        <v>0</v>
      </c>
      <c r="F72" s="6">
        <f>B72-AVERAGE($E$2:$E72)</f>
        <v>856.37671863879393</v>
      </c>
      <c r="G72" s="5">
        <f t="shared" si="5"/>
        <v>14.272945310646566</v>
      </c>
      <c r="H72" s="6">
        <f t="shared" si="6"/>
        <v>856.37671863879393</v>
      </c>
      <c r="I72" s="5">
        <f t="shared" si="7"/>
        <v>14.272945310646566</v>
      </c>
    </row>
    <row r="73" spans="1:9" x14ac:dyDescent="0.25">
      <c r="A73" s="2">
        <v>37590</v>
      </c>
      <c r="B73" s="1">
        <v>905</v>
      </c>
      <c r="C73" s="5">
        <v>3.6363636363636362</v>
      </c>
      <c r="D73" s="5">
        <v>40</v>
      </c>
      <c r="E73" s="6">
        <f t="shared" si="8"/>
        <v>107.14285714285714</v>
      </c>
      <c r="F73" s="6">
        <f>B73-AVERAGE($E$2:$E73)</f>
        <v>723.42505786404877</v>
      </c>
      <c r="G73" s="5">
        <f t="shared" si="5"/>
        <v>12.057084297734148</v>
      </c>
      <c r="H73" s="6">
        <f t="shared" si="6"/>
        <v>830.56791500690588</v>
      </c>
      <c r="I73" s="5">
        <f t="shared" si="7"/>
        <v>13.842798583448433</v>
      </c>
    </row>
    <row r="74" spans="1:9" x14ac:dyDescent="0.25">
      <c r="A74" s="2">
        <v>37621</v>
      </c>
      <c r="B74" s="1">
        <v>901</v>
      </c>
      <c r="C74" s="5">
        <v>1.8518518518518516</v>
      </c>
      <c r="D74" s="5">
        <v>40</v>
      </c>
      <c r="E74" s="6">
        <f t="shared" si="8"/>
        <v>218.18181818181816</v>
      </c>
      <c r="F74" s="6">
        <f>B74-AVERAGE($E$2:$E74)</f>
        <v>718.92359380862604</v>
      </c>
      <c r="G74" s="5">
        <f t="shared" si="5"/>
        <v>11.982059896810435</v>
      </c>
      <c r="H74" s="6">
        <f t="shared" si="6"/>
        <v>937.10541199044417</v>
      </c>
      <c r="I74" s="5">
        <f t="shared" si="7"/>
        <v>15.61842353317407</v>
      </c>
    </row>
    <row r="75" spans="1:9" x14ac:dyDescent="0.25">
      <c r="A75" s="2">
        <v>37652</v>
      </c>
      <c r="B75" s="1">
        <v>759</v>
      </c>
      <c r="C75" s="5">
        <v>1.8181818181818181</v>
      </c>
      <c r="D75" s="5">
        <v>40</v>
      </c>
      <c r="E75" s="6">
        <f t="shared" si="8"/>
        <v>111.1111111111111</v>
      </c>
      <c r="F75" s="6">
        <f>B75-AVERAGE($E$2:$E75)</f>
        <v>577.88258428268364</v>
      </c>
      <c r="G75" s="5">
        <f t="shared" si="5"/>
        <v>9.6313764047113946</v>
      </c>
      <c r="H75" s="6">
        <f t="shared" si="6"/>
        <v>688.99369539379472</v>
      </c>
      <c r="I75" s="5">
        <f t="shared" si="7"/>
        <v>11.483228256563246</v>
      </c>
    </row>
    <row r="76" spans="1:9" x14ac:dyDescent="0.25">
      <c r="A76" s="2">
        <v>37680</v>
      </c>
      <c r="B76" s="1">
        <v>750</v>
      </c>
      <c r="C76" s="5">
        <v>1.7543859649122806</v>
      </c>
      <c r="D76" s="5">
        <v>40</v>
      </c>
      <c r="E76" s="6">
        <f t="shared" si="8"/>
        <v>109.09090909090908</v>
      </c>
      <c r="F76" s="6">
        <f>B76-AVERAGE($E$2:$E76)</f>
        <v>569.84293770436898</v>
      </c>
      <c r="G76" s="5">
        <f t="shared" si="5"/>
        <v>9.4973822950728159</v>
      </c>
      <c r="H76" s="6">
        <f t="shared" si="6"/>
        <v>678.9338467952781</v>
      </c>
      <c r="I76" s="5">
        <f t="shared" si="7"/>
        <v>11.315564113254636</v>
      </c>
    </row>
    <row r="77" spans="1:9" x14ac:dyDescent="0.25">
      <c r="A77" s="2">
        <v>37711</v>
      </c>
      <c r="B77" s="1">
        <v>646</v>
      </c>
      <c r="C77" s="5">
        <v>1.7241379310344827</v>
      </c>
      <c r="D77" s="5">
        <v>40</v>
      </c>
      <c r="E77" s="6">
        <f t="shared" si="8"/>
        <v>105.26315789473684</v>
      </c>
      <c r="F77" s="6">
        <f>B77-AVERAGE($E$2:$E77)</f>
        <v>466.82838381490706</v>
      </c>
      <c r="G77" s="5">
        <f t="shared" si="5"/>
        <v>7.7804730635817849</v>
      </c>
      <c r="H77" s="6">
        <f t="shared" si="6"/>
        <v>572.09154170964393</v>
      </c>
      <c r="I77" s="5">
        <f t="shared" si="7"/>
        <v>9.5348590284940649</v>
      </c>
    </row>
    <row r="78" spans="1:9" x14ac:dyDescent="0.25">
      <c r="A78" s="2">
        <v>37741</v>
      </c>
      <c r="B78" s="1">
        <v>529</v>
      </c>
      <c r="C78" s="5">
        <v>1.6949152542372881</v>
      </c>
      <c r="D78" s="5">
        <v>40</v>
      </c>
      <c r="E78" s="6">
        <f t="shared" si="8"/>
        <v>103.44827586206895</v>
      </c>
      <c r="F78" s="6">
        <f>B78-AVERAGE($E$2:$E78)</f>
        <v>350.81180381910224</v>
      </c>
      <c r="G78" s="5">
        <f t="shared" si="5"/>
        <v>5.8468633969850377</v>
      </c>
      <c r="H78" s="6">
        <f t="shared" si="6"/>
        <v>454.26007968117119</v>
      </c>
      <c r="I78" s="5">
        <f t="shared" si="7"/>
        <v>7.5710013280195199</v>
      </c>
    </row>
    <row r="79" spans="1:9" x14ac:dyDescent="0.25">
      <c r="A79" s="2">
        <v>37772</v>
      </c>
      <c r="B79" s="1">
        <v>577</v>
      </c>
      <c r="C79" s="5">
        <v>1.6949152542372881</v>
      </c>
      <c r="D79" s="5">
        <v>40</v>
      </c>
      <c r="E79" s="6">
        <f t="shared" si="8"/>
        <v>101.69491525423729</v>
      </c>
      <c r="F79" s="6">
        <f>B79-AVERAGE($E$2:$E79)</f>
        <v>399.79248690790553</v>
      </c>
      <c r="G79" s="5">
        <f t="shared" si="5"/>
        <v>6.6632081151317593</v>
      </c>
      <c r="H79" s="6">
        <f t="shared" si="6"/>
        <v>501.48740216214281</v>
      </c>
      <c r="I79" s="5">
        <f t="shared" si="7"/>
        <v>8.3581233693690464</v>
      </c>
    </row>
    <row r="80" spans="1:9" x14ac:dyDescent="0.25">
      <c r="A80" s="2">
        <v>37802</v>
      </c>
      <c r="B80" s="1">
        <v>509</v>
      </c>
      <c r="C80" s="5">
        <v>1.5384615384615385</v>
      </c>
      <c r="D80" s="5">
        <v>40</v>
      </c>
      <c r="E80" s="6">
        <f t="shared" si="8"/>
        <v>101.69491525423729</v>
      </c>
      <c r="F80" s="6">
        <f>B80-AVERAGE($E$2:$E80)</f>
        <v>332.74834257673922</v>
      </c>
      <c r="G80" s="5">
        <f t="shared" si="5"/>
        <v>5.5458057096123206</v>
      </c>
      <c r="H80" s="6">
        <f t="shared" si="6"/>
        <v>434.44325783097651</v>
      </c>
      <c r="I80" s="5">
        <f t="shared" si="7"/>
        <v>7.2407209638496086</v>
      </c>
    </row>
    <row r="81" spans="1:9" x14ac:dyDescent="0.25">
      <c r="A81" s="2">
        <v>37833</v>
      </c>
      <c r="B81" s="1">
        <v>514</v>
      </c>
      <c r="C81" s="5">
        <v>1.3157894736842104</v>
      </c>
      <c r="D81" s="5">
        <v>40</v>
      </c>
      <c r="E81" s="6">
        <f t="shared" si="8"/>
        <v>92.307692307692307</v>
      </c>
      <c r="F81" s="6">
        <f>B81-AVERAGE($E$2:$E81)</f>
        <v>338.79764214068382</v>
      </c>
      <c r="G81" s="5">
        <f t="shared" si="5"/>
        <v>5.6466273690113971</v>
      </c>
      <c r="H81" s="6">
        <f t="shared" si="6"/>
        <v>431.10533444837614</v>
      </c>
      <c r="I81" s="5">
        <f t="shared" si="7"/>
        <v>7.1850889074729354</v>
      </c>
    </row>
    <row r="82" spans="1:9" x14ac:dyDescent="0.25">
      <c r="A82" s="2">
        <v>37864</v>
      </c>
      <c r="B82" s="1">
        <v>487</v>
      </c>
      <c r="C82" s="5">
        <v>1.3513513513513513</v>
      </c>
      <c r="D82" s="5">
        <v>40</v>
      </c>
      <c r="E82" s="6">
        <f t="shared" si="8"/>
        <v>78.947368421052616</v>
      </c>
      <c r="F82" s="6">
        <f>B82-AVERAGE($E$2:$E82)</f>
        <v>312.98597534362534</v>
      </c>
      <c r="G82" s="5">
        <f t="shared" si="5"/>
        <v>5.2164329223937553</v>
      </c>
      <c r="H82" s="6">
        <f t="shared" si="6"/>
        <v>391.93334376467794</v>
      </c>
      <c r="I82" s="5">
        <f t="shared" si="7"/>
        <v>6.532222396077966</v>
      </c>
    </row>
    <row r="83" spans="1:9" x14ac:dyDescent="0.25">
      <c r="A83" s="2">
        <v>37894</v>
      </c>
      <c r="B83" s="1">
        <v>514</v>
      </c>
      <c r="C83" s="5">
        <v>1.3157894736842104</v>
      </c>
      <c r="D83" s="5">
        <v>40</v>
      </c>
      <c r="E83" s="6">
        <f t="shared" si="8"/>
        <v>81.081081081081081</v>
      </c>
      <c r="F83" s="6">
        <f>B83-AVERAGE($E$2:$E83)</f>
        <v>341.1193039238118</v>
      </c>
      <c r="G83" s="5">
        <f t="shared" si="5"/>
        <v>5.6853217320635308</v>
      </c>
      <c r="H83" s="6">
        <f t="shared" si="6"/>
        <v>422.20038500489289</v>
      </c>
      <c r="I83" s="5">
        <f t="shared" si="7"/>
        <v>7.0366730834148816</v>
      </c>
    </row>
    <row r="84" spans="1:9" x14ac:dyDescent="0.25">
      <c r="A84" s="2">
        <v>37925</v>
      </c>
      <c r="B84" s="1">
        <v>436</v>
      </c>
      <c r="C84" s="5">
        <v>0</v>
      </c>
      <c r="D84" s="5">
        <v>40</v>
      </c>
      <c r="E84" s="6">
        <f t="shared" si="8"/>
        <v>78.947368421052616</v>
      </c>
      <c r="F84" s="6">
        <f>B84-AVERAGE($E$2:$E84)</f>
        <v>264.25103076303031</v>
      </c>
      <c r="G84" s="5">
        <f t="shared" si="5"/>
        <v>4.4041838460505058</v>
      </c>
      <c r="H84" s="6">
        <f t="shared" si="6"/>
        <v>343.19839918408292</v>
      </c>
      <c r="I84" s="5">
        <f t="shared" si="7"/>
        <v>5.7199733197347156</v>
      </c>
    </row>
    <row r="85" spans="1:9" x14ac:dyDescent="0.25">
      <c r="A85" s="2">
        <v>37955</v>
      </c>
      <c r="B85" s="1">
        <v>411</v>
      </c>
      <c r="C85" s="5">
        <v>0</v>
      </c>
      <c r="D85" s="5">
        <v>40</v>
      </c>
      <c r="E85" s="6">
        <f t="shared" si="8"/>
        <v>0</v>
      </c>
      <c r="F85" s="6">
        <f>B85-AVERAGE($E$2:$E85)</f>
        <v>241.29566134918474</v>
      </c>
      <c r="G85" s="5">
        <f t="shared" si="5"/>
        <v>4.0215943558197464</v>
      </c>
      <c r="H85" s="6">
        <f t="shared" si="6"/>
        <v>241.29566134918474</v>
      </c>
      <c r="I85" s="5">
        <f t="shared" si="7"/>
        <v>4.0215943558197464</v>
      </c>
    </row>
    <row r="86" spans="1:9" x14ac:dyDescent="0.25">
      <c r="A86" s="2">
        <v>37986</v>
      </c>
      <c r="B86" s="1">
        <v>350</v>
      </c>
      <c r="C86" s="5">
        <v>0</v>
      </c>
      <c r="D86" s="5">
        <v>40</v>
      </c>
      <c r="E86" s="6">
        <f t="shared" si="8"/>
        <v>0</v>
      </c>
      <c r="F86" s="6">
        <f>B86-AVERAGE($E$2:$E86)</f>
        <v>182.2921829803708</v>
      </c>
      <c r="G86" s="5">
        <f t="shared" si="5"/>
        <v>3.0382030496728469</v>
      </c>
      <c r="H86" s="6">
        <f t="shared" si="6"/>
        <v>182.2921829803708</v>
      </c>
      <c r="I86" s="5">
        <f t="shared" si="7"/>
        <v>3.0382030496728469</v>
      </c>
    </row>
    <row r="87" spans="1:9" x14ac:dyDescent="0.25">
      <c r="A87" s="2">
        <v>38017</v>
      </c>
      <c r="B87" s="1">
        <v>343</v>
      </c>
      <c r="C87" s="5">
        <v>0</v>
      </c>
      <c r="D87" s="5">
        <v>40</v>
      </c>
      <c r="E87" s="6">
        <f t="shared" si="8"/>
        <v>0</v>
      </c>
      <c r="F87" s="6">
        <f>B87-AVERAGE($E$2:$E87)</f>
        <v>177.24227387594786</v>
      </c>
      <c r="G87" s="5">
        <f t="shared" si="5"/>
        <v>2.9540378979324644</v>
      </c>
      <c r="H87" s="6">
        <f t="shared" si="6"/>
        <v>177.24227387594786</v>
      </c>
      <c r="I87" s="5">
        <f t="shared" si="7"/>
        <v>2.9540378979324644</v>
      </c>
    </row>
    <row r="88" spans="1:9" x14ac:dyDescent="0.25">
      <c r="A88" s="2">
        <v>38046</v>
      </c>
      <c r="B88" s="1">
        <v>374</v>
      </c>
      <c r="C88" s="5">
        <v>0</v>
      </c>
      <c r="D88" s="5">
        <v>40</v>
      </c>
      <c r="E88" s="6">
        <f t="shared" si="8"/>
        <v>0</v>
      </c>
      <c r="F88" s="6">
        <f>B88-AVERAGE($E$2:$E88)</f>
        <v>210.14753509576457</v>
      </c>
      <c r="G88" s="5">
        <f t="shared" si="5"/>
        <v>3.502458918262743</v>
      </c>
      <c r="H88" s="6">
        <f t="shared" si="6"/>
        <v>210.14753509576457</v>
      </c>
      <c r="I88" s="5">
        <f t="shared" si="7"/>
        <v>3.502458918262743</v>
      </c>
    </row>
    <row r="89" spans="1:9" x14ac:dyDescent="0.25">
      <c r="A89" s="2">
        <v>38077</v>
      </c>
      <c r="B89" s="1">
        <v>395</v>
      </c>
      <c r="C89" s="5">
        <v>0</v>
      </c>
      <c r="D89" s="5">
        <v>40</v>
      </c>
      <c r="E89" s="6">
        <f t="shared" si="8"/>
        <v>0</v>
      </c>
      <c r="F89" s="6">
        <f>B89-AVERAGE($E$2:$E89)</f>
        <v>233.0094949242218</v>
      </c>
      <c r="G89" s="5">
        <f t="shared" si="5"/>
        <v>3.8834915820703633</v>
      </c>
      <c r="H89" s="6">
        <f t="shared" si="6"/>
        <v>233.0094949242218</v>
      </c>
      <c r="I89" s="5">
        <f t="shared" si="7"/>
        <v>3.8834915820703633</v>
      </c>
    </row>
    <row r="90" spans="1:9" x14ac:dyDescent="0.25">
      <c r="A90" s="2">
        <v>38107</v>
      </c>
      <c r="B90" s="1">
        <v>338</v>
      </c>
      <c r="C90" s="5">
        <v>0</v>
      </c>
      <c r="D90" s="5">
        <v>40</v>
      </c>
      <c r="E90" s="6">
        <f t="shared" si="8"/>
        <v>0</v>
      </c>
      <c r="F90" s="6">
        <f>B90-AVERAGE($E$2:$E90)</f>
        <v>177.8296129587811</v>
      </c>
      <c r="G90" s="5">
        <f t="shared" si="5"/>
        <v>2.9638268826463521</v>
      </c>
      <c r="H90" s="6">
        <f t="shared" si="6"/>
        <v>177.8296129587811</v>
      </c>
      <c r="I90" s="5">
        <f t="shared" si="7"/>
        <v>2.9638268826463521</v>
      </c>
    </row>
    <row r="91" spans="1:9" x14ac:dyDescent="0.25">
      <c r="A91" s="2">
        <v>38138</v>
      </c>
      <c r="B91" s="1">
        <v>359</v>
      </c>
      <c r="C91" s="5">
        <v>1.0526315789473684</v>
      </c>
      <c r="D91" s="5">
        <v>40</v>
      </c>
      <c r="E91" s="6">
        <f t="shared" si="8"/>
        <v>0</v>
      </c>
      <c r="F91" s="6">
        <f>B91-AVERAGE($E$2:$E91)</f>
        <v>200.60928392590574</v>
      </c>
      <c r="G91" s="5">
        <f t="shared" si="5"/>
        <v>3.3434880654317625</v>
      </c>
      <c r="H91" s="6">
        <f t="shared" si="6"/>
        <v>200.60928392590574</v>
      </c>
      <c r="I91" s="5">
        <f t="shared" si="7"/>
        <v>3.3434880654317625</v>
      </c>
    </row>
    <row r="92" spans="1:9" x14ac:dyDescent="0.25">
      <c r="A92" s="2">
        <v>38168</v>
      </c>
      <c r="B92" s="1">
        <v>323</v>
      </c>
      <c r="C92" s="5">
        <v>1.0869565217391304</v>
      </c>
      <c r="D92" s="5">
        <v>40</v>
      </c>
      <c r="E92" s="6">
        <f t="shared" si="8"/>
        <v>63.157894736842103</v>
      </c>
      <c r="F92" s="6">
        <f>B92-AVERAGE($E$2:$E92)</f>
        <v>165.65579844609533</v>
      </c>
      <c r="G92" s="5">
        <f t="shared" si="5"/>
        <v>2.7609299741015887</v>
      </c>
      <c r="H92" s="6">
        <f t="shared" si="6"/>
        <v>228.81369318293744</v>
      </c>
      <c r="I92" s="5">
        <f t="shared" si="7"/>
        <v>3.8135615530489577</v>
      </c>
    </row>
    <row r="93" spans="1:9" x14ac:dyDescent="0.25">
      <c r="A93" s="2">
        <v>38199</v>
      </c>
      <c r="B93" s="1">
        <v>305</v>
      </c>
      <c r="C93" s="5">
        <v>1.098901098901099</v>
      </c>
      <c r="D93" s="5">
        <v>40</v>
      </c>
      <c r="E93" s="6">
        <f t="shared" si="8"/>
        <v>65.217391304347814</v>
      </c>
      <c r="F93" s="6">
        <f>B93-AVERAGE($E$2:$E93)</f>
        <v>148.65717681837313</v>
      </c>
      <c r="G93" s="5">
        <f t="shared" si="5"/>
        <v>2.4776196136395523</v>
      </c>
      <c r="H93" s="6">
        <f t="shared" si="6"/>
        <v>213.87456812272094</v>
      </c>
      <c r="I93" s="5">
        <f t="shared" si="7"/>
        <v>3.5645761353786827</v>
      </c>
    </row>
    <row r="94" spans="1:9" x14ac:dyDescent="0.25">
      <c r="A94" s="2">
        <v>38230</v>
      </c>
      <c r="B94" s="1">
        <v>290</v>
      </c>
      <c r="C94" s="5">
        <v>1.0526315789473684</v>
      </c>
      <c r="D94" s="5">
        <v>40</v>
      </c>
      <c r="E94" s="6">
        <f t="shared" si="8"/>
        <v>65.934065934065927</v>
      </c>
      <c r="F94" s="6">
        <f>B94-AVERAGE($E$2:$E94)</f>
        <v>134.62931399307809</v>
      </c>
      <c r="G94" s="5">
        <f t="shared" si="5"/>
        <v>2.2438218998846349</v>
      </c>
      <c r="H94" s="6">
        <f t="shared" si="6"/>
        <v>200.56337992714401</v>
      </c>
      <c r="I94" s="5">
        <f t="shared" si="7"/>
        <v>3.3427229987857339</v>
      </c>
    </row>
    <row r="95" spans="1:9" x14ac:dyDescent="0.25">
      <c r="A95" s="2">
        <v>38260</v>
      </c>
      <c r="B95" s="1">
        <v>261</v>
      </c>
      <c r="C95" s="5">
        <v>1.0526315789473684</v>
      </c>
      <c r="D95" s="5">
        <v>40</v>
      </c>
      <c r="E95" s="6">
        <f t="shared" si="8"/>
        <v>63.157894736842103</v>
      </c>
      <c r="F95" s="6">
        <f>B95-AVERAGE($E$2:$E95)</f>
        <v>106.61030113424917</v>
      </c>
      <c r="G95" s="5">
        <f t="shared" si="5"/>
        <v>1.7768383522374862</v>
      </c>
      <c r="H95" s="6">
        <f t="shared" si="6"/>
        <v>169.76819587109128</v>
      </c>
      <c r="I95" s="5">
        <f t="shared" si="7"/>
        <v>2.8294699311848546</v>
      </c>
    </row>
    <row r="96" spans="1:9" x14ac:dyDescent="0.25">
      <c r="A96" s="2">
        <v>38291</v>
      </c>
      <c r="B96" s="1">
        <v>238</v>
      </c>
      <c r="C96" s="5">
        <v>1.0638297872340425</v>
      </c>
      <c r="D96" s="5">
        <v>40</v>
      </c>
      <c r="E96" s="6">
        <f t="shared" si="8"/>
        <v>63.157894736842103</v>
      </c>
      <c r="F96" s="6">
        <f>B96-AVERAGE($E$2:$E96)</f>
        <v>84.570635914553463</v>
      </c>
      <c r="G96" s="5">
        <f t="shared" si="5"/>
        <v>1.4095105985758911</v>
      </c>
      <c r="H96" s="6">
        <f t="shared" si="6"/>
        <v>147.72853065139557</v>
      </c>
      <c r="I96" s="5">
        <f t="shared" si="7"/>
        <v>2.4621421775232597</v>
      </c>
    </row>
    <row r="97" spans="1:9" x14ac:dyDescent="0.25">
      <c r="A97" s="2">
        <v>38321</v>
      </c>
      <c r="B97" s="1">
        <v>213</v>
      </c>
      <c r="C97" s="5">
        <v>1.0638297872340425</v>
      </c>
      <c r="D97" s="5">
        <v>40</v>
      </c>
      <c r="E97" s="6">
        <f t="shared" si="8"/>
        <v>63.829787234042549</v>
      </c>
      <c r="F97" s="6">
        <f>B97-AVERAGE($E$2:$E97)</f>
        <v>60.503964840088912</v>
      </c>
      <c r="G97" s="5">
        <f t="shared" si="5"/>
        <v>1.0083994140014818</v>
      </c>
      <c r="H97" s="6">
        <f t="shared" si="6"/>
        <v>124.33375207413147</v>
      </c>
      <c r="I97" s="5">
        <f t="shared" si="7"/>
        <v>2.0722292012355243</v>
      </c>
    </row>
    <row r="98" spans="1:9" x14ac:dyDescent="0.25">
      <c r="A98" s="2">
        <v>38352</v>
      </c>
      <c r="B98" s="1">
        <v>228</v>
      </c>
      <c r="C98" s="5">
        <v>1.0752688172043012</v>
      </c>
      <c r="D98" s="5">
        <v>40</v>
      </c>
      <c r="E98" s="6">
        <f t="shared" si="8"/>
        <v>63.829787234042549</v>
      </c>
      <c r="F98" s="6">
        <f>B98-AVERAGE($E$2:$E98)</f>
        <v>76.418049870252503</v>
      </c>
      <c r="G98" s="5">
        <f t="shared" si="5"/>
        <v>1.2736341645042084</v>
      </c>
      <c r="H98" s="6">
        <f t="shared" si="6"/>
        <v>140.24783710429506</v>
      </c>
      <c r="I98" s="5">
        <f t="shared" si="7"/>
        <v>2.3374639517382509</v>
      </c>
    </row>
    <row r="99" spans="1:9" x14ac:dyDescent="0.25">
      <c r="A99" s="2">
        <v>38383</v>
      </c>
      <c r="B99" s="1">
        <v>239</v>
      </c>
      <c r="C99" s="5">
        <v>1.0526315789473684</v>
      </c>
      <c r="D99" s="5">
        <v>40</v>
      </c>
      <c r="E99" s="6">
        <f t="shared" si="8"/>
        <v>64.516129032258078</v>
      </c>
      <c r="F99" s="6">
        <f>B99-AVERAGE($E$2:$E99)</f>
        <v>88.306476616145261</v>
      </c>
      <c r="G99" s="5">
        <f t="shared" si="5"/>
        <v>1.4717746102690878</v>
      </c>
      <c r="H99" s="6">
        <f t="shared" si="6"/>
        <v>152.82260564840334</v>
      </c>
      <c r="I99" s="5">
        <f t="shared" si="7"/>
        <v>2.5470434274733891</v>
      </c>
    </row>
    <row r="100" spans="1:9" x14ac:dyDescent="0.25">
      <c r="A100" s="2">
        <v>38411</v>
      </c>
      <c r="B100" s="1">
        <v>192</v>
      </c>
      <c r="C100" s="5">
        <v>1.0526315789473684</v>
      </c>
      <c r="D100" s="5">
        <v>40</v>
      </c>
      <c r="E100" s="6">
        <f t="shared" si="8"/>
        <v>63.157894736842103</v>
      </c>
      <c r="F100" s="6">
        <f>B100-AVERAGE($E$2:$E100)</f>
        <v>42.190674885307004</v>
      </c>
      <c r="G100" s="5">
        <f t="shared" si="5"/>
        <v>0.70317791475511682</v>
      </c>
      <c r="H100" s="6">
        <f t="shared" si="6"/>
        <v>105.34856962214911</v>
      </c>
      <c r="I100" s="5">
        <f t="shared" si="7"/>
        <v>1.7558094937024853</v>
      </c>
    </row>
    <row r="101" spans="1:9" x14ac:dyDescent="0.25">
      <c r="A101" s="2">
        <v>38442</v>
      </c>
      <c r="B101" s="1">
        <v>260</v>
      </c>
      <c r="C101" s="5">
        <v>1.0869565217391304</v>
      </c>
      <c r="D101" s="5">
        <v>40</v>
      </c>
      <c r="E101" s="6">
        <f t="shared" si="8"/>
        <v>63.157894736842103</v>
      </c>
      <c r="F101" s="6">
        <f>B101-AVERAGE($E$2:$E101)</f>
        <v>111.05718918908553</v>
      </c>
      <c r="G101" s="5">
        <f t="shared" si="5"/>
        <v>1.8509531531514256</v>
      </c>
      <c r="H101" s="6">
        <f t="shared" si="6"/>
        <v>174.21508392592764</v>
      </c>
      <c r="I101" s="5">
        <f t="shared" si="7"/>
        <v>2.9035847320987944</v>
      </c>
    </row>
    <row r="102" spans="1:9" x14ac:dyDescent="0.25">
      <c r="A102" s="2">
        <v>38472</v>
      </c>
      <c r="B102" s="1">
        <v>293</v>
      </c>
      <c r="C102" s="5">
        <v>1.0526315789473684</v>
      </c>
      <c r="D102" s="5">
        <v>40</v>
      </c>
      <c r="E102" s="6">
        <f t="shared" si="8"/>
        <v>65.217391304347814</v>
      </c>
      <c r="F102" s="6">
        <f>B102-AVERAGE($E$2:$E102)</f>
        <v>144.88615373865551</v>
      </c>
      <c r="G102" s="5">
        <f t="shared" si="5"/>
        <v>2.4147692289775917</v>
      </c>
      <c r="H102" s="6">
        <f t="shared" si="6"/>
        <v>210.10354504300332</v>
      </c>
      <c r="I102" s="5">
        <f t="shared" si="7"/>
        <v>3.5017257507167221</v>
      </c>
    </row>
    <row r="103" spans="1:9" x14ac:dyDescent="0.25">
      <c r="A103" s="2">
        <v>38503</v>
      </c>
      <c r="B103" s="1">
        <v>285</v>
      </c>
      <c r="C103" s="5">
        <v>0</v>
      </c>
      <c r="D103" s="5">
        <v>40</v>
      </c>
      <c r="E103" s="6">
        <f t="shared" si="8"/>
        <v>63.157894736842103</v>
      </c>
      <c r="F103" s="6">
        <f>B103-AVERAGE($E$2:$E103)</f>
        <v>137.71905522418984</v>
      </c>
      <c r="G103" s="5">
        <f t="shared" si="5"/>
        <v>2.2953175870698308</v>
      </c>
      <c r="H103" s="6">
        <f t="shared" si="6"/>
        <v>200.87694996103195</v>
      </c>
      <c r="I103" s="5">
        <f t="shared" si="7"/>
        <v>3.3479491660171994</v>
      </c>
    </row>
    <row r="104" spans="1:9" x14ac:dyDescent="0.25">
      <c r="A104" s="2">
        <v>38533</v>
      </c>
      <c r="B104" s="1">
        <v>256</v>
      </c>
      <c r="C104" s="5">
        <v>0</v>
      </c>
      <c r="D104" s="5">
        <v>40</v>
      </c>
      <c r="E104" s="6">
        <f t="shared" si="8"/>
        <v>0</v>
      </c>
      <c r="F104" s="6">
        <f>B104-AVERAGE($E$2:$E104)</f>
        <v>110.14896730939188</v>
      </c>
      <c r="G104" s="5">
        <f t="shared" si="5"/>
        <v>1.8358161218231981</v>
      </c>
      <c r="H104" s="6">
        <f t="shared" si="6"/>
        <v>110.14896730939188</v>
      </c>
      <c r="I104" s="5">
        <f t="shared" si="7"/>
        <v>1.8358161218231981</v>
      </c>
    </row>
    <row r="105" spans="1:9" x14ac:dyDescent="0.25">
      <c r="A105" s="2">
        <v>38564</v>
      </c>
      <c r="B105" s="1">
        <v>207</v>
      </c>
      <c r="C105" s="5">
        <v>0</v>
      </c>
      <c r="D105" s="5">
        <v>40</v>
      </c>
      <c r="E105" s="6">
        <f t="shared" si="8"/>
        <v>0</v>
      </c>
      <c r="F105" s="6">
        <f>B105-AVERAGE($E$2:$E105)</f>
        <v>62.551381085263102</v>
      </c>
      <c r="G105" s="5">
        <f t="shared" si="5"/>
        <v>1.0425230180877185</v>
      </c>
      <c r="H105" s="6">
        <f t="shared" si="6"/>
        <v>62.551381085263102</v>
      </c>
      <c r="I105" s="5">
        <f t="shared" si="7"/>
        <v>1.0425230180877185</v>
      </c>
    </row>
    <row r="106" spans="1:9" x14ac:dyDescent="0.25">
      <c r="A106" s="2">
        <v>38595</v>
      </c>
      <c r="B106" s="1">
        <v>234</v>
      </c>
      <c r="C106" s="5">
        <v>0</v>
      </c>
      <c r="D106" s="5">
        <v>40</v>
      </c>
      <c r="E106" s="6">
        <f t="shared" si="8"/>
        <v>0</v>
      </c>
      <c r="F106" s="6">
        <f>B106-AVERAGE($E$2:$E106)</f>
        <v>90.927082217784402</v>
      </c>
      <c r="G106" s="5">
        <f t="shared" si="5"/>
        <v>1.5154513702964068</v>
      </c>
      <c r="H106" s="6">
        <f t="shared" si="6"/>
        <v>90.927082217784402</v>
      </c>
      <c r="I106" s="5">
        <f t="shared" si="7"/>
        <v>1.5154513702964068</v>
      </c>
    </row>
    <row r="107" spans="1:9" x14ac:dyDescent="0.25">
      <c r="A107" s="2">
        <v>38625</v>
      </c>
      <c r="B107" s="1">
        <v>221</v>
      </c>
      <c r="C107" s="5">
        <v>0</v>
      </c>
      <c r="D107" s="5">
        <v>40</v>
      </c>
      <c r="E107" s="6">
        <f t="shared" si="8"/>
        <v>0</v>
      </c>
      <c r="F107" s="6">
        <f>B107-AVERAGE($E$2:$E107)</f>
        <v>79.276826725163801</v>
      </c>
      <c r="G107" s="5">
        <f t="shared" si="5"/>
        <v>1.3212804454193969</v>
      </c>
      <c r="H107" s="6">
        <f t="shared" si="6"/>
        <v>79.276826725163801</v>
      </c>
      <c r="I107" s="5">
        <f t="shared" si="7"/>
        <v>1.3212804454193969</v>
      </c>
    </row>
    <row r="108" spans="1:9" x14ac:dyDescent="0.25">
      <c r="A108" s="2">
        <v>38656</v>
      </c>
      <c r="B108" s="1">
        <v>223</v>
      </c>
      <c r="C108" s="5">
        <v>0</v>
      </c>
      <c r="D108" s="5">
        <v>40</v>
      </c>
      <c r="E108" s="6">
        <f t="shared" si="8"/>
        <v>0</v>
      </c>
      <c r="F108" s="6">
        <f>B108-AVERAGE($E$2:$E108)</f>
        <v>82.601342363246374</v>
      </c>
      <c r="G108" s="5">
        <f t="shared" si="5"/>
        <v>1.3766890393874396</v>
      </c>
      <c r="H108" s="6">
        <f t="shared" si="6"/>
        <v>82.601342363246374</v>
      </c>
      <c r="I108" s="5">
        <f t="shared" si="7"/>
        <v>1.3766890393874396</v>
      </c>
    </row>
    <row r="109" spans="1:9" x14ac:dyDescent="0.25">
      <c r="A109" s="2">
        <v>38686</v>
      </c>
      <c r="B109" s="1">
        <v>231</v>
      </c>
      <c r="C109" s="5">
        <v>0</v>
      </c>
      <c r="D109" s="5">
        <v>40</v>
      </c>
      <c r="E109" s="6">
        <f t="shared" si="8"/>
        <v>0</v>
      </c>
      <c r="F109" s="6">
        <f>B109-AVERAGE($E$2:$E109)</f>
        <v>91.901329933957072</v>
      </c>
      <c r="G109" s="5">
        <f t="shared" si="5"/>
        <v>1.5316888322326179</v>
      </c>
      <c r="H109" s="6">
        <f t="shared" si="6"/>
        <v>91.901329933957072</v>
      </c>
      <c r="I109" s="5">
        <f t="shared" si="7"/>
        <v>1.5316888322326179</v>
      </c>
    </row>
    <row r="110" spans="1:9" x14ac:dyDescent="0.25">
      <c r="A110" s="2">
        <v>38717</v>
      </c>
      <c r="B110" s="1">
        <v>231</v>
      </c>
      <c r="C110" s="5">
        <v>1.3333333333333335</v>
      </c>
      <c r="D110" s="5">
        <v>40</v>
      </c>
      <c r="E110" s="6">
        <f t="shared" si="8"/>
        <v>0</v>
      </c>
      <c r="F110" s="6">
        <f>B110-AVERAGE($E$2:$E110)</f>
        <v>93.177464521718917</v>
      </c>
      <c r="G110" s="5">
        <f t="shared" si="5"/>
        <v>1.5529577420286487</v>
      </c>
      <c r="H110" s="6">
        <f t="shared" si="6"/>
        <v>93.177464521718917</v>
      </c>
      <c r="I110" s="5">
        <f t="shared" si="7"/>
        <v>1.5529577420286487</v>
      </c>
    </row>
    <row r="111" spans="1:9" x14ac:dyDescent="0.25">
      <c r="A111" s="2">
        <v>38748</v>
      </c>
      <c r="B111" s="1">
        <v>201</v>
      </c>
      <c r="C111" s="5">
        <v>1.3513513513513513</v>
      </c>
      <c r="D111" s="5">
        <v>40</v>
      </c>
      <c r="E111" s="6">
        <f t="shared" si="8"/>
        <v>80</v>
      </c>
      <c r="F111" s="6">
        <f>B111-AVERAGE($E$2:$E111)</f>
        <v>63.703123935157862</v>
      </c>
      <c r="G111" s="5">
        <f t="shared" si="5"/>
        <v>1.0617187322526311</v>
      </c>
      <c r="H111" s="6">
        <f t="shared" si="6"/>
        <v>143.70312393515786</v>
      </c>
      <c r="I111" s="5">
        <f t="shared" si="7"/>
        <v>2.3950520655859644</v>
      </c>
    </row>
    <row r="112" spans="1:9" x14ac:dyDescent="0.25">
      <c r="A112" s="2">
        <v>38776</v>
      </c>
      <c r="B112" s="1">
        <v>190</v>
      </c>
      <c r="C112" s="5">
        <v>1.3333333333333335</v>
      </c>
      <c r="D112" s="5">
        <v>40</v>
      </c>
      <c r="E112" s="6">
        <f t="shared" si="8"/>
        <v>81.081081081081081</v>
      </c>
      <c r="F112" s="6">
        <f>B112-AVERAGE($E$2:$E112)</f>
        <v>53.209572538615163</v>
      </c>
      <c r="G112" s="5">
        <f t="shared" si="5"/>
        <v>0.88682620897691944</v>
      </c>
      <c r="H112" s="6">
        <f t="shared" si="6"/>
        <v>134.29065361969623</v>
      </c>
      <c r="I112" s="5">
        <f t="shared" si="7"/>
        <v>2.2381775603282703</v>
      </c>
    </row>
    <row r="113" spans="1:9" x14ac:dyDescent="0.25">
      <c r="A113" s="2">
        <v>38807</v>
      </c>
      <c r="B113" s="1">
        <v>196</v>
      </c>
      <c r="C113" s="5">
        <v>1.3698630136986301</v>
      </c>
      <c r="D113" s="5">
        <v>40</v>
      </c>
      <c r="E113" s="6">
        <f t="shared" si="8"/>
        <v>80</v>
      </c>
      <c r="F113" s="6">
        <f>B113-AVERAGE($E$2:$E113)</f>
        <v>59.716629926663217</v>
      </c>
      <c r="G113" s="5">
        <f t="shared" si="5"/>
        <v>0.99527716544438705</v>
      </c>
      <c r="H113" s="6">
        <f t="shared" si="6"/>
        <v>139.71662992666322</v>
      </c>
      <c r="I113" s="5">
        <f t="shared" si="7"/>
        <v>2.3286104987777203</v>
      </c>
    </row>
    <row r="114" spans="1:9" x14ac:dyDescent="0.25">
      <c r="A114" s="2">
        <v>38837</v>
      </c>
      <c r="B114" s="1">
        <v>198</v>
      </c>
      <c r="C114" s="5">
        <v>1.4084507042253522</v>
      </c>
      <c r="D114" s="5">
        <v>40</v>
      </c>
      <c r="E114" s="6">
        <f t="shared" si="8"/>
        <v>82.191780821917803</v>
      </c>
      <c r="F114" s="6">
        <f>B114-AVERAGE($E$2:$E114)</f>
        <v>62.195316557206752</v>
      </c>
      <c r="G114" s="5">
        <f t="shared" si="5"/>
        <v>1.0365886092867793</v>
      </c>
      <c r="H114" s="6">
        <f t="shared" si="6"/>
        <v>144.38709737912455</v>
      </c>
      <c r="I114" s="5">
        <f t="shared" si="7"/>
        <v>2.4064516229854092</v>
      </c>
    </row>
    <row r="115" spans="1:9" x14ac:dyDescent="0.25">
      <c r="A115" s="2">
        <v>38868</v>
      </c>
      <c r="B115" s="1">
        <v>212</v>
      </c>
      <c r="C115" s="5">
        <v>1.3888888888888888</v>
      </c>
      <c r="D115" s="5">
        <v>40</v>
      </c>
      <c r="E115" s="6">
        <f t="shared" si="8"/>
        <v>84.507042253521135</v>
      </c>
      <c r="F115" s="6">
        <f>B115-AVERAGE($E$2:$E115)</f>
        <v>76.645295865884577</v>
      </c>
      <c r="G115" s="5">
        <f t="shared" si="5"/>
        <v>1.277421597764743</v>
      </c>
      <c r="H115" s="6">
        <f t="shared" si="6"/>
        <v>161.15233811940573</v>
      </c>
      <c r="I115" s="5">
        <f t="shared" si="7"/>
        <v>2.6858723019900959</v>
      </c>
    </row>
    <row r="116" spans="1:9" x14ac:dyDescent="0.25">
      <c r="A116" s="2">
        <v>38898</v>
      </c>
      <c r="B116" s="1">
        <v>238</v>
      </c>
      <c r="C116" s="5">
        <v>1.3888888888888888</v>
      </c>
      <c r="D116" s="5">
        <v>40</v>
      </c>
      <c r="E116" s="6">
        <f t="shared" si="8"/>
        <v>83.333333333333329</v>
      </c>
      <c r="F116" s="6">
        <f>B116-AVERAGE($E$2:$E116)</f>
        <v>103.09765561197833</v>
      </c>
      <c r="G116" s="5">
        <f t="shared" si="5"/>
        <v>1.7182942601996387</v>
      </c>
      <c r="H116" s="6">
        <f t="shared" si="6"/>
        <v>186.43098894531164</v>
      </c>
      <c r="I116" s="5">
        <f t="shared" si="7"/>
        <v>3.1071831490885273</v>
      </c>
    </row>
    <row r="117" spans="1:9" x14ac:dyDescent="0.25">
      <c r="A117" s="2">
        <v>38929</v>
      </c>
      <c r="B117" s="1">
        <v>242</v>
      </c>
      <c r="C117" s="5">
        <v>1.3698630136986301</v>
      </c>
      <c r="D117" s="5">
        <v>40</v>
      </c>
      <c r="E117" s="6">
        <f t="shared" si="8"/>
        <v>83.333333333333329</v>
      </c>
      <c r="F117" s="6">
        <f>B117-AVERAGE($E$2:$E117)</f>
        <v>107.54221605210495</v>
      </c>
      <c r="G117" s="5">
        <f t="shared" si="5"/>
        <v>1.7923702675350826</v>
      </c>
      <c r="H117" s="6">
        <f t="shared" si="6"/>
        <v>190.87554938543826</v>
      </c>
      <c r="I117" s="5">
        <f t="shared" si="7"/>
        <v>3.1812591564239709</v>
      </c>
    </row>
    <row r="118" spans="1:9" x14ac:dyDescent="0.25">
      <c r="A118" s="2">
        <v>38960</v>
      </c>
      <c r="B118" s="1">
        <v>251</v>
      </c>
      <c r="C118" s="5">
        <v>1.3157894736842104</v>
      </c>
      <c r="D118" s="5">
        <v>40</v>
      </c>
      <c r="E118" s="6">
        <f t="shared" si="8"/>
        <v>82.191780821917803</v>
      </c>
      <c r="F118" s="6">
        <f>B118-AVERAGE($E$2:$E118)</f>
        <v>116.98893402754064</v>
      </c>
      <c r="G118" s="5">
        <f t="shared" si="5"/>
        <v>1.9498155671256774</v>
      </c>
      <c r="H118" s="6">
        <f t="shared" si="6"/>
        <v>199.18071484945844</v>
      </c>
      <c r="I118" s="5">
        <f t="shared" si="7"/>
        <v>3.3196785808243074</v>
      </c>
    </row>
    <row r="119" spans="1:9" x14ac:dyDescent="0.25">
      <c r="A119" s="2">
        <v>38990</v>
      </c>
      <c r="B119" s="1">
        <v>253</v>
      </c>
      <c r="C119" s="5">
        <v>1.3333333333333335</v>
      </c>
      <c r="D119" s="5">
        <v>40</v>
      </c>
      <c r="E119" s="6">
        <f t="shared" si="8"/>
        <v>78.947368421052616</v>
      </c>
      <c r="F119" s="6">
        <f>B119-AVERAGE($E$2:$E119)</f>
        <v>119.45557553221357</v>
      </c>
      <c r="G119" s="5">
        <f t="shared" si="5"/>
        <v>1.9909262588702261</v>
      </c>
      <c r="H119" s="6">
        <f t="shared" si="6"/>
        <v>198.40294395326617</v>
      </c>
      <c r="I119" s="5">
        <f t="shared" si="7"/>
        <v>3.3067157325544367</v>
      </c>
    </row>
    <row r="120" spans="1:9" x14ac:dyDescent="0.25">
      <c r="A120" s="2">
        <v>39021</v>
      </c>
      <c r="B120" s="1">
        <v>253</v>
      </c>
      <c r="C120" s="5">
        <v>1.3157894736842104</v>
      </c>
      <c r="D120" s="5">
        <v>40</v>
      </c>
      <c r="E120" s="6">
        <f t="shared" si="8"/>
        <v>80</v>
      </c>
      <c r="F120" s="6">
        <f>B120-AVERAGE($E$2:$E120)</f>
        <v>119.90552867900169</v>
      </c>
      <c r="G120" s="5">
        <f t="shared" si="5"/>
        <v>1.9984254779833617</v>
      </c>
      <c r="H120" s="6">
        <f t="shared" si="6"/>
        <v>199.90552867900169</v>
      </c>
      <c r="I120" s="5">
        <f t="shared" si="7"/>
        <v>3.3317588113166949</v>
      </c>
    </row>
    <row r="121" spans="1:9" x14ac:dyDescent="0.25">
      <c r="A121" s="2">
        <v>39051</v>
      </c>
      <c r="B121" s="1">
        <v>253</v>
      </c>
      <c r="C121" s="5">
        <v>1.3333333333333335</v>
      </c>
      <c r="D121" s="5">
        <v>40</v>
      </c>
      <c r="E121" s="6">
        <f t="shared" si="8"/>
        <v>78.947368421052616</v>
      </c>
      <c r="F121" s="6">
        <f>B121-AVERAGE($E$2:$E121)</f>
        <v>120.35675453650123</v>
      </c>
      <c r="G121" s="5">
        <f t="shared" si="5"/>
        <v>2.0059459089416873</v>
      </c>
      <c r="H121" s="6">
        <f t="shared" si="6"/>
        <v>199.30412295755383</v>
      </c>
      <c r="I121" s="5">
        <f t="shared" si="7"/>
        <v>3.3217353826258971</v>
      </c>
    </row>
    <row r="122" spans="1:9" x14ac:dyDescent="0.25">
      <c r="A122" s="2">
        <v>39082</v>
      </c>
      <c r="B122" s="1">
        <v>219</v>
      </c>
      <c r="C122" s="5">
        <v>0</v>
      </c>
      <c r="D122" s="5">
        <v>40</v>
      </c>
      <c r="E122" s="6">
        <f t="shared" si="8"/>
        <v>80</v>
      </c>
      <c r="F122" s="6">
        <f>B122-AVERAGE($E$2:$E122)</f>
        <v>86.791822680827664</v>
      </c>
      <c r="G122" s="5">
        <f t="shared" si="5"/>
        <v>1.4465303780137944</v>
      </c>
      <c r="H122" s="6">
        <f t="shared" si="6"/>
        <v>166.79182268082766</v>
      </c>
      <c r="I122" s="5">
        <f t="shared" si="7"/>
        <v>2.7798637113471276</v>
      </c>
    </row>
    <row r="123" spans="1:9" x14ac:dyDescent="0.25">
      <c r="A123" s="2">
        <v>39113</v>
      </c>
      <c r="B123" s="1">
        <v>226</v>
      </c>
      <c r="C123" s="5">
        <v>0</v>
      </c>
      <c r="D123" s="5">
        <v>40</v>
      </c>
      <c r="E123" s="6">
        <f t="shared" si="8"/>
        <v>0</v>
      </c>
      <c r="F123" s="6">
        <f>B123-AVERAGE($E$2:$E123)</f>
        <v>94.875496265411044</v>
      </c>
      <c r="G123" s="5">
        <f t="shared" si="5"/>
        <v>1.5812582710901841</v>
      </c>
      <c r="H123" s="6">
        <f t="shared" si="6"/>
        <v>94.875496265411044</v>
      </c>
      <c r="I123" s="5">
        <f t="shared" si="7"/>
        <v>1.5812582710901841</v>
      </c>
    </row>
    <row r="124" spans="1:9" x14ac:dyDescent="0.25">
      <c r="A124" s="2">
        <v>39141</v>
      </c>
      <c r="B124" s="1">
        <v>224</v>
      </c>
      <c r="C124" s="5">
        <v>0</v>
      </c>
      <c r="D124" s="5">
        <v>40</v>
      </c>
      <c r="E124" s="6">
        <f t="shared" si="8"/>
        <v>0</v>
      </c>
      <c r="F124" s="6">
        <f>B124-AVERAGE($E$2:$E124)</f>
        <v>93.941549141302033</v>
      </c>
      <c r="G124" s="5">
        <f t="shared" si="5"/>
        <v>1.5656924856883674</v>
      </c>
      <c r="H124" s="6">
        <f t="shared" si="6"/>
        <v>93.941549141302033</v>
      </c>
      <c r="I124" s="5">
        <f t="shared" si="7"/>
        <v>1.5656924856883674</v>
      </c>
    </row>
    <row r="125" spans="1:9" x14ac:dyDescent="0.25">
      <c r="A125" s="2">
        <v>39172</v>
      </c>
      <c r="B125" s="1">
        <v>220</v>
      </c>
      <c r="C125" s="5">
        <v>0</v>
      </c>
      <c r="D125" s="5">
        <v>40</v>
      </c>
      <c r="E125" s="6">
        <f t="shared" si="8"/>
        <v>0</v>
      </c>
      <c r="F125" s="6">
        <f>B125-AVERAGE($E$2:$E125)</f>
        <v>90.990407615968934</v>
      </c>
      <c r="G125" s="5">
        <f t="shared" si="5"/>
        <v>1.5165067935994825</v>
      </c>
      <c r="H125" s="6">
        <f t="shared" si="6"/>
        <v>90.990407615968934</v>
      </c>
      <c r="I125" s="5">
        <f t="shared" si="7"/>
        <v>1.5165067935994825</v>
      </c>
    </row>
    <row r="126" spans="1:9" x14ac:dyDescent="0.25">
      <c r="A126" s="2">
        <v>39202</v>
      </c>
      <c r="B126" s="1">
        <v>212</v>
      </c>
      <c r="C126" s="5">
        <v>0</v>
      </c>
      <c r="D126" s="5">
        <v>40</v>
      </c>
      <c r="E126" s="6">
        <f t="shared" si="8"/>
        <v>0</v>
      </c>
      <c r="F126" s="6">
        <f>B126-AVERAGE($E$2:$E126)</f>
        <v>84.022484355041186</v>
      </c>
      <c r="G126" s="5">
        <f t="shared" si="5"/>
        <v>1.4003747392506865</v>
      </c>
      <c r="H126" s="6">
        <f t="shared" si="6"/>
        <v>84.022484355041186</v>
      </c>
      <c r="I126" s="5">
        <f t="shared" si="7"/>
        <v>1.4003747392506865</v>
      </c>
    </row>
    <row r="127" spans="1:9" x14ac:dyDescent="0.25">
      <c r="A127" s="2">
        <v>39233</v>
      </c>
      <c r="B127" s="1">
        <v>189</v>
      </c>
      <c r="C127" s="5">
        <v>0</v>
      </c>
      <c r="D127" s="5">
        <v>40</v>
      </c>
      <c r="E127" s="6">
        <f t="shared" si="8"/>
        <v>0</v>
      </c>
      <c r="F127" s="6">
        <f>B127-AVERAGE($E$2:$E127)</f>
        <v>62.038178923651969</v>
      </c>
      <c r="G127" s="5">
        <f t="shared" si="5"/>
        <v>1.0339696487275329</v>
      </c>
      <c r="H127" s="6">
        <f t="shared" si="6"/>
        <v>62.038178923651969</v>
      </c>
      <c r="I127" s="5">
        <f t="shared" si="7"/>
        <v>1.0339696487275329</v>
      </c>
    </row>
    <row r="128" spans="1:9" x14ac:dyDescent="0.25">
      <c r="A128" s="2">
        <v>39263</v>
      </c>
      <c r="B128" s="1">
        <v>240</v>
      </c>
      <c r="C128" s="5">
        <v>0</v>
      </c>
      <c r="D128" s="5">
        <v>40</v>
      </c>
      <c r="E128" s="6">
        <f t="shared" si="8"/>
        <v>0</v>
      </c>
      <c r="F128" s="6">
        <f>B128-AVERAGE($E$2:$E128)</f>
        <v>114.0378783022059</v>
      </c>
      <c r="G128" s="5">
        <f t="shared" si="5"/>
        <v>1.9006313050367649</v>
      </c>
      <c r="H128" s="6">
        <f t="shared" si="6"/>
        <v>114.0378783022059</v>
      </c>
      <c r="I128" s="5">
        <f t="shared" si="7"/>
        <v>1.9006313050367649</v>
      </c>
    </row>
    <row r="129" spans="1:9" x14ac:dyDescent="0.25">
      <c r="A129" s="2">
        <v>39294</v>
      </c>
      <c r="B129" s="1">
        <v>315</v>
      </c>
      <c r="C129" s="5">
        <v>0</v>
      </c>
      <c r="D129" s="5">
        <v>40</v>
      </c>
      <c r="E129" s="6">
        <f t="shared" si="8"/>
        <v>0</v>
      </c>
      <c r="F129" s="6">
        <f>B129-AVERAGE($E$2:$E129)</f>
        <v>190.0219573779699</v>
      </c>
      <c r="G129" s="5">
        <f t="shared" si="5"/>
        <v>3.1670326229661652</v>
      </c>
      <c r="H129" s="6">
        <f t="shared" si="6"/>
        <v>190.0219573779699</v>
      </c>
      <c r="I129" s="5">
        <f t="shared" si="7"/>
        <v>3.1670326229661652</v>
      </c>
    </row>
    <row r="130" spans="1:9" x14ac:dyDescent="0.25">
      <c r="A130" s="2">
        <v>39325</v>
      </c>
      <c r="B130" s="1">
        <v>324</v>
      </c>
      <c r="C130" s="5">
        <v>0</v>
      </c>
      <c r="D130" s="5">
        <v>40</v>
      </c>
      <c r="E130" s="6">
        <f t="shared" si="8"/>
        <v>0</v>
      </c>
      <c r="F130" s="6">
        <f>B130-AVERAGE($E$2:$E130)</f>
        <v>199.9907794137996</v>
      </c>
      <c r="G130" s="5">
        <f t="shared" si="5"/>
        <v>3.3331796568966605</v>
      </c>
      <c r="H130" s="6">
        <f t="shared" si="6"/>
        <v>199.9907794137996</v>
      </c>
      <c r="I130" s="5">
        <f t="shared" si="7"/>
        <v>3.3331796568966605</v>
      </c>
    </row>
    <row r="131" spans="1:9" x14ac:dyDescent="0.25">
      <c r="A131" s="2">
        <v>39355</v>
      </c>
      <c r="B131" s="1">
        <v>302</v>
      </c>
      <c r="C131" s="5">
        <v>0</v>
      </c>
      <c r="D131" s="5">
        <v>40</v>
      </c>
      <c r="E131" s="6">
        <f t="shared" si="8"/>
        <v>0</v>
      </c>
      <c r="F131" s="6">
        <f>B131-AVERAGE($E$2:$E131)</f>
        <v>178.94469649523191</v>
      </c>
      <c r="G131" s="5">
        <f t="shared" ref="G131:G194" si="9">IF((F131/(1-(D131/100))/100)&lt;0,0,F131/(1-(D131/100))/100)</f>
        <v>2.9824116082538654</v>
      </c>
      <c r="H131" s="6">
        <f t="shared" ref="H131:H194" si="10">SUM(E131:F131)</f>
        <v>178.94469649523191</v>
      </c>
      <c r="I131" s="5">
        <f t="shared" ref="I131:I194" si="11">IF((H131/(1-($D131/100))/100)&lt;0,0,H131/(1-($D131/100))/100)</f>
        <v>2.9824116082538654</v>
      </c>
    </row>
    <row r="132" spans="1:9" x14ac:dyDescent="0.25">
      <c r="A132" s="2">
        <v>39386</v>
      </c>
      <c r="B132" s="1">
        <v>310</v>
      </c>
      <c r="C132" s="5">
        <v>0</v>
      </c>
      <c r="D132" s="5">
        <v>40</v>
      </c>
      <c r="E132" s="6">
        <f t="shared" si="8"/>
        <v>0</v>
      </c>
      <c r="F132" s="6">
        <f>B132-AVERAGE($E$2:$E132)</f>
        <v>187.88404995710039</v>
      </c>
      <c r="G132" s="5">
        <f t="shared" si="9"/>
        <v>3.1314008326183398</v>
      </c>
      <c r="H132" s="6">
        <f t="shared" si="10"/>
        <v>187.88404995710039</v>
      </c>
      <c r="I132" s="5">
        <f t="shared" si="11"/>
        <v>3.1314008326183398</v>
      </c>
    </row>
    <row r="133" spans="1:9" x14ac:dyDescent="0.25">
      <c r="A133" s="2">
        <v>39416</v>
      </c>
      <c r="B133" s="1">
        <v>402</v>
      </c>
      <c r="C133" s="5">
        <v>0</v>
      </c>
      <c r="D133" s="5">
        <v>40</v>
      </c>
      <c r="E133" s="6">
        <f t="shared" ref="E133:E196" si="12">C132*(1-(D133/100))*100</f>
        <v>0</v>
      </c>
      <c r="F133" s="6">
        <f>B133-AVERAGE($E$2:$E133)</f>
        <v>280.80917079075869</v>
      </c>
      <c r="G133" s="5">
        <f t="shared" si="9"/>
        <v>4.6801528465126445</v>
      </c>
      <c r="H133" s="6">
        <f t="shared" si="10"/>
        <v>280.80917079075869</v>
      </c>
      <c r="I133" s="5">
        <f t="shared" si="11"/>
        <v>4.6801528465126445</v>
      </c>
    </row>
    <row r="134" spans="1:9" x14ac:dyDescent="0.25">
      <c r="A134" s="2">
        <v>39447</v>
      </c>
      <c r="B134" s="1">
        <v>401</v>
      </c>
      <c r="C134" s="5">
        <v>0</v>
      </c>
      <c r="D134" s="5">
        <v>40</v>
      </c>
      <c r="E134" s="6">
        <f t="shared" si="12"/>
        <v>0</v>
      </c>
      <c r="F134" s="6">
        <f>B134-AVERAGE($E$2:$E134)</f>
        <v>280.72038003293346</v>
      </c>
      <c r="G134" s="5">
        <f t="shared" si="9"/>
        <v>4.6786730005488915</v>
      </c>
      <c r="H134" s="6">
        <f t="shared" si="10"/>
        <v>280.72038003293346</v>
      </c>
      <c r="I134" s="5">
        <f t="shared" si="11"/>
        <v>4.6786730005488915</v>
      </c>
    </row>
    <row r="135" spans="1:9" x14ac:dyDescent="0.25">
      <c r="A135" s="2">
        <v>39478</v>
      </c>
      <c r="B135" s="1">
        <v>474</v>
      </c>
      <c r="C135" s="5">
        <v>0</v>
      </c>
      <c r="D135" s="5">
        <v>40</v>
      </c>
      <c r="E135" s="6">
        <f t="shared" si="12"/>
        <v>0</v>
      </c>
      <c r="F135" s="6">
        <f>B135-AVERAGE($E$2:$E135)</f>
        <v>354.6179891371653</v>
      </c>
      <c r="G135" s="5">
        <f t="shared" si="9"/>
        <v>5.9102998189527556</v>
      </c>
      <c r="H135" s="6">
        <f t="shared" si="10"/>
        <v>354.6179891371653</v>
      </c>
      <c r="I135" s="5">
        <f t="shared" si="11"/>
        <v>5.9102998189527556</v>
      </c>
    </row>
    <row r="136" spans="1:9" x14ac:dyDescent="0.25">
      <c r="A136" s="2">
        <v>39507</v>
      </c>
      <c r="B136" s="1">
        <v>497</v>
      </c>
      <c r="C136" s="5">
        <v>0</v>
      </c>
      <c r="D136" s="5">
        <v>40</v>
      </c>
      <c r="E136" s="6">
        <f t="shared" si="12"/>
        <v>0</v>
      </c>
      <c r="F136" s="6">
        <f>B136-AVERAGE($E$2:$E136)</f>
        <v>378.50230032874185</v>
      </c>
      <c r="G136" s="5">
        <f t="shared" si="9"/>
        <v>6.3083716721456984</v>
      </c>
      <c r="H136" s="6">
        <f t="shared" si="10"/>
        <v>378.50230032874185</v>
      </c>
      <c r="I136" s="5">
        <f t="shared" si="11"/>
        <v>6.3083716721456984</v>
      </c>
    </row>
    <row r="137" spans="1:9" x14ac:dyDescent="0.25">
      <c r="A137" s="2">
        <v>39538</v>
      </c>
      <c r="B137" s="1">
        <v>524</v>
      </c>
      <c r="C137" s="5">
        <v>0</v>
      </c>
      <c r="D137" s="5">
        <v>40</v>
      </c>
      <c r="E137" s="6">
        <f t="shared" si="12"/>
        <v>0</v>
      </c>
      <c r="F137" s="6">
        <f>B137-AVERAGE($E$2:$E137)</f>
        <v>406.37360694397171</v>
      </c>
      <c r="G137" s="5">
        <f t="shared" si="9"/>
        <v>6.7728934490661956</v>
      </c>
      <c r="H137" s="6">
        <f t="shared" si="10"/>
        <v>406.37360694397171</v>
      </c>
      <c r="I137" s="5">
        <f t="shared" si="11"/>
        <v>6.7728934490661956</v>
      </c>
    </row>
    <row r="138" spans="1:9" x14ac:dyDescent="0.25">
      <c r="A138" s="2">
        <v>39568</v>
      </c>
      <c r="B138" s="1">
        <v>439</v>
      </c>
      <c r="C138" s="5">
        <v>0</v>
      </c>
      <c r="D138" s="5">
        <v>40</v>
      </c>
      <c r="E138" s="6">
        <f t="shared" si="12"/>
        <v>0</v>
      </c>
      <c r="F138" s="6">
        <f>B138-AVERAGE($E$2:$E138)</f>
        <v>322.23219375459962</v>
      </c>
      <c r="G138" s="5">
        <f t="shared" si="9"/>
        <v>5.3705365625766603</v>
      </c>
      <c r="H138" s="6">
        <f t="shared" si="10"/>
        <v>322.23219375459962</v>
      </c>
      <c r="I138" s="5">
        <f t="shared" si="11"/>
        <v>5.3705365625766603</v>
      </c>
    </row>
    <row r="139" spans="1:9" x14ac:dyDescent="0.25">
      <c r="A139" s="2">
        <v>39599</v>
      </c>
      <c r="B139" s="1">
        <v>433</v>
      </c>
      <c r="C139" s="5">
        <v>0</v>
      </c>
      <c r="D139" s="5">
        <v>40</v>
      </c>
      <c r="E139" s="6">
        <f t="shared" si="12"/>
        <v>0</v>
      </c>
      <c r="F139" s="6">
        <f>B139-AVERAGE($E$2:$E139)</f>
        <v>317.07833727811703</v>
      </c>
      <c r="G139" s="5">
        <f t="shared" si="9"/>
        <v>5.2846389546352839</v>
      </c>
      <c r="H139" s="6">
        <f t="shared" si="10"/>
        <v>317.07833727811703</v>
      </c>
      <c r="I139" s="5">
        <f t="shared" si="11"/>
        <v>5.2846389546352839</v>
      </c>
    </row>
    <row r="140" spans="1:9" x14ac:dyDescent="0.25">
      <c r="A140" s="2">
        <v>39629</v>
      </c>
      <c r="B140" s="1">
        <v>470</v>
      </c>
      <c r="C140" s="5">
        <v>0</v>
      </c>
      <c r="D140" s="5">
        <v>40</v>
      </c>
      <c r="E140" s="6">
        <f t="shared" si="12"/>
        <v>0</v>
      </c>
      <c r="F140" s="6">
        <f>B140-AVERAGE($E$2:$E140)</f>
        <v>354.9123060746773</v>
      </c>
      <c r="G140" s="5">
        <f t="shared" si="9"/>
        <v>5.9152051012446227</v>
      </c>
      <c r="H140" s="6">
        <f t="shared" si="10"/>
        <v>354.9123060746773</v>
      </c>
      <c r="I140" s="5">
        <f t="shared" si="11"/>
        <v>5.9152051012446227</v>
      </c>
    </row>
    <row r="141" spans="1:9" x14ac:dyDescent="0.25">
      <c r="A141" s="2">
        <v>39660</v>
      </c>
      <c r="B141" s="1">
        <v>500</v>
      </c>
      <c r="C141" s="5">
        <v>1.0204081632653061</v>
      </c>
      <c r="D141" s="5">
        <v>40</v>
      </c>
      <c r="E141" s="6">
        <f t="shared" si="12"/>
        <v>0</v>
      </c>
      <c r="F141" s="6">
        <f>B141-AVERAGE($E$2:$E141)</f>
        <v>385.73436103128677</v>
      </c>
      <c r="G141" s="5">
        <f t="shared" si="9"/>
        <v>6.4289060171881136</v>
      </c>
      <c r="H141" s="6">
        <f t="shared" si="10"/>
        <v>385.73436103128677</v>
      </c>
      <c r="I141" s="5">
        <f t="shared" si="11"/>
        <v>6.4289060171881136</v>
      </c>
    </row>
    <row r="142" spans="1:9" x14ac:dyDescent="0.25">
      <c r="A142" s="2">
        <v>39691</v>
      </c>
      <c r="B142" s="1">
        <v>540</v>
      </c>
      <c r="C142" s="5">
        <v>1.0309278350515463</v>
      </c>
      <c r="D142" s="5">
        <v>40</v>
      </c>
      <c r="E142" s="6">
        <f t="shared" si="12"/>
        <v>61.224489795918366</v>
      </c>
      <c r="F142" s="6">
        <f>B142-AVERAGE($E$2:$E142)</f>
        <v>426.11053939421441</v>
      </c>
      <c r="G142" s="5">
        <f t="shared" si="9"/>
        <v>7.101842323236907</v>
      </c>
      <c r="H142" s="6">
        <f t="shared" si="10"/>
        <v>487.33502919013279</v>
      </c>
      <c r="I142" s="5">
        <f t="shared" si="11"/>
        <v>8.1222504865022138</v>
      </c>
    </row>
    <row r="143" spans="1:9" x14ac:dyDescent="0.25">
      <c r="A143" s="2">
        <v>39721</v>
      </c>
      <c r="B143" s="1">
        <v>696</v>
      </c>
      <c r="C143" s="5">
        <v>1.0204081632653061</v>
      </c>
      <c r="D143" s="5">
        <v>40</v>
      </c>
      <c r="E143" s="6">
        <f t="shared" si="12"/>
        <v>61.855670103092777</v>
      </c>
      <c r="F143" s="6">
        <f>B143-AVERAGE($E$2:$E143)</f>
        <v>582.47697453859951</v>
      </c>
      <c r="G143" s="5">
        <f t="shared" si="9"/>
        <v>9.7079495756433261</v>
      </c>
      <c r="H143" s="6">
        <f t="shared" si="10"/>
        <v>644.33264464169224</v>
      </c>
      <c r="I143" s="5">
        <f t="shared" si="11"/>
        <v>10.738877410694872</v>
      </c>
    </row>
    <row r="144" spans="1:9" x14ac:dyDescent="0.25">
      <c r="A144" s="2">
        <v>39752</v>
      </c>
      <c r="B144" s="1">
        <v>1140</v>
      </c>
      <c r="C144" s="5">
        <v>2.0408163265306123</v>
      </c>
      <c r="D144" s="5">
        <v>40</v>
      </c>
      <c r="E144" s="6">
        <f t="shared" si="12"/>
        <v>61.224489795918366</v>
      </c>
      <c r="F144" s="6">
        <f>B144-AVERAGE($E$2:$E144)</f>
        <v>1026.8426985642323</v>
      </c>
      <c r="G144" s="5">
        <f t="shared" si="9"/>
        <v>17.114044976070538</v>
      </c>
      <c r="H144" s="6">
        <f t="shared" si="10"/>
        <v>1088.0671883601506</v>
      </c>
      <c r="I144" s="5">
        <f t="shared" si="11"/>
        <v>18.134453139335843</v>
      </c>
    </row>
    <row r="145" spans="1:9" x14ac:dyDescent="0.25">
      <c r="A145" s="2">
        <v>39782</v>
      </c>
      <c r="B145" s="1">
        <v>1370</v>
      </c>
      <c r="C145" s="5">
        <v>3.0927835051546393</v>
      </c>
      <c r="D145" s="5">
        <v>40</v>
      </c>
      <c r="E145" s="6">
        <f t="shared" si="12"/>
        <v>122.44897959183673</v>
      </c>
      <c r="F145" s="6">
        <f>B145-AVERAGE($E$2:$E145)</f>
        <v>1256.7781730214817</v>
      </c>
      <c r="G145" s="5">
        <f t="shared" si="9"/>
        <v>20.946302883691363</v>
      </c>
      <c r="H145" s="6">
        <f t="shared" si="10"/>
        <v>1379.2271526133184</v>
      </c>
      <c r="I145" s="5">
        <f t="shared" si="11"/>
        <v>22.987119210221973</v>
      </c>
    </row>
    <row r="146" spans="1:9" x14ac:dyDescent="0.25">
      <c r="A146" s="2">
        <v>39813</v>
      </c>
      <c r="B146" s="1">
        <v>1380</v>
      </c>
      <c r="C146" s="5">
        <v>3.0612244897959182</v>
      </c>
      <c r="D146" s="5">
        <v>40</v>
      </c>
      <c r="E146" s="6">
        <f t="shared" si="12"/>
        <v>185.56701030927834</v>
      </c>
      <c r="F146" s="6">
        <f>B146-AVERAGE($E$2:$E146)</f>
        <v>1266.2792407226489</v>
      </c>
      <c r="G146" s="5">
        <f t="shared" si="9"/>
        <v>21.104654012044147</v>
      </c>
      <c r="H146" s="6">
        <f t="shared" si="10"/>
        <v>1451.8462510319273</v>
      </c>
      <c r="I146" s="5">
        <f t="shared" si="11"/>
        <v>24.197437517198793</v>
      </c>
    </row>
    <row r="147" spans="1:9" x14ac:dyDescent="0.25">
      <c r="A147" s="2">
        <v>39844</v>
      </c>
      <c r="B147" s="1">
        <v>1089</v>
      </c>
      <c r="C147" s="5">
        <v>3</v>
      </c>
      <c r="D147" s="5">
        <v>40</v>
      </c>
      <c r="E147" s="6">
        <f t="shared" si="12"/>
        <v>183.67346938775509</v>
      </c>
      <c r="F147" s="6">
        <f>B147-AVERAGE($E$2:$E147)</f>
        <v>974.80011257120782</v>
      </c>
      <c r="G147" s="5">
        <f t="shared" si="9"/>
        <v>16.246668542853467</v>
      </c>
      <c r="H147" s="6">
        <f t="shared" si="10"/>
        <v>1158.473581958963</v>
      </c>
      <c r="I147" s="5">
        <f t="shared" si="11"/>
        <v>19.307893032649382</v>
      </c>
    </row>
    <row r="148" spans="1:9" x14ac:dyDescent="0.25">
      <c r="A148" s="2">
        <v>39872</v>
      </c>
      <c r="B148" s="1">
        <v>1096</v>
      </c>
      <c r="C148" s="5">
        <v>2.9702970297029703</v>
      </c>
      <c r="D148" s="5">
        <v>40</v>
      </c>
      <c r="E148" s="6">
        <f t="shared" si="12"/>
        <v>179.99999999999997</v>
      </c>
      <c r="F148" s="6">
        <f>B148-AVERAGE($E$2:$E148)</f>
        <v>981.35249275779825</v>
      </c>
      <c r="G148" s="5">
        <f t="shared" si="9"/>
        <v>16.355874879296639</v>
      </c>
      <c r="H148" s="6">
        <f t="shared" si="10"/>
        <v>1161.3524927577982</v>
      </c>
      <c r="I148" s="5">
        <f t="shared" si="11"/>
        <v>19.355874879296639</v>
      </c>
    </row>
    <row r="149" spans="1:9" x14ac:dyDescent="0.25">
      <c r="A149" s="2">
        <v>39903</v>
      </c>
      <c r="B149" s="1">
        <v>1151</v>
      </c>
      <c r="C149" s="5">
        <v>3</v>
      </c>
      <c r="D149" s="5">
        <v>40</v>
      </c>
      <c r="E149" s="6">
        <f t="shared" si="12"/>
        <v>178.21782178217822</v>
      </c>
      <c r="F149" s="6">
        <f>B149-AVERAGE($E$2:$E149)</f>
        <v>1035.9229636055011</v>
      </c>
      <c r="G149" s="5">
        <f t="shared" si="9"/>
        <v>17.265382726758354</v>
      </c>
      <c r="H149" s="6">
        <f t="shared" si="10"/>
        <v>1214.1407853876792</v>
      </c>
      <c r="I149" s="5">
        <f t="shared" si="11"/>
        <v>20.23567975646132</v>
      </c>
    </row>
    <row r="150" spans="1:9" x14ac:dyDescent="0.25">
      <c r="A150" s="2">
        <v>39933</v>
      </c>
      <c r="B150" s="1">
        <v>962</v>
      </c>
      <c r="C150" s="5">
        <v>4.1237113402061851</v>
      </c>
      <c r="D150" s="5">
        <v>40</v>
      </c>
      <c r="E150" s="6">
        <f t="shared" si="12"/>
        <v>179.99999999999997</v>
      </c>
      <c r="F150" s="6">
        <f>B150-AVERAGE($E$2:$E150)</f>
        <v>846.48723901754477</v>
      </c>
      <c r="G150" s="5">
        <f t="shared" si="9"/>
        <v>14.108120650292413</v>
      </c>
      <c r="H150" s="6">
        <f t="shared" si="10"/>
        <v>1026.4872390175447</v>
      </c>
      <c r="I150" s="5">
        <f t="shared" si="11"/>
        <v>17.108120650292413</v>
      </c>
    </row>
    <row r="151" spans="1:9" x14ac:dyDescent="0.25">
      <c r="A151" s="2">
        <v>39964</v>
      </c>
      <c r="B151" s="1">
        <v>877</v>
      </c>
      <c r="C151" s="5">
        <v>5.1546391752577314</v>
      </c>
      <c r="D151" s="5">
        <v>40</v>
      </c>
      <c r="E151" s="6">
        <f t="shared" si="12"/>
        <v>247.42268041237111</v>
      </c>
      <c r="F151" s="6">
        <f>B151-AVERAGE($E$2:$E151)</f>
        <v>760.60783955467866</v>
      </c>
      <c r="G151" s="5">
        <f t="shared" si="9"/>
        <v>12.676797325911311</v>
      </c>
      <c r="H151" s="6">
        <f t="shared" si="10"/>
        <v>1008.0305199670497</v>
      </c>
      <c r="I151" s="5">
        <f t="shared" si="11"/>
        <v>16.800508666117494</v>
      </c>
    </row>
    <row r="152" spans="1:9" x14ac:dyDescent="0.25">
      <c r="A152" s="2">
        <v>39994</v>
      </c>
      <c r="B152" s="1">
        <v>804</v>
      </c>
      <c r="C152" s="5">
        <v>6.0606060606060606</v>
      </c>
      <c r="D152" s="5">
        <v>40</v>
      </c>
      <c r="E152" s="6">
        <f t="shared" si="12"/>
        <v>309.2783505154639</v>
      </c>
      <c r="F152" s="6">
        <f>B152-AVERAGE($E$2:$E152)</f>
        <v>686.33044756745915</v>
      </c>
      <c r="G152" s="5">
        <f t="shared" si="9"/>
        <v>11.438840792790986</v>
      </c>
      <c r="H152" s="6">
        <f t="shared" si="10"/>
        <v>995.60879808292304</v>
      </c>
      <c r="I152" s="5">
        <f t="shared" si="11"/>
        <v>16.593479968048719</v>
      </c>
    </row>
    <row r="153" spans="1:9" x14ac:dyDescent="0.25">
      <c r="A153" s="2">
        <v>40025</v>
      </c>
      <c r="B153" s="1">
        <v>708</v>
      </c>
      <c r="C153" s="5">
        <v>5.0505050505050502</v>
      </c>
      <c r="D153" s="5">
        <v>40</v>
      </c>
      <c r="E153" s="6">
        <f t="shared" si="12"/>
        <v>363.63636363636363</v>
      </c>
      <c r="F153" s="6">
        <f>B153-AVERAGE($E$2:$E153)</f>
        <v>588.71224486217079</v>
      </c>
      <c r="G153" s="5">
        <f t="shared" si="9"/>
        <v>9.8118707477028462</v>
      </c>
      <c r="H153" s="6">
        <f t="shared" si="10"/>
        <v>952.34860849853442</v>
      </c>
      <c r="I153" s="5">
        <f t="shared" si="11"/>
        <v>15.872476808308907</v>
      </c>
    </row>
    <row r="154" spans="1:9" x14ac:dyDescent="0.25">
      <c r="A154" s="2">
        <v>40056</v>
      </c>
      <c r="B154" s="1">
        <v>724</v>
      </c>
      <c r="C154" s="5">
        <v>5.1546391752577314</v>
      </c>
      <c r="D154" s="5">
        <v>40</v>
      </c>
      <c r="E154" s="6">
        <f t="shared" si="12"/>
        <v>303.030303030303</v>
      </c>
      <c r="F154" s="6">
        <f>B154-AVERAGE($E$2:$E154)</f>
        <v>603.51131317659906</v>
      </c>
      <c r="G154" s="5">
        <f t="shared" si="9"/>
        <v>10.058521886276651</v>
      </c>
      <c r="H154" s="6">
        <f t="shared" si="10"/>
        <v>906.54161620690206</v>
      </c>
      <c r="I154" s="5">
        <f t="shared" si="11"/>
        <v>15.109026936781701</v>
      </c>
    </row>
    <row r="155" spans="1:9" x14ac:dyDescent="0.25">
      <c r="A155" s="2">
        <v>40086</v>
      </c>
      <c r="B155" s="1">
        <v>653</v>
      </c>
      <c r="C155" s="5">
        <v>6.1855670103092786</v>
      </c>
      <c r="D155" s="5">
        <v>40</v>
      </c>
      <c r="E155" s="6">
        <f t="shared" si="12"/>
        <v>309.2783505154639</v>
      </c>
      <c r="F155" s="6">
        <f>B155-AVERAGE($E$2:$E155)</f>
        <v>531.2854062695078</v>
      </c>
      <c r="G155" s="5">
        <f t="shared" si="9"/>
        <v>8.8547567711584634</v>
      </c>
      <c r="H155" s="6">
        <f t="shared" si="10"/>
        <v>840.5637567849717</v>
      </c>
      <c r="I155" s="5">
        <f t="shared" si="11"/>
        <v>14.009395946416197</v>
      </c>
    </row>
    <row r="156" spans="1:9" x14ac:dyDescent="0.25">
      <c r="A156" s="2">
        <v>40117</v>
      </c>
      <c r="B156" s="1">
        <v>630</v>
      </c>
      <c r="C156" s="5">
        <v>4.2105263157894735</v>
      </c>
      <c r="D156" s="5">
        <v>40</v>
      </c>
      <c r="E156" s="6">
        <f t="shared" si="12"/>
        <v>371.13402061855669</v>
      </c>
      <c r="F156" s="6">
        <f>B156-AVERAGE($E$2:$E156)</f>
        <v>506.67624867668155</v>
      </c>
      <c r="G156" s="5">
        <f t="shared" si="9"/>
        <v>8.4446041446113593</v>
      </c>
      <c r="H156" s="6">
        <f t="shared" si="10"/>
        <v>877.81026929523819</v>
      </c>
      <c r="I156" s="5">
        <f t="shared" si="11"/>
        <v>14.630171154920639</v>
      </c>
    </row>
    <row r="157" spans="1:9" x14ac:dyDescent="0.25">
      <c r="A157" s="2">
        <v>40147</v>
      </c>
      <c r="B157" s="1">
        <v>656</v>
      </c>
      <c r="C157" s="5">
        <v>5.3191489361702127</v>
      </c>
      <c r="D157" s="5">
        <v>40</v>
      </c>
      <c r="E157" s="6">
        <f t="shared" si="12"/>
        <v>252.63157894736841</v>
      </c>
      <c r="F157" s="6">
        <f>B157-AVERAGE($E$2:$E157)</f>
        <v>531.84735234575817</v>
      </c>
      <c r="G157" s="5">
        <f t="shared" si="9"/>
        <v>8.8641225390959697</v>
      </c>
      <c r="H157" s="6">
        <f t="shared" si="10"/>
        <v>784.47893129312661</v>
      </c>
      <c r="I157" s="5">
        <f t="shared" si="11"/>
        <v>13.074648854885446</v>
      </c>
    </row>
    <row r="158" spans="1:9" x14ac:dyDescent="0.25">
      <c r="A158" s="2">
        <v>40178</v>
      </c>
      <c r="B158" s="1">
        <v>554</v>
      </c>
      <c r="C158" s="5">
        <v>5.3191489361702127</v>
      </c>
      <c r="D158" s="5">
        <v>40</v>
      </c>
      <c r="E158" s="6">
        <f t="shared" si="12"/>
        <v>319.14893617021278</v>
      </c>
      <c r="F158" s="6">
        <f>B158-AVERAGE($E$2:$E158)</f>
        <v>428.60533776922335</v>
      </c>
      <c r="G158" s="5">
        <f t="shared" si="9"/>
        <v>7.143422296153723</v>
      </c>
      <c r="H158" s="6">
        <f t="shared" si="10"/>
        <v>747.75427393943619</v>
      </c>
      <c r="I158" s="5">
        <f t="shared" si="11"/>
        <v>12.462571232323937</v>
      </c>
    </row>
    <row r="159" spans="1:9" x14ac:dyDescent="0.25">
      <c r="A159" s="2">
        <v>40209</v>
      </c>
      <c r="B159" s="1">
        <v>559</v>
      </c>
      <c r="C159" s="5">
        <v>5.3191489361702127</v>
      </c>
      <c r="D159" s="5">
        <v>40</v>
      </c>
      <c r="E159" s="6">
        <f t="shared" si="12"/>
        <v>319.14893617021278</v>
      </c>
      <c r="F159" s="6">
        <f>B159-AVERAGE($E$2:$E159)</f>
        <v>432.37904489618893</v>
      </c>
      <c r="G159" s="5">
        <f t="shared" si="9"/>
        <v>7.2063174149364828</v>
      </c>
      <c r="H159" s="6">
        <f t="shared" si="10"/>
        <v>751.52798106640171</v>
      </c>
      <c r="I159" s="5">
        <f t="shared" si="11"/>
        <v>12.525466351106695</v>
      </c>
    </row>
    <row r="160" spans="1:9" x14ac:dyDescent="0.25">
      <c r="A160" s="2">
        <v>40237</v>
      </c>
      <c r="B160" s="1">
        <v>588</v>
      </c>
      <c r="C160" s="5">
        <v>5.2631578947368416</v>
      </c>
      <c r="D160" s="5">
        <v>40</v>
      </c>
      <c r="E160" s="6">
        <f t="shared" si="12"/>
        <v>319.14893617021278</v>
      </c>
      <c r="F160" s="6">
        <f>B160-AVERAGE($E$2:$E160)</f>
        <v>460.16817709073985</v>
      </c>
      <c r="G160" s="5">
        <f t="shared" si="9"/>
        <v>7.6694696181789981</v>
      </c>
      <c r="H160" s="6">
        <f t="shared" si="10"/>
        <v>779.31711326095262</v>
      </c>
      <c r="I160" s="5">
        <f t="shared" si="11"/>
        <v>12.988618554349211</v>
      </c>
    </row>
    <row r="161" spans="1:9" x14ac:dyDescent="0.25">
      <c r="A161" s="2">
        <v>40268</v>
      </c>
      <c r="B161" s="1">
        <v>531</v>
      </c>
      <c r="C161" s="5">
        <v>5.2631578947368416</v>
      </c>
      <c r="D161" s="5">
        <v>40</v>
      </c>
      <c r="E161" s="6">
        <f t="shared" si="12"/>
        <v>315.78947368421046</v>
      </c>
      <c r="F161" s="6">
        <f>B161-AVERAGE($E$2:$E161)</f>
        <v>401.99344177339646</v>
      </c>
      <c r="G161" s="5">
        <f t="shared" si="9"/>
        <v>6.6998906962232745</v>
      </c>
      <c r="H161" s="6">
        <f t="shared" si="10"/>
        <v>717.78291545760692</v>
      </c>
      <c r="I161" s="5">
        <f t="shared" si="11"/>
        <v>11.963048590960115</v>
      </c>
    </row>
    <row r="162" spans="1:9" x14ac:dyDescent="0.25">
      <c r="A162" s="2">
        <v>40298</v>
      </c>
      <c r="B162" s="1">
        <v>524</v>
      </c>
      <c r="C162" s="5">
        <v>4.3010752688172049</v>
      </c>
      <c r="D162" s="5">
        <v>40</v>
      </c>
      <c r="E162" s="6">
        <f t="shared" si="12"/>
        <v>315.78947368421046</v>
      </c>
      <c r="F162" s="6">
        <f>B162-AVERAGE($E$2:$E162)</f>
        <v>393.83329944136165</v>
      </c>
      <c r="G162" s="5">
        <f t="shared" si="9"/>
        <v>6.5638883240226953</v>
      </c>
      <c r="H162" s="6">
        <f t="shared" si="10"/>
        <v>709.62277312557217</v>
      </c>
      <c r="I162" s="5">
        <f t="shared" si="11"/>
        <v>11.827046218759538</v>
      </c>
    </row>
    <row r="163" spans="1:9" x14ac:dyDescent="0.25">
      <c r="A163" s="2">
        <v>40329</v>
      </c>
      <c r="B163" s="1">
        <v>658</v>
      </c>
      <c r="C163" s="5">
        <v>3.225806451612903</v>
      </c>
      <c r="D163" s="5">
        <v>40</v>
      </c>
      <c r="E163" s="6">
        <f t="shared" si="12"/>
        <v>258.06451612903231</v>
      </c>
      <c r="F163" s="6">
        <f>B163-AVERAGE($E$2:$E163)</f>
        <v>527.04380675265543</v>
      </c>
      <c r="G163" s="5">
        <f t="shared" si="9"/>
        <v>8.7840634458775906</v>
      </c>
      <c r="H163" s="6">
        <f t="shared" si="10"/>
        <v>785.10832288168774</v>
      </c>
      <c r="I163" s="5">
        <f t="shared" si="11"/>
        <v>13.085138714694796</v>
      </c>
    </row>
    <row r="164" spans="1:9" x14ac:dyDescent="0.25">
      <c r="A164" s="2">
        <v>40359</v>
      </c>
      <c r="B164" s="1">
        <v>683</v>
      </c>
      <c r="C164" s="5">
        <v>2.083333333333333</v>
      </c>
      <c r="D164" s="5">
        <v>40</v>
      </c>
      <c r="E164" s="6">
        <f t="shared" si="12"/>
        <v>193.54838709677418</v>
      </c>
      <c r="F164" s="6">
        <f>B164-AVERAGE($E$2:$E164)</f>
        <v>551.65980556339514</v>
      </c>
      <c r="G164" s="5">
        <f t="shared" si="9"/>
        <v>9.1943300927232539</v>
      </c>
      <c r="H164" s="6">
        <f t="shared" si="10"/>
        <v>745.20819266016929</v>
      </c>
      <c r="I164" s="5">
        <f t="shared" si="11"/>
        <v>12.420136544336156</v>
      </c>
    </row>
    <row r="165" spans="1:9" x14ac:dyDescent="0.25">
      <c r="A165" s="2">
        <v>40390</v>
      </c>
      <c r="B165" s="1">
        <v>625</v>
      </c>
      <c r="C165" s="5">
        <v>2.0618556701030926</v>
      </c>
      <c r="D165" s="5">
        <v>40</v>
      </c>
      <c r="E165" s="6">
        <f t="shared" si="12"/>
        <v>124.99999999999997</v>
      </c>
      <c r="F165" s="6">
        <f>B165-AVERAGE($E$2:$E165)</f>
        <v>493.69846528556957</v>
      </c>
      <c r="G165" s="5">
        <f t="shared" si="9"/>
        <v>8.2283077547594932</v>
      </c>
      <c r="H165" s="6">
        <f t="shared" si="10"/>
        <v>618.69846528556957</v>
      </c>
      <c r="I165" s="5">
        <f t="shared" si="11"/>
        <v>10.311641088092827</v>
      </c>
    </row>
    <row r="166" spans="1:9" x14ac:dyDescent="0.25">
      <c r="A166" s="2">
        <v>40421</v>
      </c>
      <c r="B166" s="1">
        <v>634</v>
      </c>
      <c r="C166" s="5">
        <v>2.083333333333333</v>
      </c>
      <c r="D166" s="5">
        <v>40</v>
      </c>
      <c r="E166" s="6">
        <f t="shared" si="12"/>
        <v>123.71134020618555</v>
      </c>
      <c r="F166" s="6">
        <f>B166-AVERAGE($E$2:$E166)</f>
        <v>502.74446646440742</v>
      </c>
      <c r="G166" s="5">
        <f t="shared" si="9"/>
        <v>8.3790744410734579</v>
      </c>
      <c r="H166" s="6">
        <f t="shared" si="10"/>
        <v>626.45580667059301</v>
      </c>
      <c r="I166" s="5">
        <f t="shared" si="11"/>
        <v>10.44093011117655</v>
      </c>
    </row>
    <row r="167" spans="1:9" x14ac:dyDescent="0.25">
      <c r="A167" s="2">
        <v>40451</v>
      </c>
      <c r="B167" s="1">
        <v>584</v>
      </c>
      <c r="C167" s="5">
        <v>1.0309278350515463</v>
      </c>
      <c r="D167" s="5">
        <v>40</v>
      </c>
      <c r="E167" s="6">
        <f t="shared" si="12"/>
        <v>124.99999999999997</v>
      </c>
      <c r="F167" s="6">
        <f>B167-AVERAGE($E$2:$E167)</f>
        <v>452.78215040136888</v>
      </c>
      <c r="G167" s="5">
        <f t="shared" si="9"/>
        <v>7.5463691733561484</v>
      </c>
      <c r="H167" s="6">
        <f t="shared" si="10"/>
        <v>577.78215040136888</v>
      </c>
      <c r="I167" s="5">
        <f t="shared" si="11"/>
        <v>9.6297025066894815</v>
      </c>
    </row>
    <row r="168" spans="1:9" x14ac:dyDescent="0.25">
      <c r="A168" s="2">
        <v>40482</v>
      </c>
      <c r="B168" s="1">
        <v>558</v>
      </c>
      <c r="C168" s="5">
        <v>1</v>
      </c>
      <c r="D168" s="5">
        <v>40</v>
      </c>
      <c r="E168" s="6">
        <f t="shared" si="12"/>
        <v>61.855670103092777</v>
      </c>
      <c r="F168" s="6">
        <f>B168-AVERAGE($E$2:$E168)</f>
        <v>427.19749279355767</v>
      </c>
      <c r="G168" s="5">
        <f t="shared" si="9"/>
        <v>7.1199582132259618</v>
      </c>
      <c r="H168" s="6">
        <f t="shared" si="10"/>
        <v>489.05316289665046</v>
      </c>
      <c r="I168" s="5">
        <f t="shared" si="11"/>
        <v>8.1508860482775081</v>
      </c>
    </row>
    <row r="169" spans="1:9" x14ac:dyDescent="0.25">
      <c r="A169" s="2">
        <v>40512</v>
      </c>
      <c r="B169" s="1">
        <v>568</v>
      </c>
      <c r="C169" s="5">
        <v>0</v>
      </c>
      <c r="D169" s="5">
        <v>40</v>
      </c>
      <c r="E169" s="6">
        <f t="shared" si="12"/>
        <v>60</v>
      </c>
      <c r="F169" s="6">
        <f>B169-AVERAGE($E$2:$E169)</f>
        <v>437.61893628883411</v>
      </c>
      <c r="G169" s="5">
        <f t="shared" si="9"/>
        <v>7.2936489381472356</v>
      </c>
      <c r="H169" s="6">
        <f t="shared" si="10"/>
        <v>497.61893628883411</v>
      </c>
      <c r="I169" s="5">
        <f t="shared" si="11"/>
        <v>8.2936489381472356</v>
      </c>
    </row>
    <row r="170" spans="1:9" x14ac:dyDescent="0.25">
      <c r="A170" s="2">
        <v>40543</v>
      </c>
      <c r="B170" s="1">
        <v>507</v>
      </c>
      <c r="C170" s="5">
        <v>0</v>
      </c>
      <c r="D170" s="5">
        <v>40</v>
      </c>
      <c r="E170" s="6">
        <f t="shared" si="12"/>
        <v>0</v>
      </c>
      <c r="F170" s="6">
        <f>B170-AVERAGE($E$2:$E170)</f>
        <v>377.39042187292387</v>
      </c>
      <c r="G170" s="5">
        <f t="shared" si="9"/>
        <v>6.2898403645487315</v>
      </c>
      <c r="H170" s="6">
        <f t="shared" si="10"/>
        <v>377.39042187292387</v>
      </c>
      <c r="I170" s="5">
        <f t="shared" si="11"/>
        <v>6.2898403645487315</v>
      </c>
    </row>
    <row r="171" spans="1:9" x14ac:dyDescent="0.25">
      <c r="A171" s="2">
        <v>40574</v>
      </c>
      <c r="B171" s="1">
        <v>473</v>
      </c>
      <c r="C171" s="5">
        <v>0</v>
      </c>
      <c r="D171" s="5">
        <v>40</v>
      </c>
      <c r="E171" s="6">
        <f t="shared" si="12"/>
        <v>0</v>
      </c>
      <c r="F171" s="6">
        <f>B171-AVERAGE($E$2:$E171)</f>
        <v>344.15283115602432</v>
      </c>
      <c r="G171" s="5">
        <f t="shared" si="9"/>
        <v>5.7358805192670719</v>
      </c>
      <c r="H171" s="6">
        <f t="shared" si="10"/>
        <v>344.15283115602432</v>
      </c>
      <c r="I171" s="5">
        <f t="shared" si="11"/>
        <v>5.7358805192670719</v>
      </c>
    </row>
    <row r="172" spans="1:9" x14ac:dyDescent="0.25">
      <c r="A172" s="2">
        <v>40602</v>
      </c>
      <c r="B172" s="1">
        <v>428</v>
      </c>
      <c r="C172" s="5">
        <v>0</v>
      </c>
      <c r="D172" s="5">
        <v>40</v>
      </c>
      <c r="E172" s="6">
        <f t="shared" si="12"/>
        <v>0</v>
      </c>
      <c r="F172" s="6">
        <f>B172-AVERAGE($E$2:$E172)</f>
        <v>299.90632337148617</v>
      </c>
      <c r="G172" s="5">
        <f t="shared" si="9"/>
        <v>4.9984387228581024</v>
      </c>
      <c r="H172" s="6">
        <f t="shared" si="10"/>
        <v>299.90632337148617</v>
      </c>
      <c r="I172" s="5">
        <f t="shared" si="11"/>
        <v>4.9984387228581024</v>
      </c>
    </row>
    <row r="173" spans="1:9" x14ac:dyDescent="0.25">
      <c r="A173" s="2">
        <v>40633</v>
      </c>
      <c r="B173" s="1">
        <v>416</v>
      </c>
      <c r="C173" s="5">
        <v>0</v>
      </c>
      <c r="D173" s="5">
        <v>40</v>
      </c>
      <c r="E173" s="6">
        <f t="shared" si="12"/>
        <v>0</v>
      </c>
      <c r="F173" s="6">
        <f>B173-AVERAGE($E$2:$E173)</f>
        <v>288.65105404955892</v>
      </c>
      <c r="G173" s="5">
        <f t="shared" si="9"/>
        <v>4.8108509008259821</v>
      </c>
      <c r="H173" s="6">
        <f t="shared" si="10"/>
        <v>288.65105404955892</v>
      </c>
      <c r="I173" s="5">
        <f t="shared" si="11"/>
        <v>4.8108509008259821</v>
      </c>
    </row>
    <row r="174" spans="1:9" x14ac:dyDescent="0.25">
      <c r="A174" s="2">
        <v>40663</v>
      </c>
      <c r="B174" s="1">
        <v>426</v>
      </c>
      <c r="C174" s="5">
        <v>0</v>
      </c>
      <c r="D174" s="5">
        <v>40</v>
      </c>
      <c r="E174" s="6">
        <f t="shared" si="12"/>
        <v>0</v>
      </c>
      <c r="F174" s="6">
        <f>B174-AVERAGE($E$2:$E174)</f>
        <v>299.38717512441696</v>
      </c>
      <c r="G174" s="5">
        <f t="shared" si="9"/>
        <v>4.9897862520736167</v>
      </c>
      <c r="H174" s="6">
        <f t="shared" si="10"/>
        <v>299.38717512441696</v>
      </c>
      <c r="I174" s="5">
        <f t="shared" si="11"/>
        <v>4.9897862520736167</v>
      </c>
    </row>
    <row r="175" spans="1:9" x14ac:dyDescent="0.25">
      <c r="A175" s="2">
        <v>40694</v>
      </c>
      <c r="B175" s="1">
        <v>455</v>
      </c>
      <c r="C175" s="5">
        <v>0</v>
      </c>
      <c r="D175" s="5">
        <v>40</v>
      </c>
      <c r="E175" s="6">
        <f t="shared" si="12"/>
        <v>0</v>
      </c>
      <c r="F175" s="6">
        <f>B175-AVERAGE($E$2:$E175)</f>
        <v>329.11483503749503</v>
      </c>
      <c r="G175" s="5">
        <f t="shared" si="9"/>
        <v>5.4852472506249175</v>
      </c>
      <c r="H175" s="6">
        <f t="shared" si="10"/>
        <v>329.11483503749503</v>
      </c>
      <c r="I175" s="5">
        <f t="shared" si="11"/>
        <v>5.4852472506249175</v>
      </c>
    </row>
    <row r="176" spans="1:9" x14ac:dyDescent="0.25">
      <c r="A176" s="2">
        <v>40724</v>
      </c>
      <c r="B176" s="1">
        <v>477</v>
      </c>
      <c r="C176" s="5">
        <v>0</v>
      </c>
      <c r="D176" s="5">
        <v>40</v>
      </c>
      <c r="E176" s="6">
        <f t="shared" si="12"/>
        <v>0</v>
      </c>
      <c r="F176" s="6">
        <f>B176-AVERAGE($E$2:$E176)</f>
        <v>351.83417883728077</v>
      </c>
      <c r="G176" s="5">
        <f t="shared" si="9"/>
        <v>5.8639029806213463</v>
      </c>
      <c r="H176" s="6">
        <f t="shared" si="10"/>
        <v>351.83417883728077</v>
      </c>
      <c r="I176" s="5">
        <f t="shared" si="11"/>
        <v>5.8639029806213463</v>
      </c>
    </row>
    <row r="177" spans="1:9" x14ac:dyDescent="0.25">
      <c r="A177" s="2">
        <v>40755</v>
      </c>
      <c r="B177" s="1">
        <v>446</v>
      </c>
      <c r="C177" s="5">
        <v>0</v>
      </c>
      <c r="D177" s="5">
        <v>40</v>
      </c>
      <c r="E177" s="6">
        <f t="shared" si="12"/>
        <v>0</v>
      </c>
      <c r="F177" s="6">
        <f>B177-AVERAGE($E$2:$E177)</f>
        <v>321.54534827570535</v>
      </c>
      <c r="G177" s="5">
        <f t="shared" si="9"/>
        <v>5.3590891379284233</v>
      </c>
      <c r="H177" s="6">
        <f t="shared" si="10"/>
        <v>321.54534827570535</v>
      </c>
      <c r="I177" s="5">
        <f t="shared" si="11"/>
        <v>5.3590891379284233</v>
      </c>
    </row>
    <row r="178" spans="1:9" x14ac:dyDescent="0.25">
      <c r="A178" s="2">
        <v>40786</v>
      </c>
      <c r="B178" s="1">
        <v>590</v>
      </c>
      <c r="C178" s="5">
        <v>0</v>
      </c>
      <c r="D178" s="5">
        <v>40</v>
      </c>
      <c r="E178" s="6">
        <f t="shared" si="12"/>
        <v>0</v>
      </c>
      <c r="F178" s="6">
        <f>B178-AVERAGE($E$2:$E178)</f>
        <v>466.2484819012663</v>
      </c>
      <c r="G178" s="5">
        <f t="shared" si="9"/>
        <v>7.7708080316877712</v>
      </c>
      <c r="H178" s="6">
        <f t="shared" si="10"/>
        <v>466.2484819012663</v>
      </c>
      <c r="I178" s="5">
        <f t="shared" si="11"/>
        <v>7.7708080316877712</v>
      </c>
    </row>
    <row r="179" spans="1:9" x14ac:dyDescent="0.25">
      <c r="A179" s="2">
        <v>40816</v>
      </c>
      <c r="B179" s="1">
        <v>668</v>
      </c>
      <c r="C179" s="5">
        <v>0</v>
      </c>
      <c r="D179" s="5">
        <v>40</v>
      </c>
      <c r="E179" s="6">
        <f t="shared" si="12"/>
        <v>0</v>
      </c>
      <c r="F179" s="6">
        <f>B179-AVERAGE($E$2:$E179)</f>
        <v>544.94371514901195</v>
      </c>
      <c r="G179" s="5">
        <f t="shared" si="9"/>
        <v>9.0823952524835327</v>
      </c>
      <c r="H179" s="6">
        <f t="shared" si="10"/>
        <v>544.94371514901195</v>
      </c>
      <c r="I179" s="5">
        <f t="shared" si="11"/>
        <v>9.0823952524835327</v>
      </c>
    </row>
    <row r="180" spans="1:9" x14ac:dyDescent="0.25">
      <c r="A180" s="2">
        <v>40847</v>
      </c>
      <c r="B180" s="1">
        <v>565</v>
      </c>
      <c r="C180" s="5">
        <v>0</v>
      </c>
      <c r="D180" s="5">
        <v>40</v>
      </c>
      <c r="E180" s="6">
        <f t="shared" si="12"/>
        <v>0</v>
      </c>
      <c r="F180" s="6">
        <f>B180-AVERAGE($E$2:$E180)</f>
        <v>442.63118042750915</v>
      </c>
      <c r="G180" s="5">
        <f t="shared" si="9"/>
        <v>7.3771863404584863</v>
      </c>
      <c r="H180" s="6">
        <f t="shared" si="10"/>
        <v>442.63118042750915</v>
      </c>
      <c r="I180" s="5">
        <f t="shared" si="11"/>
        <v>7.3771863404584863</v>
      </c>
    </row>
    <row r="181" spans="1:9" x14ac:dyDescent="0.25">
      <c r="A181" s="2">
        <v>40877</v>
      </c>
      <c r="B181" s="1">
        <v>617</v>
      </c>
      <c r="C181" s="5">
        <v>0</v>
      </c>
      <c r="D181" s="5">
        <v>40</v>
      </c>
      <c r="E181" s="6">
        <f t="shared" si="12"/>
        <v>0</v>
      </c>
      <c r="F181" s="6">
        <f>B181-AVERAGE($E$2:$E181)</f>
        <v>495.31100720291187</v>
      </c>
      <c r="G181" s="5">
        <f t="shared" si="9"/>
        <v>8.2551834533818642</v>
      </c>
      <c r="H181" s="6">
        <f t="shared" si="10"/>
        <v>495.31100720291187</v>
      </c>
      <c r="I181" s="5">
        <f t="shared" si="11"/>
        <v>8.2551834533818642</v>
      </c>
    </row>
    <row r="182" spans="1:9" x14ac:dyDescent="0.25">
      <c r="A182" s="2">
        <v>40908</v>
      </c>
      <c r="B182" s="1">
        <v>593</v>
      </c>
      <c r="C182" s="5">
        <v>2.3076923076923079</v>
      </c>
      <c r="D182" s="5">
        <v>40</v>
      </c>
      <c r="E182" s="6">
        <f t="shared" si="12"/>
        <v>0</v>
      </c>
      <c r="F182" s="6">
        <f>B182-AVERAGE($E$2:$E182)</f>
        <v>471.98332208024385</v>
      </c>
      <c r="G182" s="5">
        <f t="shared" si="9"/>
        <v>7.8663887013373985</v>
      </c>
      <c r="H182" s="6">
        <f t="shared" si="10"/>
        <v>471.98332208024385</v>
      </c>
      <c r="I182" s="5">
        <f t="shared" si="11"/>
        <v>7.8663887013373985</v>
      </c>
    </row>
    <row r="183" spans="1:9" x14ac:dyDescent="0.25">
      <c r="A183" s="2">
        <v>40939</v>
      </c>
      <c r="B183" s="1">
        <v>570</v>
      </c>
      <c r="C183" s="5">
        <v>2.2900763358778624</v>
      </c>
      <c r="D183" s="5">
        <v>40</v>
      </c>
      <c r="E183" s="6">
        <f t="shared" si="12"/>
        <v>138.46153846153848</v>
      </c>
      <c r="F183" s="6">
        <f>B183-AVERAGE($E$2:$E183)</f>
        <v>448.88747119814616</v>
      </c>
      <c r="G183" s="5">
        <f t="shared" si="9"/>
        <v>7.4814578533024356</v>
      </c>
      <c r="H183" s="6">
        <f t="shared" si="10"/>
        <v>587.34900965968461</v>
      </c>
      <c r="I183" s="5">
        <f t="shared" si="11"/>
        <v>9.789150160994744</v>
      </c>
    </row>
    <row r="184" spans="1:9" x14ac:dyDescent="0.25">
      <c r="A184" s="2">
        <v>40968</v>
      </c>
      <c r="B184" s="1">
        <v>528</v>
      </c>
      <c r="C184" s="5">
        <v>2.9850746268656714</v>
      </c>
      <c r="D184" s="5">
        <v>40</v>
      </c>
      <c r="E184" s="6">
        <f t="shared" si="12"/>
        <v>137.40458015267174</v>
      </c>
      <c r="F184" s="6">
        <f>B184-AVERAGE($E$2:$E184)</f>
        <v>406.79844359513623</v>
      </c>
      <c r="G184" s="5">
        <f t="shared" si="9"/>
        <v>6.7799740599189375</v>
      </c>
      <c r="H184" s="6">
        <f t="shared" si="10"/>
        <v>544.20302374780795</v>
      </c>
      <c r="I184" s="5">
        <f t="shared" si="11"/>
        <v>9.0700503957967999</v>
      </c>
    </row>
    <row r="185" spans="1:9" x14ac:dyDescent="0.25">
      <c r="A185" s="2">
        <v>40999</v>
      </c>
      <c r="B185" s="1">
        <v>527</v>
      </c>
      <c r="C185" s="5">
        <v>2.9629629629629632</v>
      </c>
      <c r="D185" s="5">
        <v>40</v>
      </c>
      <c r="E185" s="6">
        <f t="shared" si="12"/>
        <v>179.1044776119403</v>
      </c>
      <c r="F185" s="6">
        <f>B185-AVERAGE($E$2:$E185)</f>
        <v>405.4837538059673</v>
      </c>
      <c r="G185" s="5">
        <f t="shared" si="9"/>
        <v>6.7580625634327882</v>
      </c>
      <c r="H185" s="6">
        <f t="shared" si="10"/>
        <v>584.58823141790754</v>
      </c>
      <c r="I185" s="5">
        <f t="shared" si="11"/>
        <v>9.7431371902984605</v>
      </c>
    </row>
    <row r="186" spans="1:9" x14ac:dyDescent="0.25">
      <c r="A186" s="2">
        <v>41029</v>
      </c>
      <c r="B186" s="1">
        <v>544</v>
      </c>
      <c r="C186" s="5">
        <v>2.8985507246376812</v>
      </c>
      <c r="D186" s="5">
        <v>40</v>
      </c>
      <c r="E186" s="6">
        <f t="shared" si="12"/>
        <v>177.7777777777778</v>
      </c>
      <c r="F186" s="6">
        <f>B186-AVERAGE($E$2:$E186)</f>
        <v>422.17963741902815</v>
      </c>
      <c r="G186" s="5">
        <f t="shared" si="9"/>
        <v>7.0363272903171366</v>
      </c>
      <c r="H186" s="6">
        <f t="shared" si="10"/>
        <v>599.95741519680598</v>
      </c>
      <c r="I186" s="5">
        <f t="shared" si="11"/>
        <v>9.9992902532800993</v>
      </c>
    </row>
    <row r="187" spans="1:9" x14ac:dyDescent="0.25">
      <c r="A187" s="2">
        <v>41060</v>
      </c>
      <c r="B187" s="1">
        <v>632</v>
      </c>
      <c r="C187" s="5">
        <v>2.7972027972027971</v>
      </c>
      <c r="D187" s="5">
        <v>40</v>
      </c>
      <c r="E187" s="6">
        <f t="shared" si="12"/>
        <v>173.91304347826087</v>
      </c>
      <c r="F187" s="6">
        <f>B187-AVERAGE($E$2:$E187)</f>
        <v>509.89956924216102</v>
      </c>
      <c r="G187" s="5">
        <f t="shared" si="9"/>
        <v>8.4983261540360164</v>
      </c>
      <c r="H187" s="6">
        <f t="shared" si="10"/>
        <v>683.81261272042184</v>
      </c>
      <c r="I187" s="5">
        <f t="shared" si="11"/>
        <v>11.396876878673698</v>
      </c>
    </row>
    <row r="188" spans="1:9" x14ac:dyDescent="0.25">
      <c r="A188" s="2">
        <v>41090</v>
      </c>
      <c r="B188" s="1">
        <v>614</v>
      </c>
      <c r="C188" s="5">
        <v>2.7972027972027971</v>
      </c>
      <c r="D188" s="5">
        <v>40</v>
      </c>
      <c r="E188" s="6">
        <f t="shared" si="12"/>
        <v>167.83216783216781</v>
      </c>
      <c r="F188" s="6">
        <f>B188-AVERAGE($E$2:$E188)</f>
        <v>491.65501449844805</v>
      </c>
      <c r="G188" s="5">
        <f t="shared" si="9"/>
        <v>8.1942502416408018</v>
      </c>
      <c r="H188" s="6">
        <f t="shared" si="10"/>
        <v>659.48718233061584</v>
      </c>
      <c r="I188" s="5">
        <f t="shared" si="11"/>
        <v>10.991453038843597</v>
      </c>
    </row>
    <row r="189" spans="1:9" x14ac:dyDescent="0.25">
      <c r="A189" s="2">
        <v>41121</v>
      </c>
      <c r="B189" s="1">
        <v>587</v>
      </c>
      <c r="C189" s="5">
        <v>2.7586206896551726</v>
      </c>
      <c r="D189" s="5">
        <v>40</v>
      </c>
      <c r="E189" s="6">
        <f t="shared" si="12"/>
        <v>167.83216783216781</v>
      </c>
      <c r="F189" s="6">
        <f>B189-AVERAGE($E$2:$E189)</f>
        <v>464.4130614009448</v>
      </c>
      <c r="G189" s="5">
        <f t="shared" si="9"/>
        <v>7.7402176900157471</v>
      </c>
      <c r="H189" s="6">
        <f t="shared" si="10"/>
        <v>632.24522923311258</v>
      </c>
      <c r="I189" s="5">
        <f t="shared" si="11"/>
        <v>10.537420487218544</v>
      </c>
    </row>
    <row r="190" spans="1:9" x14ac:dyDescent="0.25">
      <c r="A190" s="2">
        <v>41152</v>
      </c>
      <c r="B190" s="1">
        <v>537</v>
      </c>
      <c r="C190" s="5">
        <v>3.4722222222222223</v>
      </c>
      <c r="D190" s="5">
        <v>40</v>
      </c>
      <c r="E190" s="6">
        <f t="shared" si="12"/>
        <v>165.51724137931035</v>
      </c>
      <c r="F190" s="6">
        <f>B190-AVERAGE($E$2:$E190)</f>
        <v>414.18591694178997</v>
      </c>
      <c r="G190" s="5">
        <f t="shared" si="9"/>
        <v>6.9030986156965</v>
      </c>
      <c r="H190" s="6">
        <f t="shared" si="10"/>
        <v>579.70315832110032</v>
      </c>
      <c r="I190" s="5">
        <f t="shared" si="11"/>
        <v>9.6617193053516726</v>
      </c>
    </row>
    <row r="191" spans="1:9" x14ac:dyDescent="0.25">
      <c r="A191" s="2">
        <v>41182</v>
      </c>
      <c r="B191" s="1">
        <v>517</v>
      </c>
      <c r="C191" s="5">
        <v>3.5211267605633805</v>
      </c>
      <c r="D191" s="5">
        <v>40</v>
      </c>
      <c r="E191" s="6">
        <f t="shared" si="12"/>
        <v>208.33333333333334</v>
      </c>
      <c r="F191" s="6">
        <f>B191-AVERAGE($E$2:$E191)</f>
        <v>393.73581562455252</v>
      </c>
      <c r="G191" s="5">
        <f t="shared" si="9"/>
        <v>6.562263593742542</v>
      </c>
      <c r="H191" s="6">
        <f t="shared" si="10"/>
        <v>602.06914895788589</v>
      </c>
      <c r="I191" s="5">
        <f t="shared" si="11"/>
        <v>10.034485815964764</v>
      </c>
    </row>
    <row r="192" spans="1:9" x14ac:dyDescent="0.25">
      <c r="A192" s="2">
        <v>41213</v>
      </c>
      <c r="B192" s="1">
        <v>512</v>
      </c>
      <c r="C192" s="5">
        <v>3.4965034965034967</v>
      </c>
      <c r="D192" s="5">
        <v>40</v>
      </c>
      <c r="E192" s="6">
        <f t="shared" si="12"/>
        <v>211.26760563380282</v>
      </c>
      <c r="F192" s="6">
        <f>B192-AVERAGE($E$2:$E192)</f>
        <v>388.27506472791185</v>
      </c>
      <c r="G192" s="5">
        <f t="shared" si="9"/>
        <v>6.4712510787985309</v>
      </c>
      <c r="H192" s="6">
        <f t="shared" si="10"/>
        <v>599.54267036171473</v>
      </c>
      <c r="I192" s="5">
        <f t="shared" si="11"/>
        <v>9.9923778393619127</v>
      </c>
    </row>
    <row r="193" spans="1:9" x14ac:dyDescent="0.25">
      <c r="A193" s="2">
        <v>41243</v>
      </c>
      <c r="B193" s="1">
        <v>525</v>
      </c>
      <c r="C193" s="5">
        <v>3.4722222222222223</v>
      </c>
      <c r="D193" s="5">
        <v>40</v>
      </c>
      <c r="E193" s="6">
        <f t="shared" si="12"/>
        <v>209.79020979020979</v>
      </c>
      <c r="F193" s="6">
        <f>B193-AVERAGE($E$2:$E193)</f>
        <v>400.82680808979666</v>
      </c>
      <c r="G193" s="5">
        <f t="shared" si="9"/>
        <v>6.6804468014966112</v>
      </c>
      <c r="H193" s="6">
        <f t="shared" si="10"/>
        <v>610.61701788000641</v>
      </c>
      <c r="I193" s="5">
        <f t="shared" si="11"/>
        <v>10.176950298000108</v>
      </c>
    </row>
    <row r="194" spans="1:9" x14ac:dyDescent="0.25">
      <c r="A194" s="2">
        <v>41274</v>
      </c>
      <c r="B194" s="1">
        <v>489</v>
      </c>
      <c r="C194" s="5">
        <v>1.4084507042253522</v>
      </c>
      <c r="D194" s="5">
        <v>40</v>
      </c>
      <c r="E194" s="6">
        <f t="shared" si="12"/>
        <v>208.33333333333334</v>
      </c>
      <c r="F194" s="6">
        <f>B194-AVERAGE($E$2:$E194)</f>
        <v>364.39074518086852</v>
      </c>
      <c r="G194" s="5">
        <f t="shared" si="9"/>
        <v>6.0731790863478095</v>
      </c>
      <c r="H194" s="6">
        <f t="shared" si="10"/>
        <v>572.72407851420189</v>
      </c>
      <c r="I194" s="5">
        <f t="shared" si="11"/>
        <v>9.5454013085700318</v>
      </c>
    </row>
    <row r="195" spans="1:9" x14ac:dyDescent="0.25">
      <c r="A195" s="2">
        <v>41305</v>
      </c>
      <c r="B195" s="1">
        <v>454</v>
      </c>
      <c r="C195" s="5">
        <v>1.3986013986013985</v>
      </c>
      <c r="D195" s="5">
        <v>40</v>
      </c>
      <c r="E195" s="6">
        <f t="shared" si="12"/>
        <v>84.507042253521135</v>
      </c>
      <c r="F195" s="6">
        <f>B195-AVERAGE($E$2:$E195)</f>
        <v>329.59745761677374</v>
      </c>
      <c r="G195" s="5">
        <f t="shared" ref="G195:G219" si="13">IF((F195/(1-(D195/100))/100)&lt;0,0,F195/(1-(D195/100))/100)</f>
        <v>5.4932909602795625</v>
      </c>
      <c r="H195" s="6">
        <f t="shared" ref="H195:H220" si="14">SUM(E195:F195)</f>
        <v>414.10449987029489</v>
      </c>
      <c r="I195" s="5">
        <f t="shared" ref="I195:I220" si="15">IF((H195/(1-($D195/100))/100)&lt;0,0,H195/(1-($D195/100))/100)</f>
        <v>6.9017416645049146</v>
      </c>
    </row>
    <row r="196" spans="1:9" x14ac:dyDescent="0.25">
      <c r="A196" s="2">
        <v>41333</v>
      </c>
      <c r="B196" s="1">
        <v>457</v>
      </c>
      <c r="C196" s="5">
        <v>1.3986013986013985</v>
      </c>
      <c r="D196" s="5">
        <v>40</v>
      </c>
      <c r="E196" s="6">
        <f t="shared" si="12"/>
        <v>83.916083916083906</v>
      </c>
      <c r="F196" s="6">
        <f>B196-AVERAGE($E$2:$E196)</f>
        <v>332.80508048070783</v>
      </c>
      <c r="G196" s="5">
        <f t="shared" si="13"/>
        <v>5.5467513413451313</v>
      </c>
      <c r="H196" s="6">
        <f t="shared" si="14"/>
        <v>416.72116439679172</v>
      </c>
      <c r="I196" s="5">
        <f t="shared" si="15"/>
        <v>6.9453527399465296</v>
      </c>
    </row>
    <row r="197" spans="1:9" x14ac:dyDescent="0.25">
      <c r="A197" s="2">
        <v>41364</v>
      </c>
      <c r="B197" s="1">
        <v>453</v>
      </c>
      <c r="C197" s="5">
        <v>1.3888888888888888</v>
      </c>
      <c r="D197" s="5">
        <v>40</v>
      </c>
      <c r="E197" s="6">
        <f t="shared" ref="E197:E219" si="16">C196*(1-(D197/100))*100</f>
        <v>83.916083916083906</v>
      </c>
      <c r="F197" s="6">
        <f>B197-AVERAGE($E$2:$E197)</f>
        <v>329.01058474398951</v>
      </c>
      <c r="G197" s="5">
        <f t="shared" si="13"/>
        <v>5.4835097457331585</v>
      </c>
      <c r="H197" s="6">
        <f t="shared" si="14"/>
        <v>412.9266686600734</v>
      </c>
      <c r="I197" s="5">
        <f t="shared" si="15"/>
        <v>6.8821111443345568</v>
      </c>
    </row>
    <row r="198" spans="1:9" x14ac:dyDescent="0.25">
      <c r="A198" s="2">
        <v>41394</v>
      </c>
      <c r="B198" s="1">
        <v>420</v>
      </c>
      <c r="C198" s="5">
        <v>2.0270270270270272</v>
      </c>
      <c r="D198" s="5">
        <v>40</v>
      </c>
      <c r="E198" s="6">
        <f t="shared" si="16"/>
        <v>83.333333333333329</v>
      </c>
      <c r="F198" s="6">
        <f>B198-AVERAGE($E$2:$E198)</f>
        <v>296.21696079435844</v>
      </c>
      <c r="G198" s="5">
        <f t="shared" si="13"/>
        <v>4.9369493465726411</v>
      </c>
      <c r="H198" s="6">
        <f t="shared" si="14"/>
        <v>379.55029412769176</v>
      </c>
      <c r="I198" s="5">
        <f t="shared" si="15"/>
        <v>6.3258382354615295</v>
      </c>
    </row>
    <row r="199" spans="1:9" x14ac:dyDescent="0.25">
      <c r="A199" s="2">
        <v>41425</v>
      </c>
      <c r="B199" s="1">
        <v>431</v>
      </c>
      <c r="C199" s="5">
        <v>2.0689655172413794</v>
      </c>
      <c r="D199" s="5">
        <v>40</v>
      </c>
      <c r="E199" s="6">
        <f t="shared" si="16"/>
        <v>121.62162162162163</v>
      </c>
      <c r="F199" s="6">
        <f>B199-AVERAGE($E$2:$E199)</f>
        <v>307.22787704478276</v>
      </c>
      <c r="G199" s="5">
        <f t="shared" si="13"/>
        <v>5.1204646174130461</v>
      </c>
      <c r="H199" s="6">
        <f t="shared" si="14"/>
        <v>428.84949866640437</v>
      </c>
      <c r="I199" s="5">
        <f t="shared" si="15"/>
        <v>7.1474916444400733</v>
      </c>
    </row>
    <row r="200" spans="1:9" x14ac:dyDescent="0.25">
      <c r="A200" s="2">
        <v>41455</v>
      </c>
      <c r="B200" s="1">
        <v>501</v>
      </c>
      <c r="C200" s="5">
        <v>2.0979020979020979</v>
      </c>
      <c r="D200" s="5">
        <v>40</v>
      </c>
      <c r="E200" s="6">
        <f t="shared" si="16"/>
        <v>124.13793103448276</v>
      </c>
      <c r="F200" s="6">
        <f>B200-AVERAGE($E$2:$E200)</f>
        <v>377.22603881322868</v>
      </c>
      <c r="G200" s="5">
        <f t="shared" si="13"/>
        <v>6.2871006468871453</v>
      </c>
      <c r="H200" s="6">
        <f t="shared" si="14"/>
        <v>501.36396984771147</v>
      </c>
      <c r="I200" s="5">
        <f t="shared" si="15"/>
        <v>8.3560661641285261</v>
      </c>
    </row>
    <row r="201" spans="1:9" x14ac:dyDescent="0.25">
      <c r="A201" s="2">
        <v>41486</v>
      </c>
      <c r="B201" s="1">
        <v>458</v>
      </c>
      <c r="C201" s="5">
        <v>2.054794520547945</v>
      </c>
      <c r="D201" s="5">
        <v>40</v>
      </c>
      <c r="E201" s="6">
        <f t="shared" si="16"/>
        <v>125.87412587412588</v>
      </c>
      <c r="F201" s="6">
        <f>B201-AVERAGE($E$2:$E201)</f>
        <v>334.21553798979187</v>
      </c>
      <c r="G201" s="5">
        <f t="shared" si="13"/>
        <v>5.5702589664965316</v>
      </c>
      <c r="H201" s="6">
        <f t="shared" si="14"/>
        <v>460.08966386391774</v>
      </c>
      <c r="I201" s="5">
        <f t="shared" si="15"/>
        <v>7.6681610643986291</v>
      </c>
    </row>
    <row r="202" spans="1:9" x14ac:dyDescent="0.25">
      <c r="A202" s="2">
        <v>41517</v>
      </c>
      <c r="B202" s="1">
        <v>465</v>
      </c>
      <c r="C202" s="5">
        <v>1.3698630136986301</v>
      </c>
      <c r="D202" s="5">
        <v>40</v>
      </c>
      <c r="E202" s="6">
        <f t="shared" si="16"/>
        <v>123.28767123287669</v>
      </c>
      <c r="F202" s="6">
        <f>B202-AVERAGE($E$2:$E202)</f>
        <v>341.21800958569901</v>
      </c>
      <c r="G202" s="5">
        <f t="shared" si="13"/>
        <v>5.6869668264283169</v>
      </c>
      <c r="H202" s="6">
        <f t="shared" si="14"/>
        <v>464.50568081857568</v>
      </c>
      <c r="I202" s="5">
        <f t="shared" si="15"/>
        <v>7.7417613469762614</v>
      </c>
    </row>
    <row r="203" spans="1:9" x14ac:dyDescent="0.25">
      <c r="A203" s="2">
        <v>41547</v>
      </c>
      <c r="B203" s="1">
        <v>466</v>
      </c>
      <c r="C203" s="5">
        <v>1.3422818791946309</v>
      </c>
      <c r="D203" s="5">
        <v>40</v>
      </c>
      <c r="E203" s="6">
        <f t="shared" si="16"/>
        <v>82.191780821917803</v>
      </c>
      <c r="F203" s="6">
        <f>B203-AVERAGE($E$2:$E203)</f>
        <v>342.42390171239401</v>
      </c>
      <c r="G203" s="5">
        <f t="shared" si="13"/>
        <v>5.7070650285399003</v>
      </c>
      <c r="H203" s="6">
        <f t="shared" si="14"/>
        <v>424.61568253431182</v>
      </c>
      <c r="I203" s="5">
        <f t="shared" si="15"/>
        <v>7.0769280422385306</v>
      </c>
    </row>
    <row r="204" spans="1:9" x14ac:dyDescent="0.25">
      <c r="A204" s="2">
        <v>41578</v>
      </c>
      <c r="B204" s="1">
        <v>417</v>
      </c>
      <c r="C204" s="5">
        <v>1.9607843137254901</v>
      </c>
      <c r="D204" s="5">
        <v>40</v>
      </c>
      <c r="E204" s="6">
        <f t="shared" si="16"/>
        <v>80.53691275167786</v>
      </c>
      <c r="F204" s="6">
        <f>B204-AVERAGE($E$2:$E204)</f>
        <v>293.63591740468917</v>
      </c>
      <c r="G204" s="5">
        <f t="shared" si="13"/>
        <v>4.8939319567448196</v>
      </c>
      <c r="H204" s="6">
        <f t="shared" si="14"/>
        <v>374.17283015636701</v>
      </c>
      <c r="I204" s="5">
        <f t="shared" si="15"/>
        <v>6.2362138359394512</v>
      </c>
    </row>
    <row r="205" spans="1:9" x14ac:dyDescent="0.25">
      <c r="A205" s="2">
        <v>41608</v>
      </c>
      <c r="B205" s="1">
        <v>406</v>
      </c>
      <c r="C205" s="5">
        <v>1.9607843137254901</v>
      </c>
      <c r="D205" s="5">
        <v>40</v>
      </c>
      <c r="E205" s="6">
        <f t="shared" si="16"/>
        <v>117.64705882352939</v>
      </c>
      <c r="F205" s="6">
        <f>B205-AVERAGE($E$2:$E205)</f>
        <v>282.66394203102146</v>
      </c>
      <c r="G205" s="5">
        <f t="shared" si="13"/>
        <v>4.7110657005170244</v>
      </c>
      <c r="H205" s="6">
        <f t="shared" si="14"/>
        <v>400.31100085455085</v>
      </c>
      <c r="I205" s="5">
        <f t="shared" si="15"/>
        <v>6.6718500142425148</v>
      </c>
    </row>
    <row r="206" spans="1:9" x14ac:dyDescent="0.25">
      <c r="A206" s="2">
        <v>41639</v>
      </c>
      <c r="B206" s="1">
        <v>388</v>
      </c>
      <c r="C206" s="5">
        <v>1.25</v>
      </c>
      <c r="D206" s="5">
        <v>40</v>
      </c>
      <c r="E206" s="6">
        <f t="shared" si="16"/>
        <v>117.64705882352939</v>
      </c>
      <c r="F206" s="6">
        <f>B206-AVERAGE($E$2:$E206)</f>
        <v>264.69169324636511</v>
      </c>
      <c r="G206" s="5">
        <f t="shared" si="13"/>
        <v>4.4115282207727518</v>
      </c>
      <c r="H206" s="6">
        <f t="shared" si="14"/>
        <v>382.3387520698945</v>
      </c>
      <c r="I206" s="5">
        <f t="shared" si="15"/>
        <v>6.3723125344982421</v>
      </c>
    </row>
    <row r="207" spans="1:9" x14ac:dyDescent="0.25">
      <c r="A207" s="2">
        <v>41670</v>
      </c>
      <c r="B207" s="1">
        <v>405</v>
      </c>
      <c r="C207" s="5">
        <v>1.257861635220126</v>
      </c>
      <c r="D207" s="5">
        <v>40</v>
      </c>
      <c r="E207" s="6">
        <f t="shared" si="16"/>
        <v>75</v>
      </c>
      <c r="F207" s="6">
        <f>B207-AVERAGE($E$2:$E207)</f>
        <v>281.92619958982937</v>
      </c>
      <c r="G207" s="5">
        <f t="shared" si="13"/>
        <v>4.6987699931638227</v>
      </c>
      <c r="H207" s="6">
        <f t="shared" si="14"/>
        <v>356.92619958982937</v>
      </c>
      <c r="I207" s="5">
        <f t="shared" si="15"/>
        <v>5.9487699931638236</v>
      </c>
    </row>
    <row r="208" spans="1:9" x14ac:dyDescent="0.25">
      <c r="A208" s="2">
        <v>41698</v>
      </c>
      <c r="B208" s="1">
        <v>369</v>
      </c>
      <c r="C208" s="5">
        <v>1.257861635220126</v>
      </c>
      <c r="D208" s="5">
        <v>40</v>
      </c>
      <c r="E208" s="6">
        <f t="shared" si="16"/>
        <v>75.471698113207552</v>
      </c>
      <c r="F208" s="6">
        <f>B208-AVERAGE($E$2:$E208)</f>
        <v>246.15616143667461</v>
      </c>
      <c r="G208" s="5">
        <f t="shared" si="13"/>
        <v>4.1026026906112438</v>
      </c>
      <c r="H208" s="6">
        <f t="shared" si="14"/>
        <v>321.62785954988215</v>
      </c>
      <c r="I208" s="5">
        <f t="shared" si="15"/>
        <v>5.3604643258313693</v>
      </c>
    </row>
    <row r="209" spans="1:9" x14ac:dyDescent="0.25">
      <c r="A209" s="2">
        <v>41729</v>
      </c>
      <c r="B209" s="1">
        <v>362</v>
      </c>
      <c r="C209" s="5">
        <v>1.2658227848101267</v>
      </c>
      <c r="D209" s="5">
        <v>40</v>
      </c>
      <c r="E209" s="6">
        <f t="shared" si="16"/>
        <v>75.471698113207552</v>
      </c>
      <c r="F209" s="6">
        <f>B209-AVERAGE($E$2:$E209)</f>
        <v>239.38391211191555</v>
      </c>
      <c r="G209" s="5">
        <f t="shared" si="13"/>
        <v>3.9897318685319259</v>
      </c>
      <c r="H209" s="6">
        <f t="shared" si="14"/>
        <v>314.85561022512309</v>
      </c>
      <c r="I209" s="5">
        <f t="shared" si="15"/>
        <v>5.2475935037520518</v>
      </c>
    </row>
    <row r="210" spans="1:9" x14ac:dyDescent="0.25">
      <c r="A210" s="2">
        <v>41759</v>
      </c>
      <c r="B210" s="1">
        <v>363</v>
      </c>
      <c r="C210" s="5">
        <v>1.25</v>
      </c>
      <c r="D210" s="5">
        <v>40</v>
      </c>
      <c r="E210" s="6">
        <f t="shared" si="16"/>
        <v>75.949367088607602</v>
      </c>
      <c r="F210" s="6">
        <f>B210-AVERAGE($E$2:$E210)</f>
        <v>240.60719785736759</v>
      </c>
      <c r="G210" s="5">
        <f t="shared" si="13"/>
        <v>4.0101199642894603</v>
      </c>
      <c r="H210" s="6">
        <f t="shared" si="14"/>
        <v>316.5565649459752</v>
      </c>
      <c r="I210" s="5">
        <f t="shared" si="15"/>
        <v>5.2759427490995874</v>
      </c>
    </row>
    <row r="211" spans="1:9" x14ac:dyDescent="0.25">
      <c r="A211" s="2">
        <v>41790</v>
      </c>
      <c r="B211" s="1">
        <v>366</v>
      </c>
      <c r="C211" s="5">
        <v>1.2195121951219512</v>
      </c>
      <c r="D211" s="5">
        <v>40</v>
      </c>
      <c r="E211" s="6">
        <f t="shared" si="16"/>
        <v>75</v>
      </c>
      <c r="F211" s="6">
        <f>B211-AVERAGE($E$2:$E211)</f>
        <v>243.8328778675706</v>
      </c>
      <c r="G211" s="5">
        <f t="shared" si="13"/>
        <v>4.0638812977928431</v>
      </c>
      <c r="H211" s="6">
        <f t="shared" si="14"/>
        <v>318.83287786757057</v>
      </c>
      <c r="I211" s="5">
        <f t="shared" si="15"/>
        <v>5.3138812977928431</v>
      </c>
    </row>
    <row r="212" spans="1:9" x14ac:dyDescent="0.25">
      <c r="A212" s="2">
        <v>41820</v>
      </c>
      <c r="B212" s="1">
        <v>347</v>
      </c>
      <c r="C212" s="5">
        <v>1.2195121951219512</v>
      </c>
      <c r="D212" s="5">
        <v>40</v>
      </c>
      <c r="E212" s="6">
        <f t="shared" si="16"/>
        <v>73.170731707317074</v>
      </c>
      <c r="F212" s="6">
        <f>B212-AVERAGE($E$2:$E212)</f>
        <v>225.06508824873228</v>
      </c>
      <c r="G212" s="5">
        <f t="shared" si="13"/>
        <v>3.7510848041455382</v>
      </c>
      <c r="H212" s="6">
        <f t="shared" si="14"/>
        <v>298.23581995604934</v>
      </c>
      <c r="I212" s="5">
        <f t="shared" si="15"/>
        <v>4.9705969992674888</v>
      </c>
    </row>
    <row r="213" spans="1:9" x14ac:dyDescent="0.25">
      <c r="A213" s="2">
        <v>41851</v>
      </c>
      <c r="B213" s="1">
        <v>394</v>
      </c>
      <c r="C213" s="5">
        <v>1.2121212121212122</v>
      </c>
      <c r="D213" s="5">
        <v>40</v>
      </c>
      <c r="E213" s="6">
        <f t="shared" si="16"/>
        <v>73.170731707317074</v>
      </c>
      <c r="F213" s="6">
        <f>B213-AVERAGE($E$2:$E213)</f>
        <v>272.29510796592075</v>
      </c>
      <c r="G213" s="5">
        <f t="shared" si="13"/>
        <v>4.5382517994320128</v>
      </c>
      <c r="H213" s="6">
        <f t="shared" si="14"/>
        <v>345.46583967323784</v>
      </c>
      <c r="I213" s="5">
        <f t="shared" si="15"/>
        <v>5.7577639945539651</v>
      </c>
    </row>
    <row r="214" spans="1:9" x14ac:dyDescent="0.25">
      <c r="A214" s="2">
        <v>41882</v>
      </c>
      <c r="B214" s="1">
        <v>375</v>
      </c>
      <c r="C214" s="5">
        <v>1.1834319526627219</v>
      </c>
      <c r="D214" s="5">
        <v>40</v>
      </c>
      <c r="E214" s="6">
        <f t="shared" si="16"/>
        <v>72.727272727272734</v>
      </c>
      <c r="F214" s="6">
        <f>B214-AVERAGE($E$2:$E214)</f>
        <v>253.52504984060056</v>
      </c>
      <c r="G214" s="5">
        <f t="shared" si="13"/>
        <v>4.2254174973433427</v>
      </c>
      <c r="H214" s="6">
        <f t="shared" si="14"/>
        <v>326.25232256787331</v>
      </c>
      <c r="I214" s="5">
        <f t="shared" si="15"/>
        <v>5.4375387094645555</v>
      </c>
    </row>
    <row r="215" spans="1:9" x14ac:dyDescent="0.25">
      <c r="A215" s="2">
        <v>41912</v>
      </c>
      <c r="B215" s="1">
        <v>453</v>
      </c>
      <c r="C215" s="5">
        <v>0.5988023952095809</v>
      </c>
      <c r="D215" s="5">
        <v>40</v>
      </c>
      <c r="E215" s="6">
        <f t="shared" si="16"/>
        <v>71.005917159763314</v>
      </c>
      <c r="F215" s="6">
        <f>B215-AVERAGE($E$2:$E215)</f>
        <v>331.76088644340263</v>
      </c>
      <c r="G215" s="5">
        <f t="shared" si="13"/>
        <v>5.5293481073900441</v>
      </c>
      <c r="H215" s="6">
        <f t="shared" si="14"/>
        <v>402.76680360316595</v>
      </c>
      <c r="I215" s="5">
        <f t="shared" si="15"/>
        <v>6.7127800600527667</v>
      </c>
    </row>
    <row r="216" spans="1:9" x14ac:dyDescent="0.25">
      <c r="A216" s="2">
        <v>41943</v>
      </c>
      <c r="B216" s="1">
        <v>495</v>
      </c>
      <c r="C216" s="5">
        <v>1.1976047904191618</v>
      </c>
      <c r="D216" s="5">
        <v>40</v>
      </c>
      <c r="E216" s="6">
        <f t="shared" si="16"/>
        <v>35.928143712574851</v>
      </c>
      <c r="F216" s="6">
        <f>B216-AVERAGE($E$2:$E216)</f>
        <v>374.15768165197949</v>
      </c>
      <c r="G216" s="5">
        <f t="shared" si="13"/>
        <v>6.2359613608663258</v>
      </c>
      <c r="H216" s="6">
        <f t="shared" si="14"/>
        <v>410.08582536455435</v>
      </c>
      <c r="I216" s="5">
        <f t="shared" si="15"/>
        <v>6.8347637560759065</v>
      </c>
    </row>
    <row r="217" spans="1:9" x14ac:dyDescent="0.25">
      <c r="A217" s="2">
        <v>41973</v>
      </c>
      <c r="B217" s="1">
        <v>610</v>
      </c>
      <c r="C217" s="5">
        <v>1.1976047904191618</v>
      </c>
      <c r="D217" s="5">
        <v>40</v>
      </c>
      <c r="E217" s="6">
        <f t="shared" si="16"/>
        <v>71.856287425149702</v>
      </c>
      <c r="F217" s="6">
        <f>B217-AVERAGE($E$2:$E217)</f>
        <v>489.38446883217796</v>
      </c>
      <c r="G217" s="5">
        <f t="shared" si="13"/>
        <v>8.1564078138696328</v>
      </c>
      <c r="H217" s="6">
        <f t="shared" si="14"/>
        <v>561.24075625732769</v>
      </c>
      <c r="I217" s="5">
        <f t="shared" si="15"/>
        <v>9.3540126042887941</v>
      </c>
    </row>
    <row r="218" spans="1:9" x14ac:dyDescent="0.25">
      <c r="A218" s="2">
        <v>42004</v>
      </c>
      <c r="B218" s="1">
        <v>756</v>
      </c>
      <c r="C218" s="5">
        <v>1.2048192771084338</v>
      </c>
      <c r="D218" s="5">
        <v>40</v>
      </c>
      <c r="E218" s="6">
        <f>C217*(1-(D218/100))*100</f>
        <v>71.856287425149702</v>
      </c>
      <c r="F218" s="6">
        <f>B218-AVERAGE($E$2:$E218)</f>
        <v>635.6091658079506</v>
      </c>
      <c r="G218" s="5">
        <f t="shared" si="13"/>
        <v>10.593486096799177</v>
      </c>
      <c r="H218" s="6">
        <f t="shared" si="14"/>
        <v>707.46545323310033</v>
      </c>
      <c r="I218" s="5">
        <f t="shared" si="15"/>
        <v>11.79109088721834</v>
      </c>
    </row>
    <row r="219" spans="1:9" x14ac:dyDescent="0.25">
      <c r="A219" s="2">
        <v>42035</v>
      </c>
      <c r="B219" s="1">
        <v>822</v>
      </c>
      <c r="C219" s="5">
        <v>1.2048192771084338</v>
      </c>
      <c r="D219" s="5">
        <v>40</v>
      </c>
      <c r="E219" s="6">
        <f t="shared" si="16"/>
        <v>72.289156626506028</v>
      </c>
      <c r="F219" s="6">
        <f>B219-AVERAGE($E$2:$E219)</f>
        <v>701.82981570504023</v>
      </c>
      <c r="G219" s="5">
        <f t="shared" si="13"/>
        <v>11.697163595084005</v>
      </c>
      <c r="H219" s="6">
        <f t="shared" si="14"/>
        <v>774.11897233154627</v>
      </c>
      <c r="I219" s="5">
        <f t="shared" si="15"/>
        <v>12.901982872192439</v>
      </c>
    </row>
    <row r="220" spans="1:9" x14ac:dyDescent="0.25">
      <c r="A220" s="2">
        <v>42063</v>
      </c>
      <c r="B220" s="1">
        <v>676</v>
      </c>
      <c r="C220" s="5">
        <v>1.1904761904761905</v>
      </c>
      <c r="D220" s="5">
        <v>40</v>
      </c>
      <c r="E220" s="6">
        <f t="shared" ref="E220" si="17">C219*(1-(D220/100))*100</f>
        <v>72.289156626506028</v>
      </c>
      <c r="F220" s="6">
        <f>B220-AVERAGE($E$2:$E220)</f>
        <v>556.04845053457655</v>
      </c>
      <c r="G220" s="5">
        <f t="shared" ref="G220:G221" si="18">IF((F220/(1-(D220/100))/100)&lt;0,0,F220/(1-(D220/100))/100)</f>
        <v>9.2674741755762753</v>
      </c>
      <c r="H220" s="6">
        <f t="shared" si="14"/>
        <v>628.33760716108259</v>
      </c>
      <c r="I220" s="5">
        <f t="shared" si="15"/>
        <v>10.47229345268471</v>
      </c>
    </row>
    <row r="221" spans="1:9" x14ac:dyDescent="0.25">
      <c r="A221" s="2">
        <v>42094</v>
      </c>
      <c r="B221" s="1">
        <v>743</v>
      </c>
      <c r="C221" s="5">
        <v>1.1976047904191618</v>
      </c>
      <c r="D221" s="5">
        <v>40</v>
      </c>
      <c r="E221" s="6">
        <f>C220*(1-(D221/100))*100</f>
        <v>71.428571428571431</v>
      </c>
      <c r="F221" s="6">
        <f>B221-AVERAGE($E$2:$E221)</f>
        <v>623.26900952565313</v>
      </c>
      <c r="G221" s="5">
        <f t="shared" si="18"/>
        <v>10.387816825427553</v>
      </c>
      <c r="H221" s="6">
        <f>SUM(E221:F221)</f>
        <v>694.69758095422458</v>
      </c>
      <c r="I221" s="5">
        <f>IF((H221/(1-($D221/100))/100)&lt;0,0,H221/(1-($D221/100))/100)</f>
        <v>11.578293015903744</v>
      </c>
    </row>
    <row r="222" spans="1:9" x14ac:dyDescent="0.25">
      <c r="A222" s="2">
        <v>42124</v>
      </c>
      <c r="B222" s="1">
        <v>652</v>
      </c>
      <c r="D222" s="5">
        <v>40</v>
      </c>
      <c r="E222" s="6">
        <f t="shared" ref="E222" si="19">C221*(1-(D222/100))*100</f>
        <v>71.856287425149702</v>
      </c>
      <c r="F222" s="6">
        <f>B222-AVERAGE($E$2:$E222)</f>
        <v>532.48563714126044</v>
      </c>
      <c r="G222" s="5">
        <f t="shared" ref="G222" si="20">IF((F222/(1-(D222/100))/100)&lt;0,0,F222/(1-(D222/100))/100)</f>
        <v>8.8747606190210089</v>
      </c>
      <c r="H222" s="6">
        <f t="shared" ref="H222" si="21">SUM(E222:F222)</f>
        <v>604.34192456641017</v>
      </c>
      <c r="I222" s="5">
        <f t="shared" ref="I222" si="22">IF((H222/(1-($D222/100))/100)&lt;0,0,H222/(1-($D222/100))/100)</f>
        <v>10.07236540944017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new_implied_default_rate_calc</vt:lpstr>
      <vt:lpstr>implied_default_rate_calc</vt:lpstr>
      <vt:lpstr>h0a0_data</vt:lpstr>
      <vt:lpstr>h0a0_ex_energy_data</vt:lpstr>
      <vt:lpstr>h0en_data</vt:lpstr>
      <vt:lpstr>h0a0_chart</vt:lpstr>
      <vt:lpstr>new_h0a0_chart</vt:lpstr>
      <vt:lpstr>h0a0_ex_energy_chart</vt:lpstr>
      <vt:lpstr>new_h0a0_ex_energy_chart</vt:lpstr>
      <vt:lpstr>h0en_chart</vt:lpstr>
      <vt:lpstr>new_h0en_chart</vt:lpstr>
      <vt:lpstr>implied_default_rate_calc!Print_Area</vt:lpstr>
      <vt:lpstr>new_implied_default_rate_calc!Print_Area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2015-05-04T18:27:55Z</cp:lastPrinted>
  <dcterms:created xsi:type="dcterms:W3CDTF">2015-01-22T18:24:25Z</dcterms:created>
  <dcterms:modified xsi:type="dcterms:W3CDTF">2019-09-26T15:27:33Z</dcterms:modified>
</cp:coreProperties>
</file>