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 activeTab="2"/>
  </bookViews>
  <sheets>
    <sheet name="us_birth_rate_chart" sheetId="4" r:id="rId1"/>
    <sheet name="us_birth_rate_data" sheetId="1" r:id="rId2"/>
    <sheet name="japan_birth_rate_data" sheetId="5" r:id="rId3"/>
  </sheets>
  <calcPr calcId="145621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2" i="1"/>
  <c r="C38" i="1" l="1"/>
  <c r="C37" i="1"/>
  <c r="C36" i="1"/>
  <c r="C35" i="1"/>
  <c r="C34" i="1"/>
  <c r="C33" i="1"/>
  <c r="C32" i="1"/>
  <c r="C11" i="1"/>
  <c r="C10" i="1"/>
  <c r="C9" i="1"/>
  <c r="C8" i="1"/>
  <c r="C7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2" i="1"/>
</calcChain>
</file>

<file path=xl/sharedStrings.xml><?xml version="1.0" encoding="utf-8"?>
<sst xmlns="http://schemas.openxmlformats.org/spreadsheetml/2006/main" count="9" uniqueCount="8">
  <si>
    <t>Year</t>
  </si>
  <si>
    <t>US Birth Rate</t>
  </si>
  <si>
    <t>Year they turn 65</t>
  </si>
  <si>
    <t>WW Shading</t>
  </si>
  <si>
    <t>Baby Boomer Shading</t>
  </si>
  <si>
    <t>Japan Birth Rate</t>
  </si>
  <si>
    <t># of Live Births</t>
  </si>
  <si>
    <t>Population (Thousands)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</si>
</sst>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6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6" fontId="0" fillId="0" borderId="0" xfId="1" applyNumberFormat="1" applyFont="1"/>
    <xf numFmtId="164" fontId="0" fillId="0" borderId="0" xfId="0" applyNumberFormat="1"/>
  </cellXfs>
  <cellStyles count="3">
    <cellStyle name="Comma" xfId="1" builtinId="3"/>
    <cellStyle name="Normal" xfId="0" builtinId="0"/>
    <cellStyle name="標準_JB16_作業02-0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Historical US Birth Rate</a:t>
            </a:r>
          </a:p>
          <a:p>
            <a:pPr>
              <a:defRPr/>
            </a:pPr>
            <a:r>
              <a:rPr lang="en-US" sz="1400"/>
              <a:t>From 1909 - 2013</a:t>
            </a:r>
          </a:p>
        </c:rich>
      </c:tx>
      <c:layout>
        <c:manualLayout>
          <c:xMode val="edge"/>
          <c:yMode val="edge"/>
          <c:x val="0.4100838828021340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175129685709386E-2"/>
          <c:y val="6.9023692697436231E-2"/>
          <c:w val="0.90771219368613754"/>
          <c:h val="0.8694785227785532"/>
        </c:manualLayout>
      </c:layout>
      <c:lineChart>
        <c:grouping val="standard"/>
        <c:varyColors val="0"/>
        <c:ser>
          <c:idx val="2"/>
          <c:order val="1"/>
          <c:tx>
            <c:strRef>
              <c:f>us_birth_rate_data!$B$1</c:f>
              <c:strCache>
                <c:ptCount val="1"/>
                <c:pt idx="0">
                  <c:v>US Birth Rate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us_birth_rate_data!$A$2:$A$106</c:f>
              <c:numCache>
                <c:formatCode>General</c:formatCode>
                <c:ptCount val="105"/>
                <c:pt idx="0">
                  <c:v>1909</c:v>
                </c:pt>
                <c:pt idx="1">
                  <c:v>1910</c:v>
                </c:pt>
                <c:pt idx="2">
                  <c:v>1911</c:v>
                </c:pt>
                <c:pt idx="3">
                  <c:v>1912</c:v>
                </c:pt>
                <c:pt idx="4">
                  <c:v>1913</c:v>
                </c:pt>
                <c:pt idx="5">
                  <c:v>1914</c:v>
                </c:pt>
                <c:pt idx="6">
                  <c:v>1915</c:v>
                </c:pt>
                <c:pt idx="7">
                  <c:v>1916</c:v>
                </c:pt>
                <c:pt idx="8">
                  <c:v>1917</c:v>
                </c:pt>
                <c:pt idx="9">
                  <c:v>1918</c:v>
                </c:pt>
                <c:pt idx="10">
                  <c:v>1919</c:v>
                </c:pt>
                <c:pt idx="11">
                  <c:v>1920</c:v>
                </c:pt>
                <c:pt idx="12">
                  <c:v>1921</c:v>
                </c:pt>
                <c:pt idx="13">
                  <c:v>1922</c:v>
                </c:pt>
                <c:pt idx="14">
                  <c:v>1923</c:v>
                </c:pt>
                <c:pt idx="15">
                  <c:v>1924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1977</c:v>
                </c:pt>
                <c:pt idx="69">
                  <c:v>1978</c:v>
                </c:pt>
                <c:pt idx="70">
                  <c:v>1979</c:v>
                </c:pt>
                <c:pt idx="71">
                  <c:v>1980</c:v>
                </c:pt>
                <c:pt idx="72">
                  <c:v>1981</c:v>
                </c:pt>
                <c:pt idx="73">
                  <c:v>1982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1987</c:v>
                </c:pt>
                <c:pt idx="79">
                  <c:v>1988</c:v>
                </c:pt>
                <c:pt idx="80">
                  <c:v>1989</c:v>
                </c:pt>
                <c:pt idx="81">
                  <c:v>1990</c:v>
                </c:pt>
                <c:pt idx="82">
                  <c:v>1991</c:v>
                </c:pt>
                <c:pt idx="83">
                  <c:v>1992</c:v>
                </c:pt>
                <c:pt idx="84">
                  <c:v>1993</c:v>
                </c:pt>
                <c:pt idx="85">
                  <c:v>1994</c:v>
                </c:pt>
                <c:pt idx="86">
                  <c:v>1995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  <c:pt idx="94">
                  <c:v>2003</c:v>
                </c:pt>
                <c:pt idx="95">
                  <c:v>2004</c:v>
                </c:pt>
                <c:pt idx="96">
                  <c:v>2005</c:v>
                </c:pt>
                <c:pt idx="97">
                  <c:v>2006</c:v>
                </c:pt>
                <c:pt idx="98">
                  <c:v>2007</c:v>
                </c:pt>
                <c:pt idx="99">
                  <c:v>2008</c:v>
                </c:pt>
                <c:pt idx="100">
                  <c:v>2009</c:v>
                </c:pt>
                <c:pt idx="101">
                  <c:v>2010</c:v>
                </c:pt>
                <c:pt idx="102">
                  <c:v>2011</c:v>
                </c:pt>
                <c:pt idx="103">
                  <c:v>2012</c:v>
                </c:pt>
                <c:pt idx="104">
                  <c:v>2013</c:v>
                </c:pt>
              </c:numCache>
            </c:numRef>
          </c:cat>
          <c:val>
            <c:numRef>
              <c:f>us_birth_rate_data!$B$2:$B$106</c:f>
              <c:numCache>
                <c:formatCode>0.0</c:formatCode>
                <c:ptCount val="105"/>
                <c:pt idx="0">
                  <c:v>30</c:v>
                </c:pt>
                <c:pt idx="1">
                  <c:v>30.1</c:v>
                </c:pt>
                <c:pt idx="2">
                  <c:v>29.9</c:v>
                </c:pt>
                <c:pt idx="3">
                  <c:v>29.8</c:v>
                </c:pt>
                <c:pt idx="4">
                  <c:v>29.5</c:v>
                </c:pt>
                <c:pt idx="5">
                  <c:v>29.9</c:v>
                </c:pt>
                <c:pt idx="6">
                  <c:v>29.5</c:v>
                </c:pt>
                <c:pt idx="7">
                  <c:v>29.1</c:v>
                </c:pt>
                <c:pt idx="8">
                  <c:v>28.5</c:v>
                </c:pt>
                <c:pt idx="9">
                  <c:v>28.2</c:v>
                </c:pt>
                <c:pt idx="10">
                  <c:v>26.1</c:v>
                </c:pt>
                <c:pt idx="11">
                  <c:v>27.7</c:v>
                </c:pt>
                <c:pt idx="12">
                  <c:v>28.1</c:v>
                </c:pt>
                <c:pt idx="13">
                  <c:v>26.2</c:v>
                </c:pt>
                <c:pt idx="14">
                  <c:v>26</c:v>
                </c:pt>
                <c:pt idx="15">
                  <c:v>26.1</c:v>
                </c:pt>
                <c:pt idx="16">
                  <c:v>25.1</c:v>
                </c:pt>
                <c:pt idx="17">
                  <c:v>24.2</c:v>
                </c:pt>
                <c:pt idx="18">
                  <c:v>23.5</c:v>
                </c:pt>
                <c:pt idx="19">
                  <c:v>22.2</c:v>
                </c:pt>
                <c:pt idx="20">
                  <c:v>21.2</c:v>
                </c:pt>
                <c:pt idx="21">
                  <c:v>21.3</c:v>
                </c:pt>
                <c:pt idx="22">
                  <c:v>20.2</c:v>
                </c:pt>
                <c:pt idx="23">
                  <c:v>19.5</c:v>
                </c:pt>
                <c:pt idx="24">
                  <c:v>18.399999999999999</c:v>
                </c:pt>
                <c:pt idx="25">
                  <c:v>19</c:v>
                </c:pt>
                <c:pt idx="26">
                  <c:v>18.7</c:v>
                </c:pt>
                <c:pt idx="27">
                  <c:v>18.399999999999999</c:v>
                </c:pt>
                <c:pt idx="28">
                  <c:v>18.7</c:v>
                </c:pt>
                <c:pt idx="29">
                  <c:v>19.2</c:v>
                </c:pt>
                <c:pt idx="30">
                  <c:v>18.8</c:v>
                </c:pt>
                <c:pt idx="31">
                  <c:v>19.399999999999999</c:v>
                </c:pt>
                <c:pt idx="32">
                  <c:v>20.3</c:v>
                </c:pt>
                <c:pt idx="33">
                  <c:v>22.2</c:v>
                </c:pt>
                <c:pt idx="34">
                  <c:v>22.7</c:v>
                </c:pt>
                <c:pt idx="35">
                  <c:v>21.2</c:v>
                </c:pt>
                <c:pt idx="36">
                  <c:v>20.399999999999999</c:v>
                </c:pt>
                <c:pt idx="37">
                  <c:v>24.1</c:v>
                </c:pt>
                <c:pt idx="38">
                  <c:v>26.6</c:v>
                </c:pt>
                <c:pt idx="39">
                  <c:v>24.9</c:v>
                </c:pt>
                <c:pt idx="40">
                  <c:v>24.5</c:v>
                </c:pt>
                <c:pt idx="41">
                  <c:v>24.1</c:v>
                </c:pt>
                <c:pt idx="42">
                  <c:v>24.9</c:v>
                </c:pt>
                <c:pt idx="43">
                  <c:v>25.1</c:v>
                </c:pt>
                <c:pt idx="44">
                  <c:v>25</c:v>
                </c:pt>
                <c:pt idx="45">
                  <c:v>25.3</c:v>
                </c:pt>
                <c:pt idx="46">
                  <c:v>25</c:v>
                </c:pt>
                <c:pt idx="47">
                  <c:v>25.2</c:v>
                </c:pt>
                <c:pt idx="48">
                  <c:v>25.3</c:v>
                </c:pt>
                <c:pt idx="49">
                  <c:v>24.5</c:v>
                </c:pt>
                <c:pt idx="50">
                  <c:v>24</c:v>
                </c:pt>
                <c:pt idx="51">
                  <c:v>23.7</c:v>
                </c:pt>
                <c:pt idx="52">
                  <c:v>23.3</c:v>
                </c:pt>
                <c:pt idx="53">
                  <c:v>22.4</c:v>
                </c:pt>
                <c:pt idx="54">
                  <c:v>21.7</c:v>
                </c:pt>
                <c:pt idx="55">
                  <c:v>21.1</c:v>
                </c:pt>
                <c:pt idx="56">
                  <c:v>19.399999999999999</c:v>
                </c:pt>
                <c:pt idx="57">
                  <c:v>18.399999999999999</c:v>
                </c:pt>
                <c:pt idx="58">
                  <c:v>17.8</c:v>
                </c:pt>
                <c:pt idx="59">
                  <c:v>17.600000000000001</c:v>
                </c:pt>
                <c:pt idx="60">
                  <c:v>17.899999999999999</c:v>
                </c:pt>
                <c:pt idx="61">
                  <c:v>18.399999999999999</c:v>
                </c:pt>
                <c:pt idx="62">
                  <c:v>17.2</c:v>
                </c:pt>
                <c:pt idx="63">
                  <c:v>15.6</c:v>
                </c:pt>
                <c:pt idx="64">
                  <c:v>14.8</c:v>
                </c:pt>
                <c:pt idx="65">
                  <c:v>14.8</c:v>
                </c:pt>
                <c:pt idx="66">
                  <c:v>14.6</c:v>
                </c:pt>
                <c:pt idx="67">
                  <c:v>14.6</c:v>
                </c:pt>
                <c:pt idx="68">
                  <c:v>15.1</c:v>
                </c:pt>
                <c:pt idx="69">
                  <c:v>15</c:v>
                </c:pt>
                <c:pt idx="70">
                  <c:v>15.6</c:v>
                </c:pt>
                <c:pt idx="71">
                  <c:v>15.9</c:v>
                </c:pt>
                <c:pt idx="72">
                  <c:v>15.8</c:v>
                </c:pt>
                <c:pt idx="73">
                  <c:v>15.9</c:v>
                </c:pt>
                <c:pt idx="74">
                  <c:v>15.6</c:v>
                </c:pt>
                <c:pt idx="75">
                  <c:v>15.6</c:v>
                </c:pt>
                <c:pt idx="76">
                  <c:v>15.8</c:v>
                </c:pt>
                <c:pt idx="77">
                  <c:v>15.6</c:v>
                </c:pt>
                <c:pt idx="78">
                  <c:v>15.7</c:v>
                </c:pt>
                <c:pt idx="79">
                  <c:v>16</c:v>
                </c:pt>
                <c:pt idx="80">
                  <c:v>16.399999999999999</c:v>
                </c:pt>
                <c:pt idx="81">
                  <c:v>16.7</c:v>
                </c:pt>
                <c:pt idx="82">
                  <c:v>16.2</c:v>
                </c:pt>
                <c:pt idx="83">
                  <c:v>15.8</c:v>
                </c:pt>
                <c:pt idx="84">
                  <c:v>15.4</c:v>
                </c:pt>
                <c:pt idx="85">
                  <c:v>15</c:v>
                </c:pt>
                <c:pt idx="86">
                  <c:v>14.6</c:v>
                </c:pt>
                <c:pt idx="87">
                  <c:v>14.4</c:v>
                </c:pt>
                <c:pt idx="88">
                  <c:v>14.2</c:v>
                </c:pt>
                <c:pt idx="89">
                  <c:v>14.3</c:v>
                </c:pt>
                <c:pt idx="90">
                  <c:v>14.2</c:v>
                </c:pt>
                <c:pt idx="91">
                  <c:v>14.4</c:v>
                </c:pt>
                <c:pt idx="92">
                  <c:v>14.1</c:v>
                </c:pt>
                <c:pt idx="93">
                  <c:v>14</c:v>
                </c:pt>
                <c:pt idx="94">
                  <c:v>14.1</c:v>
                </c:pt>
                <c:pt idx="95">
                  <c:v>14</c:v>
                </c:pt>
                <c:pt idx="96">
                  <c:v>14</c:v>
                </c:pt>
                <c:pt idx="97">
                  <c:v>14.3</c:v>
                </c:pt>
                <c:pt idx="98">
                  <c:v>14.3</c:v>
                </c:pt>
                <c:pt idx="99">
                  <c:v>14</c:v>
                </c:pt>
                <c:pt idx="100">
                  <c:v>13.5</c:v>
                </c:pt>
                <c:pt idx="101">
                  <c:v>13</c:v>
                </c:pt>
                <c:pt idx="102">
                  <c:v>12.7</c:v>
                </c:pt>
                <c:pt idx="103">
                  <c:v>12.6</c:v>
                </c:pt>
                <c:pt idx="104">
                  <c:v>12.4</c:v>
                </c:pt>
              </c:numCache>
            </c:numRef>
          </c:val>
          <c:smooth val="0"/>
        </c:ser>
        <c:ser>
          <c:idx val="1"/>
          <c:order val="0"/>
          <c:tx>
            <c:strRef>
              <c:f>us_birth_rate_data!$A$1</c:f>
              <c:strCache>
                <c:ptCount val="1"/>
                <c:pt idx="0">
                  <c:v>Year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us_birth_rate_data!$A$2:$A$106</c:f>
              <c:numCache>
                <c:formatCode>General</c:formatCode>
                <c:ptCount val="105"/>
                <c:pt idx="0">
                  <c:v>1909</c:v>
                </c:pt>
                <c:pt idx="1">
                  <c:v>1910</c:v>
                </c:pt>
                <c:pt idx="2">
                  <c:v>1911</c:v>
                </c:pt>
                <c:pt idx="3">
                  <c:v>1912</c:v>
                </c:pt>
                <c:pt idx="4">
                  <c:v>1913</c:v>
                </c:pt>
                <c:pt idx="5">
                  <c:v>1914</c:v>
                </c:pt>
                <c:pt idx="6">
                  <c:v>1915</c:v>
                </c:pt>
                <c:pt idx="7">
                  <c:v>1916</c:v>
                </c:pt>
                <c:pt idx="8">
                  <c:v>1917</c:v>
                </c:pt>
                <c:pt idx="9">
                  <c:v>1918</c:v>
                </c:pt>
                <c:pt idx="10">
                  <c:v>1919</c:v>
                </c:pt>
                <c:pt idx="11">
                  <c:v>1920</c:v>
                </c:pt>
                <c:pt idx="12">
                  <c:v>1921</c:v>
                </c:pt>
                <c:pt idx="13">
                  <c:v>1922</c:v>
                </c:pt>
                <c:pt idx="14">
                  <c:v>1923</c:v>
                </c:pt>
                <c:pt idx="15">
                  <c:v>1924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1977</c:v>
                </c:pt>
                <c:pt idx="69">
                  <c:v>1978</c:v>
                </c:pt>
                <c:pt idx="70">
                  <c:v>1979</c:v>
                </c:pt>
                <c:pt idx="71">
                  <c:v>1980</c:v>
                </c:pt>
                <c:pt idx="72">
                  <c:v>1981</c:v>
                </c:pt>
                <c:pt idx="73">
                  <c:v>1982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1987</c:v>
                </c:pt>
                <c:pt idx="79">
                  <c:v>1988</c:v>
                </c:pt>
                <c:pt idx="80">
                  <c:v>1989</c:v>
                </c:pt>
                <c:pt idx="81">
                  <c:v>1990</c:v>
                </c:pt>
                <c:pt idx="82">
                  <c:v>1991</c:v>
                </c:pt>
                <c:pt idx="83">
                  <c:v>1992</c:v>
                </c:pt>
                <c:pt idx="84">
                  <c:v>1993</c:v>
                </c:pt>
                <c:pt idx="85">
                  <c:v>1994</c:v>
                </c:pt>
                <c:pt idx="86">
                  <c:v>1995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  <c:pt idx="94">
                  <c:v>2003</c:v>
                </c:pt>
                <c:pt idx="95">
                  <c:v>2004</c:v>
                </c:pt>
                <c:pt idx="96">
                  <c:v>2005</c:v>
                </c:pt>
                <c:pt idx="97">
                  <c:v>2006</c:v>
                </c:pt>
                <c:pt idx="98">
                  <c:v>2007</c:v>
                </c:pt>
                <c:pt idx="99">
                  <c:v>2008</c:v>
                </c:pt>
                <c:pt idx="100">
                  <c:v>2009</c:v>
                </c:pt>
                <c:pt idx="101">
                  <c:v>2010</c:v>
                </c:pt>
                <c:pt idx="102">
                  <c:v>2011</c:v>
                </c:pt>
                <c:pt idx="103">
                  <c:v>2012</c:v>
                </c:pt>
                <c:pt idx="104">
                  <c:v>2013</c:v>
                </c:pt>
              </c:numCache>
            </c:numRef>
          </c:cat>
          <c:val>
            <c:numRef>
              <c:f>us_birth_rate_data!$A$2:$A$106</c:f>
              <c:numCache>
                <c:formatCode>General</c:formatCode>
                <c:ptCount val="105"/>
                <c:pt idx="0">
                  <c:v>1909</c:v>
                </c:pt>
                <c:pt idx="1">
                  <c:v>1910</c:v>
                </c:pt>
                <c:pt idx="2">
                  <c:v>1911</c:v>
                </c:pt>
                <c:pt idx="3">
                  <c:v>1912</c:v>
                </c:pt>
                <c:pt idx="4">
                  <c:v>1913</c:v>
                </c:pt>
                <c:pt idx="5">
                  <c:v>1914</c:v>
                </c:pt>
                <c:pt idx="6">
                  <c:v>1915</c:v>
                </c:pt>
                <c:pt idx="7">
                  <c:v>1916</c:v>
                </c:pt>
                <c:pt idx="8">
                  <c:v>1917</c:v>
                </c:pt>
                <c:pt idx="9">
                  <c:v>1918</c:v>
                </c:pt>
                <c:pt idx="10">
                  <c:v>1919</c:v>
                </c:pt>
                <c:pt idx="11">
                  <c:v>1920</c:v>
                </c:pt>
                <c:pt idx="12">
                  <c:v>1921</c:v>
                </c:pt>
                <c:pt idx="13">
                  <c:v>1922</c:v>
                </c:pt>
                <c:pt idx="14">
                  <c:v>1923</c:v>
                </c:pt>
                <c:pt idx="15">
                  <c:v>1924</c:v>
                </c:pt>
                <c:pt idx="16">
                  <c:v>1925</c:v>
                </c:pt>
                <c:pt idx="17">
                  <c:v>1926</c:v>
                </c:pt>
                <c:pt idx="18">
                  <c:v>1927</c:v>
                </c:pt>
                <c:pt idx="19">
                  <c:v>1928</c:v>
                </c:pt>
                <c:pt idx="20">
                  <c:v>1929</c:v>
                </c:pt>
                <c:pt idx="21">
                  <c:v>1930</c:v>
                </c:pt>
                <c:pt idx="22">
                  <c:v>1931</c:v>
                </c:pt>
                <c:pt idx="23">
                  <c:v>1932</c:v>
                </c:pt>
                <c:pt idx="24">
                  <c:v>1933</c:v>
                </c:pt>
                <c:pt idx="25">
                  <c:v>1934</c:v>
                </c:pt>
                <c:pt idx="26">
                  <c:v>1935</c:v>
                </c:pt>
                <c:pt idx="27">
                  <c:v>1936</c:v>
                </c:pt>
                <c:pt idx="28">
                  <c:v>1937</c:v>
                </c:pt>
                <c:pt idx="29">
                  <c:v>1938</c:v>
                </c:pt>
                <c:pt idx="30">
                  <c:v>1939</c:v>
                </c:pt>
                <c:pt idx="31">
                  <c:v>1940</c:v>
                </c:pt>
                <c:pt idx="32">
                  <c:v>1941</c:v>
                </c:pt>
                <c:pt idx="33">
                  <c:v>1942</c:v>
                </c:pt>
                <c:pt idx="34">
                  <c:v>1943</c:v>
                </c:pt>
                <c:pt idx="35">
                  <c:v>1944</c:v>
                </c:pt>
                <c:pt idx="36">
                  <c:v>1945</c:v>
                </c:pt>
                <c:pt idx="37">
                  <c:v>1946</c:v>
                </c:pt>
                <c:pt idx="38">
                  <c:v>1947</c:v>
                </c:pt>
                <c:pt idx="39">
                  <c:v>1948</c:v>
                </c:pt>
                <c:pt idx="40">
                  <c:v>1949</c:v>
                </c:pt>
                <c:pt idx="41">
                  <c:v>1950</c:v>
                </c:pt>
                <c:pt idx="42">
                  <c:v>1951</c:v>
                </c:pt>
                <c:pt idx="43">
                  <c:v>1952</c:v>
                </c:pt>
                <c:pt idx="44">
                  <c:v>1953</c:v>
                </c:pt>
                <c:pt idx="45">
                  <c:v>1954</c:v>
                </c:pt>
                <c:pt idx="46">
                  <c:v>1955</c:v>
                </c:pt>
                <c:pt idx="47">
                  <c:v>1956</c:v>
                </c:pt>
                <c:pt idx="48">
                  <c:v>1957</c:v>
                </c:pt>
                <c:pt idx="49">
                  <c:v>1958</c:v>
                </c:pt>
                <c:pt idx="50">
                  <c:v>1959</c:v>
                </c:pt>
                <c:pt idx="51">
                  <c:v>1960</c:v>
                </c:pt>
                <c:pt idx="52">
                  <c:v>1961</c:v>
                </c:pt>
                <c:pt idx="53">
                  <c:v>1962</c:v>
                </c:pt>
                <c:pt idx="54">
                  <c:v>1963</c:v>
                </c:pt>
                <c:pt idx="55">
                  <c:v>1964</c:v>
                </c:pt>
                <c:pt idx="56">
                  <c:v>1965</c:v>
                </c:pt>
                <c:pt idx="57">
                  <c:v>1966</c:v>
                </c:pt>
                <c:pt idx="58">
                  <c:v>1967</c:v>
                </c:pt>
                <c:pt idx="59">
                  <c:v>1968</c:v>
                </c:pt>
                <c:pt idx="60">
                  <c:v>1969</c:v>
                </c:pt>
                <c:pt idx="61">
                  <c:v>1970</c:v>
                </c:pt>
                <c:pt idx="62">
                  <c:v>1971</c:v>
                </c:pt>
                <c:pt idx="63">
                  <c:v>1972</c:v>
                </c:pt>
                <c:pt idx="64">
                  <c:v>1973</c:v>
                </c:pt>
                <c:pt idx="65">
                  <c:v>1974</c:v>
                </c:pt>
                <c:pt idx="66">
                  <c:v>1975</c:v>
                </c:pt>
                <c:pt idx="67">
                  <c:v>1976</c:v>
                </c:pt>
                <c:pt idx="68">
                  <c:v>1977</c:v>
                </c:pt>
                <c:pt idx="69">
                  <c:v>1978</c:v>
                </c:pt>
                <c:pt idx="70">
                  <c:v>1979</c:v>
                </c:pt>
                <c:pt idx="71">
                  <c:v>1980</c:v>
                </c:pt>
                <c:pt idx="72">
                  <c:v>1981</c:v>
                </c:pt>
                <c:pt idx="73">
                  <c:v>1982</c:v>
                </c:pt>
                <c:pt idx="74">
                  <c:v>1983</c:v>
                </c:pt>
                <c:pt idx="75">
                  <c:v>1984</c:v>
                </c:pt>
                <c:pt idx="76">
                  <c:v>1985</c:v>
                </c:pt>
                <c:pt idx="77">
                  <c:v>1986</c:v>
                </c:pt>
                <c:pt idx="78">
                  <c:v>1987</c:v>
                </c:pt>
                <c:pt idx="79">
                  <c:v>1988</c:v>
                </c:pt>
                <c:pt idx="80">
                  <c:v>1989</c:v>
                </c:pt>
                <c:pt idx="81">
                  <c:v>1990</c:v>
                </c:pt>
                <c:pt idx="82">
                  <c:v>1991</c:v>
                </c:pt>
                <c:pt idx="83">
                  <c:v>1992</c:v>
                </c:pt>
                <c:pt idx="84">
                  <c:v>1993</c:v>
                </c:pt>
                <c:pt idx="85">
                  <c:v>1994</c:v>
                </c:pt>
                <c:pt idx="86">
                  <c:v>1995</c:v>
                </c:pt>
                <c:pt idx="87">
                  <c:v>1996</c:v>
                </c:pt>
                <c:pt idx="88">
                  <c:v>1997</c:v>
                </c:pt>
                <c:pt idx="89">
                  <c:v>1998</c:v>
                </c:pt>
                <c:pt idx="90">
                  <c:v>1999</c:v>
                </c:pt>
                <c:pt idx="91">
                  <c:v>2000</c:v>
                </c:pt>
                <c:pt idx="92">
                  <c:v>2001</c:v>
                </c:pt>
                <c:pt idx="93">
                  <c:v>2002</c:v>
                </c:pt>
                <c:pt idx="94">
                  <c:v>2003</c:v>
                </c:pt>
                <c:pt idx="95">
                  <c:v>2004</c:v>
                </c:pt>
                <c:pt idx="96">
                  <c:v>2005</c:v>
                </c:pt>
                <c:pt idx="97">
                  <c:v>2006</c:v>
                </c:pt>
                <c:pt idx="98">
                  <c:v>2007</c:v>
                </c:pt>
                <c:pt idx="99">
                  <c:v>2008</c:v>
                </c:pt>
                <c:pt idx="100">
                  <c:v>2009</c:v>
                </c:pt>
                <c:pt idx="101">
                  <c:v>2010</c:v>
                </c:pt>
                <c:pt idx="102">
                  <c:v>2011</c:v>
                </c:pt>
                <c:pt idx="103">
                  <c:v>2012</c:v>
                </c:pt>
                <c:pt idx="104">
                  <c:v>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028096"/>
        <c:axId val="215030784"/>
      </c:lineChart>
      <c:catAx>
        <c:axId val="21502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5030784"/>
        <c:crosses val="autoZero"/>
        <c:auto val="1"/>
        <c:lblAlgn val="ctr"/>
        <c:lblOffset val="100"/>
        <c:noMultiLvlLbl val="0"/>
      </c:catAx>
      <c:valAx>
        <c:axId val="215030784"/>
        <c:scaling>
          <c:orientation val="minMax"/>
          <c:max val="3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Births / 1000 Population</a:t>
                </a:r>
              </a:p>
            </c:rich>
          </c:tx>
          <c:layout>
            <c:manualLayout>
              <c:xMode val="edge"/>
              <c:yMode val="edge"/>
              <c:x val="0"/>
              <c:y val="0.4116118418646570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15028096"/>
        <c:crosses val="autoZero"/>
        <c:crossBetween val="midCat"/>
        <c:majorUnit val="2"/>
      </c:valAx>
    </c:plotArea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0.11905</cdr:x>
      <cdr:y>0.06936</cdr:y>
    </cdr:from>
    <cdr:to>
      <cdr:x>0.15385</cdr:x>
      <cdr:y>0.93947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031875" y="436562"/>
          <a:ext cx="301625" cy="54768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3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0.33736</cdr:x>
      <cdr:y>0.0686</cdr:y>
    </cdr:from>
    <cdr:to>
      <cdr:x>0.4011</cdr:x>
      <cdr:y>0.93871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924175" y="431800"/>
          <a:ext cx="552450" cy="54768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3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0.40147</cdr:x>
      <cdr:y>0.06986</cdr:y>
    </cdr:from>
    <cdr:to>
      <cdr:x>0.55586</cdr:x>
      <cdr:y>0.93997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3479799" y="439737"/>
          <a:ext cx="1338263" cy="5476875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>
            <a:alpha val="35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0.33919</cdr:x>
      <cdr:y>0.06356</cdr:y>
    </cdr:from>
    <cdr:to>
      <cdr:x>0.40293</cdr:x>
      <cdr:y>0.13241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2940051" y="400050"/>
          <a:ext cx="552450" cy="433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World</a:t>
          </a:r>
          <a:r>
            <a:rPr lang="en-US" sz="1100" b="1" baseline="0"/>
            <a:t> </a:t>
          </a:r>
          <a:r>
            <a:rPr lang="en-US" sz="1100" b="1"/>
            <a:t>War II</a:t>
          </a:r>
        </a:p>
      </cdr:txBody>
    </cdr:sp>
  </cdr:relSizeAnchor>
  <cdr:relSizeAnchor xmlns:cdr="http://schemas.openxmlformats.org/drawingml/2006/chartDrawing">
    <cdr:from>
      <cdr:x>0.10659</cdr:x>
      <cdr:y>0.05851</cdr:y>
    </cdr:from>
    <cdr:to>
      <cdr:x>0.17033</cdr:x>
      <cdr:y>0.12736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923926" y="368299"/>
          <a:ext cx="552450" cy="433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World</a:t>
          </a:r>
          <a:r>
            <a:rPr lang="en-US" sz="1100" b="1" baseline="0"/>
            <a:t> </a:t>
          </a:r>
          <a:r>
            <a:rPr lang="en-US" sz="1100" b="1"/>
            <a:t>War I</a:t>
          </a:r>
        </a:p>
      </cdr:txBody>
    </cdr:sp>
  </cdr:relSizeAnchor>
  <cdr:relSizeAnchor xmlns:cdr="http://schemas.openxmlformats.org/drawingml/2006/chartDrawing">
    <cdr:from>
      <cdr:x>0.42344</cdr:x>
      <cdr:y>0.06608</cdr:y>
    </cdr:from>
    <cdr:to>
      <cdr:x>0.54212</cdr:x>
      <cdr:y>0.12863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670297" y="415926"/>
          <a:ext cx="1028702" cy="393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Baby Boomer Gerneration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workbookViewId="0">
      <pane ySplit="1" topLeftCell="A70" activePane="bottomLeft" state="frozen"/>
      <selection pane="bottomLeft" activeCell="A106" sqref="A106"/>
    </sheetView>
  </sheetViews>
  <sheetFormatPr defaultRowHeight="15"/>
  <cols>
    <col min="1" max="1" width="5" bestFit="1" customWidth="1"/>
    <col min="2" max="2" width="12.5703125" bestFit="1" customWidth="1"/>
    <col min="3" max="3" width="12.42578125" bestFit="1" customWidth="1"/>
    <col min="4" max="4" width="20.42578125" bestFit="1" customWidth="1"/>
    <col min="5" max="5" width="16.140625" bestFit="1" customWidth="1"/>
    <col min="9" max="9" width="13.28515625" bestFit="1" customWidth="1"/>
  </cols>
  <sheetData>
    <row r="1" spans="1:10">
      <c r="A1" s="4" t="s">
        <v>0</v>
      </c>
      <c r="B1" s="5" t="s">
        <v>1</v>
      </c>
      <c r="C1" s="5" t="s">
        <v>3</v>
      </c>
      <c r="D1" s="5" t="s">
        <v>4</v>
      </c>
      <c r="E1" s="5" t="s">
        <v>2</v>
      </c>
    </row>
    <row r="2" spans="1:10">
      <c r="A2" s="1">
        <v>1909</v>
      </c>
      <c r="B2" s="3">
        <v>30</v>
      </c>
      <c r="E2" s="2">
        <f>A2+65</f>
        <v>1974</v>
      </c>
      <c r="G2">
        <f>H2*1000</f>
        <v>90490000</v>
      </c>
      <c r="H2">
        <v>90490</v>
      </c>
      <c r="I2" s="6">
        <v>2714700</v>
      </c>
      <c r="J2" s="7">
        <f>I2/G2*100</f>
        <v>3</v>
      </c>
    </row>
    <row r="3" spans="1:10">
      <c r="A3" s="1">
        <v>1910</v>
      </c>
      <c r="B3" s="3">
        <v>30.1</v>
      </c>
      <c r="E3" s="2">
        <f t="shared" ref="E3:E66" si="0">A3+65</f>
        <v>1975</v>
      </c>
      <c r="G3">
        <f t="shared" ref="G3:G66" si="1">H3*1000</f>
        <v>92407000</v>
      </c>
      <c r="H3">
        <v>92407</v>
      </c>
      <c r="I3" s="6">
        <v>2781450.7</v>
      </c>
      <c r="J3" s="7">
        <f t="shared" ref="J3:J66" si="2">I3/G3*100</f>
        <v>3.0100000000000002</v>
      </c>
    </row>
    <row r="4" spans="1:10">
      <c r="A4" s="1">
        <v>1911</v>
      </c>
      <c r="B4" s="3">
        <v>29.9</v>
      </c>
      <c r="E4" s="2">
        <f t="shared" si="0"/>
        <v>1976</v>
      </c>
      <c r="G4">
        <f t="shared" si="1"/>
        <v>93863000</v>
      </c>
      <c r="H4">
        <v>93863</v>
      </c>
      <c r="I4" s="6">
        <v>2806503.6999999997</v>
      </c>
      <c r="J4" s="7">
        <f t="shared" si="2"/>
        <v>2.9899999999999998</v>
      </c>
    </row>
    <row r="5" spans="1:10">
      <c r="A5" s="1">
        <v>1912</v>
      </c>
      <c r="B5" s="3">
        <v>29.8</v>
      </c>
      <c r="E5" s="2">
        <f t="shared" si="0"/>
        <v>1977</v>
      </c>
      <c r="G5">
        <f t="shared" si="1"/>
        <v>95335000</v>
      </c>
      <c r="H5">
        <v>95335</v>
      </c>
      <c r="I5" s="6">
        <v>2840983</v>
      </c>
      <c r="J5" s="7">
        <f t="shared" si="2"/>
        <v>2.98</v>
      </c>
    </row>
    <row r="6" spans="1:10">
      <c r="A6" s="1">
        <v>1913</v>
      </c>
      <c r="B6" s="3">
        <v>29.5</v>
      </c>
      <c r="E6" s="2">
        <f t="shared" si="0"/>
        <v>1978</v>
      </c>
      <c r="G6">
        <f t="shared" si="1"/>
        <v>97225000</v>
      </c>
      <c r="H6">
        <v>97225</v>
      </c>
      <c r="I6" s="6">
        <v>2868137.5</v>
      </c>
      <c r="J6" s="7">
        <f t="shared" si="2"/>
        <v>2.9499999999999997</v>
      </c>
    </row>
    <row r="7" spans="1:10">
      <c r="A7" s="1">
        <v>1914</v>
      </c>
      <c r="B7" s="3">
        <v>29.9</v>
      </c>
      <c r="C7" s="2">
        <f t="shared" ref="C7:C11" si="3">ROUNDUP(MAX(B:B),0)+1</f>
        <v>32</v>
      </c>
      <c r="D7" s="2"/>
      <c r="E7" s="2">
        <f t="shared" si="0"/>
        <v>1979</v>
      </c>
      <c r="G7">
        <f t="shared" si="1"/>
        <v>99111000</v>
      </c>
      <c r="H7">
        <v>99111</v>
      </c>
      <c r="I7" s="6">
        <v>2963418.9</v>
      </c>
      <c r="J7" s="7">
        <f t="shared" si="2"/>
        <v>2.9899999999999998</v>
      </c>
    </row>
    <row r="8" spans="1:10">
      <c r="A8" s="1">
        <v>1915</v>
      </c>
      <c r="B8" s="3">
        <v>29.5</v>
      </c>
      <c r="C8" s="2">
        <f t="shared" si="3"/>
        <v>32</v>
      </c>
      <c r="D8" s="2"/>
      <c r="E8" s="2">
        <f t="shared" si="0"/>
        <v>1980</v>
      </c>
      <c r="G8">
        <f t="shared" si="1"/>
        <v>100546000</v>
      </c>
      <c r="H8">
        <v>100546</v>
      </c>
      <c r="I8" s="6">
        <v>2966107</v>
      </c>
      <c r="J8" s="7">
        <f t="shared" si="2"/>
        <v>2.9499999999999997</v>
      </c>
    </row>
    <row r="9" spans="1:10">
      <c r="A9" s="1">
        <v>1916</v>
      </c>
      <c r="B9" s="3">
        <v>29.1</v>
      </c>
      <c r="C9" s="2">
        <f t="shared" si="3"/>
        <v>32</v>
      </c>
      <c r="D9" s="2"/>
      <c r="E9" s="2">
        <f t="shared" si="0"/>
        <v>1981</v>
      </c>
      <c r="G9">
        <f t="shared" si="1"/>
        <v>101961000</v>
      </c>
      <c r="H9">
        <v>101961</v>
      </c>
      <c r="I9" s="6">
        <v>2967065.1</v>
      </c>
      <c r="J9" s="7">
        <f t="shared" si="2"/>
        <v>2.91</v>
      </c>
    </row>
    <row r="10" spans="1:10">
      <c r="A10" s="1">
        <v>1917</v>
      </c>
      <c r="B10" s="3">
        <v>28.5</v>
      </c>
      <c r="C10" s="2">
        <f t="shared" si="3"/>
        <v>32</v>
      </c>
      <c r="D10" s="2"/>
      <c r="E10" s="2">
        <f t="shared" si="0"/>
        <v>1982</v>
      </c>
      <c r="G10">
        <f t="shared" si="1"/>
        <v>103268000</v>
      </c>
      <c r="H10">
        <v>103268</v>
      </c>
      <c r="I10" s="6">
        <v>2943138</v>
      </c>
      <c r="J10" s="7">
        <f t="shared" si="2"/>
        <v>2.85</v>
      </c>
    </row>
    <row r="11" spans="1:10">
      <c r="A11" s="1">
        <v>1918</v>
      </c>
      <c r="B11" s="3">
        <v>28.2</v>
      </c>
      <c r="C11" s="2">
        <f t="shared" si="3"/>
        <v>32</v>
      </c>
      <c r="D11" s="2"/>
      <c r="E11" s="2">
        <f t="shared" si="0"/>
        <v>1983</v>
      </c>
      <c r="G11">
        <f t="shared" si="1"/>
        <v>103208000</v>
      </c>
      <c r="H11">
        <v>103208</v>
      </c>
      <c r="I11" s="6">
        <v>2910465.6</v>
      </c>
      <c r="J11" s="7">
        <f t="shared" si="2"/>
        <v>2.82</v>
      </c>
    </row>
    <row r="12" spans="1:10">
      <c r="A12" s="1">
        <v>1919</v>
      </c>
      <c r="B12" s="3">
        <v>26.1</v>
      </c>
      <c r="E12" s="2">
        <f t="shared" si="0"/>
        <v>1984</v>
      </c>
      <c r="G12">
        <f t="shared" si="1"/>
        <v>104514000</v>
      </c>
      <c r="H12">
        <v>104514</v>
      </c>
      <c r="I12" s="6">
        <v>2727815.4000000004</v>
      </c>
      <c r="J12" s="7">
        <f t="shared" si="2"/>
        <v>2.6100000000000003</v>
      </c>
    </row>
    <row r="13" spans="1:10">
      <c r="A13" s="1">
        <v>1920</v>
      </c>
      <c r="B13" s="3">
        <v>27.7</v>
      </c>
      <c r="E13" s="2">
        <f t="shared" si="0"/>
        <v>1985</v>
      </c>
      <c r="G13">
        <f t="shared" si="1"/>
        <v>106461000</v>
      </c>
      <c r="H13">
        <v>106461</v>
      </c>
      <c r="I13" s="6">
        <v>2948969.6999999997</v>
      </c>
      <c r="J13" s="7">
        <f t="shared" si="2"/>
        <v>2.77</v>
      </c>
    </row>
    <row r="14" spans="1:10">
      <c r="A14" s="1">
        <v>1921</v>
      </c>
      <c r="B14" s="3">
        <v>28.1</v>
      </c>
      <c r="E14" s="2">
        <f t="shared" si="0"/>
        <v>1986</v>
      </c>
      <c r="G14">
        <f t="shared" si="1"/>
        <v>108538000</v>
      </c>
      <c r="H14">
        <v>108538</v>
      </c>
      <c r="I14" s="6">
        <v>3049917.8000000003</v>
      </c>
      <c r="J14" s="7">
        <f t="shared" si="2"/>
        <v>2.8100000000000005</v>
      </c>
    </row>
    <row r="15" spans="1:10">
      <c r="A15" s="1">
        <v>1922</v>
      </c>
      <c r="B15" s="3">
        <v>26.2</v>
      </c>
      <c r="E15" s="2">
        <f t="shared" si="0"/>
        <v>1987</v>
      </c>
      <c r="G15">
        <f t="shared" si="1"/>
        <v>110049000</v>
      </c>
      <c r="H15">
        <v>110049</v>
      </c>
      <c r="I15" s="6">
        <v>2883283.8</v>
      </c>
      <c r="J15" s="7">
        <f t="shared" si="2"/>
        <v>2.6199999999999997</v>
      </c>
    </row>
    <row r="16" spans="1:10">
      <c r="A16" s="1">
        <v>1923</v>
      </c>
      <c r="B16" s="3">
        <v>26</v>
      </c>
      <c r="E16" s="2">
        <f t="shared" si="0"/>
        <v>1988</v>
      </c>
      <c r="G16">
        <f t="shared" si="1"/>
        <v>111947000</v>
      </c>
      <c r="H16">
        <v>111947</v>
      </c>
      <c r="I16" s="6">
        <v>2910622</v>
      </c>
      <c r="J16" s="7">
        <f t="shared" si="2"/>
        <v>2.6</v>
      </c>
    </row>
    <row r="17" spans="1:10">
      <c r="A17" s="1">
        <v>1924</v>
      </c>
      <c r="B17" s="3">
        <v>26.1</v>
      </c>
      <c r="E17" s="2">
        <f t="shared" si="0"/>
        <v>1989</v>
      </c>
      <c r="G17">
        <f t="shared" si="1"/>
        <v>114109000</v>
      </c>
      <c r="H17">
        <v>114109</v>
      </c>
      <c r="I17" s="6">
        <v>2978244.9000000004</v>
      </c>
      <c r="J17" s="7">
        <f t="shared" si="2"/>
        <v>2.6100000000000003</v>
      </c>
    </row>
    <row r="18" spans="1:10">
      <c r="A18" s="1">
        <v>1925</v>
      </c>
      <c r="B18" s="3">
        <v>25.1</v>
      </c>
      <c r="E18" s="2">
        <f t="shared" si="0"/>
        <v>1990</v>
      </c>
      <c r="G18">
        <f t="shared" si="1"/>
        <v>115829000</v>
      </c>
      <c r="H18">
        <v>115829</v>
      </c>
      <c r="I18" s="6">
        <v>2907307.9000000004</v>
      </c>
      <c r="J18" s="7">
        <f t="shared" si="2"/>
        <v>2.5100000000000002</v>
      </c>
    </row>
    <row r="19" spans="1:10">
      <c r="A19" s="1">
        <v>1926</v>
      </c>
      <c r="B19" s="3">
        <v>24.2</v>
      </c>
      <c r="E19" s="2">
        <f t="shared" si="0"/>
        <v>1991</v>
      </c>
      <c r="G19">
        <f t="shared" si="1"/>
        <v>117397000</v>
      </c>
      <c r="H19">
        <v>117397</v>
      </c>
      <c r="I19" s="6">
        <v>2841007.4</v>
      </c>
      <c r="J19" s="7">
        <f t="shared" si="2"/>
        <v>2.42</v>
      </c>
    </row>
    <row r="20" spans="1:10">
      <c r="A20" s="1">
        <v>1927</v>
      </c>
      <c r="B20" s="3">
        <v>23.5</v>
      </c>
      <c r="E20" s="2">
        <f t="shared" si="0"/>
        <v>1992</v>
      </c>
      <c r="G20">
        <f t="shared" si="1"/>
        <v>119035000</v>
      </c>
      <c r="H20">
        <v>119035</v>
      </c>
      <c r="I20" s="6">
        <v>2797322.5</v>
      </c>
      <c r="J20" s="7">
        <f t="shared" si="2"/>
        <v>2.35</v>
      </c>
    </row>
    <row r="21" spans="1:10">
      <c r="A21" s="1">
        <v>1928</v>
      </c>
      <c r="B21" s="3">
        <v>22.2</v>
      </c>
      <c r="E21" s="2">
        <f t="shared" si="0"/>
        <v>1993</v>
      </c>
      <c r="G21">
        <f t="shared" si="1"/>
        <v>120509000</v>
      </c>
      <c r="H21">
        <v>120509</v>
      </c>
      <c r="I21" s="6">
        <v>2675299.7999999998</v>
      </c>
      <c r="J21" s="7">
        <f t="shared" si="2"/>
        <v>2.2199999999999998</v>
      </c>
    </row>
    <row r="22" spans="1:10">
      <c r="A22" s="1">
        <v>1929</v>
      </c>
      <c r="B22" s="3">
        <v>21.2</v>
      </c>
      <c r="E22" s="2">
        <f t="shared" si="0"/>
        <v>1994</v>
      </c>
      <c r="G22">
        <f t="shared" si="1"/>
        <v>121767000</v>
      </c>
      <c r="H22">
        <v>121767</v>
      </c>
      <c r="I22" s="6">
        <v>2581460.4</v>
      </c>
      <c r="J22" s="7">
        <f t="shared" si="2"/>
        <v>2.12</v>
      </c>
    </row>
    <row r="23" spans="1:10">
      <c r="A23" s="1">
        <v>1930</v>
      </c>
      <c r="B23" s="3">
        <v>21.3</v>
      </c>
      <c r="E23" s="2">
        <f t="shared" si="0"/>
        <v>1995</v>
      </c>
      <c r="G23">
        <f t="shared" si="1"/>
        <v>123077000</v>
      </c>
      <c r="H23">
        <v>123077</v>
      </c>
      <c r="I23" s="6">
        <v>2621540.1</v>
      </c>
      <c r="J23" s="7">
        <f t="shared" si="2"/>
        <v>2.13</v>
      </c>
    </row>
    <row r="24" spans="1:10">
      <c r="A24" s="1">
        <v>1931</v>
      </c>
      <c r="B24" s="3">
        <v>20.2</v>
      </c>
      <c r="E24" s="2">
        <f t="shared" si="0"/>
        <v>1996</v>
      </c>
      <c r="G24">
        <f t="shared" si="1"/>
        <v>124040000</v>
      </c>
      <c r="H24">
        <v>124040</v>
      </c>
      <c r="I24" s="6">
        <v>2505608</v>
      </c>
      <c r="J24" s="7">
        <f t="shared" si="2"/>
        <v>2.02</v>
      </c>
    </row>
    <row r="25" spans="1:10">
      <c r="A25" s="1">
        <v>1932</v>
      </c>
      <c r="B25" s="3">
        <v>19.5</v>
      </c>
      <c r="E25" s="2">
        <f t="shared" si="0"/>
        <v>1997</v>
      </c>
      <c r="G25">
        <f t="shared" si="1"/>
        <v>124840000</v>
      </c>
      <c r="H25">
        <v>124840</v>
      </c>
      <c r="I25" s="6">
        <v>2434380</v>
      </c>
      <c r="J25" s="7">
        <f t="shared" si="2"/>
        <v>1.95</v>
      </c>
    </row>
    <row r="26" spans="1:10">
      <c r="A26" s="1">
        <v>1933</v>
      </c>
      <c r="B26" s="3">
        <v>18.399999999999999</v>
      </c>
      <c r="E26" s="2">
        <f t="shared" si="0"/>
        <v>1998</v>
      </c>
      <c r="G26">
        <f t="shared" si="1"/>
        <v>125579000</v>
      </c>
      <c r="H26">
        <v>125579</v>
      </c>
      <c r="I26" s="6">
        <v>2310653.5999999996</v>
      </c>
      <c r="J26" s="7">
        <f t="shared" si="2"/>
        <v>1.8399999999999996</v>
      </c>
    </row>
    <row r="27" spans="1:10">
      <c r="A27" s="1">
        <v>1934</v>
      </c>
      <c r="B27" s="3">
        <v>19</v>
      </c>
      <c r="E27" s="2">
        <f t="shared" si="0"/>
        <v>1999</v>
      </c>
      <c r="G27">
        <f t="shared" si="1"/>
        <v>126374000</v>
      </c>
      <c r="H27">
        <v>126374</v>
      </c>
      <c r="I27" s="6">
        <v>2401106</v>
      </c>
      <c r="J27" s="7">
        <f t="shared" si="2"/>
        <v>1.9</v>
      </c>
    </row>
    <row r="28" spans="1:10">
      <c r="A28" s="1">
        <v>1935</v>
      </c>
      <c r="B28" s="3">
        <v>18.7</v>
      </c>
      <c r="E28" s="2">
        <f t="shared" si="0"/>
        <v>2000</v>
      </c>
      <c r="G28">
        <f t="shared" si="1"/>
        <v>127250000</v>
      </c>
      <c r="H28">
        <v>127250</v>
      </c>
      <c r="I28" s="6">
        <v>2379575</v>
      </c>
      <c r="J28" s="7">
        <f t="shared" si="2"/>
        <v>1.87</v>
      </c>
    </row>
    <row r="29" spans="1:10">
      <c r="A29" s="1">
        <v>1936</v>
      </c>
      <c r="B29" s="3">
        <v>18.399999999999999</v>
      </c>
      <c r="E29" s="2">
        <f t="shared" si="0"/>
        <v>2001</v>
      </c>
      <c r="G29">
        <f t="shared" si="1"/>
        <v>128053000</v>
      </c>
      <c r="H29">
        <v>128053</v>
      </c>
      <c r="I29" s="6">
        <v>2356175.1999999997</v>
      </c>
      <c r="J29" s="7">
        <f t="shared" si="2"/>
        <v>1.8399999999999996</v>
      </c>
    </row>
    <row r="30" spans="1:10">
      <c r="A30" s="1">
        <v>1937</v>
      </c>
      <c r="B30" s="3">
        <v>18.7</v>
      </c>
      <c r="E30" s="2">
        <f t="shared" si="0"/>
        <v>2002</v>
      </c>
      <c r="G30">
        <f t="shared" si="1"/>
        <v>128825000</v>
      </c>
      <c r="H30">
        <v>128825</v>
      </c>
      <c r="I30" s="6">
        <v>2409027.5</v>
      </c>
      <c r="J30" s="7">
        <f t="shared" si="2"/>
        <v>1.87</v>
      </c>
    </row>
    <row r="31" spans="1:10">
      <c r="A31" s="1">
        <v>1938</v>
      </c>
      <c r="B31" s="3">
        <v>19.2</v>
      </c>
      <c r="E31" s="2">
        <f t="shared" si="0"/>
        <v>2003</v>
      </c>
      <c r="G31">
        <f t="shared" si="1"/>
        <v>129825000</v>
      </c>
      <c r="H31">
        <v>129825</v>
      </c>
      <c r="I31" s="6">
        <v>2492640</v>
      </c>
      <c r="J31" s="7">
        <f t="shared" si="2"/>
        <v>1.92</v>
      </c>
    </row>
    <row r="32" spans="1:10">
      <c r="A32" s="1">
        <v>1939</v>
      </c>
      <c r="B32" s="3">
        <v>18.8</v>
      </c>
      <c r="C32" s="2">
        <f t="shared" ref="C32:C38" si="4">ROUNDUP(MAX(B:B),0)+1</f>
        <v>32</v>
      </c>
      <c r="D32" s="2"/>
      <c r="E32" s="2">
        <f t="shared" si="0"/>
        <v>2004</v>
      </c>
      <c r="G32">
        <f t="shared" si="1"/>
        <v>130880000</v>
      </c>
      <c r="H32">
        <v>130880</v>
      </c>
      <c r="I32" s="6">
        <v>2460544</v>
      </c>
      <c r="J32" s="7">
        <f t="shared" si="2"/>
        <v>1.8800000000000001</v>
      </c>
    </row>
    <row r="33" spans="1:10">
      <c r="A33" s="1">
        <v>1940</v>
      </c>
      <c r="B33" s="3">
        <v>19.399999999999999</v>
      </c>
      <c r="C33" s="2">
        <f t="shared" si="4"/>
        <v>32</v>
      </c>
      <c r="D33" s="2"/>
      <c r="E33" s="2">
        <f t="shared" si="0"/>
        <v>2005</v>
      </c>
      <c r="G33">
        <f t="shared" si="1"/>
        <v>131954000</v>
      </c>
      <c r="H33">
        <v>131954</v>
      </c>
      <c r="I33" s="6">
        <v>2559907.5999999996</v>
      </c>
      <c r="J33" s="7">
        <f t="shared" si="2"/>
        <v>1.9399999999999997</v>
      </c>
    </row>
    <row r="34" spans="1:10">
      <c r="A34" s="1">
        <v>1941</v>
      </c>
      <c r="B34" s="3">
        <v>20.3</v>
      </c>
      <c r="C34" s="2">
        <f t="shared" si="4"/>
        <v>32</v>
      </c>
      <c r="D34" s="2"/>
      <c r="E34" s="2">
        <f t="shared" si="0"/>
        <v>2006</v>
      </c>
      <c r="G34">
        <f t="shared" si="1"/>
        <v>133121000</v>
      </c>
      <c r="H34">
        <v>133121</v>
      </c>
      <c r="I34" s="6">
        <v>2702356.3000000003</v>
      </c>
      <c r="J34" s="7">
        <f t="shared" si="2"/>
        <v>2.0300000000000002</v>
      </c>
    </row>
    <row r="35" spans="1:10">
      <c r="A35" s="1">
        <v>1942</v>
      </c>
      <c r="B35" s="3">
        <v>22.2</v>
      </c>
      <c r="C35" s="2">
        <f t="shared" si="4"/>
        <v>32</v>
      </c>
      <c r="D35" s="2"/>
      <c r="E35" s="2">
        <f t="shared" si="0"/>
        <v>2007</v>
      </c>
      <c r="G35">
        <f t="shared" si="1"/>
        <v>133920000</v>
      </c>
      <c r="H35">
        <v>133920</v>
      </c>
      <c r="I35" s="6">
        <v>2973024</v>
      </c>
      <c r="J35" s="7">
        <f t="shared" si="2"/>
        <v>2.2200000000000002</v>
      </c>
    </row>
    <row r="36" spans="1:10">
      <c r="A36" s="1">
        <v>1943</v>
      </c>
      <c r="B36" s="3">
        <v>22.7</v>
      </c>
      <c r="C36" s="2">
        <f t="shared" si="4"/>
        <v>32</v>
      </c>
      <c r="D36" s="2"/>
      <c r="E36" s="2">
        <f t="shared" si="0"/>
        <v>2008</v>
      </c>
      <c r="G36">
        <f t="shared" si="1"/>
        <v>134245000</v>
      </c>
      <c r="H36">
        <v>134245</v>
      </c>
      <c r="I36" s="6">
        <v>3047361.5</v>
      </c>
      <c r="J36" s="7">
        <f t="shared" si="2"/>
        <v>2.27</v>
      </c>
    </row>
    <row r="37" spans="1:10">
      <c r="A37" s="1">
        <v>1944</v>
      </c>
      <c r="B37" s="3">
        <v>21.2</v>
      </c>
      <c r="C37" s="2">
        <f t="shared" si="4"/>
        <v>32</v>
      </c>
      <c r="D37" s="2"/>
      <c r="E37" s="2">
        <f t="shared" si="0"/>
        <v>2009</v>
      </c>
      <c r="G37">
        <f t="shared" si="1"/>
        <v>132885000</v>
      </c>
      <c r="H37">
        <v>132885</v>
      </c>
      <c r="I37" s="6">
        <v>2817162</v>
      </c>
      <c r="J37" s="7">
        <f t="shared" si="2"/>
        <v>2.12</v>
      </c>
    </row>
    <row r="38" spans="1:10">
      <c r="A38" s="1">
        <v>1945</v>
      </c>
      <c r="B38" s="3">
        <v>20.399999999999999</v>
      </c>
      <c r="C38" s="2">
        <f t="shared" si="4"/>
        <v>32</v>
      </c>
      <c r="D38" s="2"/>
      <c r="E38" s="2">
        <f t="shared" si="0"/>
        <v>2010</v>
      </c>
      <c r="G38">
        <f t="shared" si="1"/>
        <v>132481000</v>
      </c>
      <c r="H38">
        <v>132481</v>
      </c>
      <c r="I38" s="6">
        <v>2702612.4</v>
      </c>
      <c r="J38" s="7">
        <f t="shared" si="2"/>
        <v>2.0399999999999996</v>
      </c>
    </row>
    <row r="39" spans="1:10">
      <c r="A39" s="1">
        <v>1946</v>
      </c>
      <c r="B39" s="3">
        <v>24.1</v>
      </c>
      <c r="D39" s="2">
        <f t="shared" ref="D39:D57" si="5">ROUNDUP(MAX(B:B),0)+1</f>
        <v>32</v>
      </c>
      <c r="E39" s="2">
        <f t="shared" si="0"/>
        <v>2011</v>
      </c>
      <c r="G39">
        <f t="shared" si="1"/>
        <v>140054000</v>
      </c>
      <c r="H39">
        <v>140054</v>
      </c>
      <c r="I39" s="6">
        <v>3375301.4000000004</v>
      </c>
      <c r="J39" s="7">
        <f t="shared" si="2"/>
        <v>2.41</v>
      </c>
    </row>
    <row r="40" spans="1:10">
      <c r="A40" s="1">
        <v>1947</v>
      </c>
      <c r="B40" s="3">
        <v>26.6</v>
      </c>
      <c r="D40" s="2">
        <f t="shared" si="5"/>
        <v>32</v>
      </c>
      <c r="E40" s="2">
        <f t="shared" si="0"/>
        <v>2012</v>
      </c>
      <c r="G40">
        <f t="shared" si="1"/>
        <v>143446000</v>
      </c>
      <c r="H40">
        <v>143446</v>
      </c>
      <c r="I40" s="6">
        <v>3815663.6</v>
      </c>
      <c r="J40" s="7">
        <f t="shared" si="2"/>
        <v>2.66</v>
      </c>
    </row>
    <row r="41" spans="1:10">
      <c r="A41" s="1">
        <v>1948</v>
      </c>
      <c r="B41" s="3">
        <v>24.9</v>
      </c>
      <c r="D41" s="2">
        <f t="shared" si="5"/>
        <v>32</v>
      </c>
      <c r="E41" s="2">
        <f t="shared" si="0"/>
        <v>2013</v>
      </c>
      <c r="G41">
        <f t="shared" si="1"/>
        <v>146093000</v>
      </c>
      <c r="H41">
        <v>146093</v>
      </c>
      <c r="I41" s="6">
        <v>3637715.6999999997</v>
      </c>
      <c r="J41" s="7">
        <f t="shared" si="2"/>
        <v>2.4899999999999998</v>
      </c>
    </row>
    <row r="42" spans="1:10">
      <c r="A42" s="1">
        <v>1949</v>
      </c>
      <c r="B42" s="3">
        <v>24.5</v>
      </c>
      <c r="D42" s="2">
        <f t="shared" si="5"/>
        <v>32</v>
      </c>
      <c r="E42" s="2">
        <f t="shared" si="0"/>
        <v>2014</v>
      </c>
      <c r="G42">
        <f t="shared" si="1"/>
        <v>148665000</v>
      </c>
      <c r="H42">
        <v>148665</v>
      </c>
      <c r="I42" s="6">
        <v>3642292.5</v>
      </c>
      <c r="J42" s="7">
        <f t="shared" si="2"/>
        <v>2.4500000000000002</v>
      </c>
    </row>
    <row r="43" spans="1:10">
      <c r="A43" s="1">
        <v>1950</v>
      </c>
      <c r="B43" s="3">
        <v>24.1</v>
      </c>
      <c r="D43" s="2">
        <f t="shared" si="5"/>
        <v>32</v>
      </c>
      <c r="E43" s="2">
        <f t="shared" si="0"/>
        <v>2015</v>
      </c>
      <c r="G43">
        <f t="shared" si="1"/>
        <v>151868000</v>
      </c>
      <c r="H43">
        <v>151868</v>
      </c>
      <c r="I43" s="6">
        <v>3660018.8000000003</v>
      </c>
      <c r="J43" s="7">
        <f t="shared" si="2"/>
        <v>2.41</v>
      </c>
    </row>
    <row r="44" spans="1:10">
      <c r="A44" s="1">
        <v>1951</v>
      </c>
      <c r="B44" s="3">
        <v>24.9</v>
      </c>
      <c r="D44" s="2">
        <f t="shared" si="5"/>
        <v>32</v>
      </c>
      <c r="E44" s="2">
        <f t="shared" si="0"/>
        <v>2016</v>
      </c>
      <c r="G44">
        <f t="shared" si="1"/>
        <v>153982000</v>
      </c>
      <c r="H44">
        <v>153982</v>
      </c>
      <c r="I44" s="6">
        <v>3834151.8</v>
      </c>
      <c r="J44" s="7">
        <f t="shared" si="2"/>
        <v>2.4899999999999998</v>
      </c>
    </row>
    <row r="45" spans="1:10">
      <c r="A45" s="1">
        <v>1952</v>
      </c>
      <c r="B45" s="3">
        <v>25.1</v>
      </c>
      <c r="D45" s="2">
        <f t="shared" si="5"/>
        <v>32</v>
      </c>
      <c r="E45" s="2">
        <f t="shared" si="0"/>
        <v>2017</v>
      </c>
      <c r="G45">
        <f t="shared" si="1"/>
        <v>156393000</v>
      </c>
      <c r="H45">
        <v>156393</v>
      </c>
      <c r="I45" s="6">
        <v>3925464.3000000003</v>
      </c>
      <c r="J45" s="7">
        <f t="shared" si="2"/>
        <v>2.5100000000000002</v>
      </c>
    </row>
    <row r="46" spans="1:10">
      <c r="A46" s="1">
        <v>1953</v>
      </c>
      <c r="B46" s="3">
        <v>25</v>
      </c>
      <c r="D46" s="2">
        <f t="shared" si="5"/>
        <v>32</v>
      </c>
      <c r="E46" s="2">
        <f t="shared" si="0"/>
        <v>2018</v>
      </c>
      <c r="G46">
        <f t="shared" si="1"/>
        <v>158956000</v>
      </c>
      <c r="H46">
        <v>158956</v>
      </c>
      <c r="I46" s="6">
        <v>3973900</v>
      </c>
      <c r="J46" s="7">
        <f t="shared" si="2"/>
        <v>2.5</v>
      </c>
    </row>
    <row r="47" spans="1:10">
      <c r="A47" s="1">
        <v>1954</v>
      </c>
      <c r="B47" s="3">
        <v>25.3</v>
      </c>
      <c r="D47" s="2">
        <f t="shared" si="5"/>
        <v>32</v>
      </c>
      <c r="E47" s="2">
        <f t="shared" si="0"/>
        <v>2019</v>
      </c>
      <c r="G47">
        <f t="shared" si="1"/>
        <v>161884000</v>
      </c>
      <c r="H47">
        <v>161884</v>
      </c>
      <c r="I47" s="6">
        <v>4095665.2</v>
      </c>
      <c r="J47" s="7">
        <f t="shared" si="2"/>
        <v>2.5299999999999998</v>
      </c>
    </row>
    <row r="48" spans="1:10">
      <c r="A48" s="1">
        <v>1955</v>
      </c>
      <c r="B48" s="3">
        <v>25</v>
      </c>
      <c r="D48" s="2">
        <f t="shared" si="5"/>
        <v>32</v>
      </c>
      <c r="E48" s="2">
        <f t="shared" si="0"/>
        <v>2020</v>
      </c>
      <c r="G48">
        <f t="shared" si="1"/>
        <v>165069000</v>
      </c>
      <c r="H48">
        <v>165069</v>
      </c>
      <c r="I48" s="6">
        <v>4126725</v>
      </c>
      <c r="J48" s="7">
        <f t="shared" si="2"/>
        <v>2.5</v>
      </c>
    </row>
    <row r="49" spans="1:10">
      <c r="A49" s="1">
        <v>1956</v>
      </c>
      <c r="B49" s="3">
        <v>25.2</v>
      </c>
      <c r="D49" s="2">
        <f t="shared" si="5"/>
        <v>32</v>
      </c>
      <c r="E49" s="2">
        <f t="shared" si="0"/>
        <v>2021</v>
      </c>
      <c r="G49">
        <f t="shared" si="1"/>
        <v>168088000</v>
      </c>
      <c r="H49">
        <v>168088</v>
      </c>
      <c r="I49" s="6">
        <v>4235817.5999999996</v>
      </c>
      <c r="J49" s="7">
        <f t="shared" si="2"/>
        <v>2.5199999999999996</v>
      </c>
    </row>
    <row r="50" spans="1:10">
      <c r="A50" s="1">
        <v>1957</v>
      </c>
      <c r="B50" s="3">
        <v>25.3</v>
      </c>
      <c r="D50" s="2">
        <f t="shared" si="5"/>
        <v>32</v>
      </c>
      <c r="E50" s="2">
        <f t="shared" si="0"/>
        <v>2022</v>
      </c>
      <c r="G50">
        <f t="shared" si="1"/>
        <v>171187000</v>
      </c>
      <c r="H50">
        <v>171187</v>
      </c>
      <c r="I50" s="6">
        <v>4331031.1000000006</v>
      </c>
      <c r="J50" s="7">
        <f t="shared" si="2"/>
        <v>2.5300000000000002</v>
      </c>
    </row>
    <row r="51" spans="1:10">
      <c r="A51" s="1">
        <v>1958</v>
      </c>
      <c r="B51" s="3">
        <v>24.5</v>
      </c>
      <c r="D51" s="2">
        <f t="shared" si="5"/>
        <v>32</v>
      </c>
      <c r="E51" s="2">
        <f t="shared" si="0"/>
        <v>2023</v>
      </c>
      <c r="G51">
        <f t="shared" si="1"/>
        <v>174149000</v>
      </c>
      <c r="H51">
        <v>174149</v>
      </c>
      <c r="I51" s="6">
        <v>4266650.5</v>
      </c>
      <c r="J51" s="7">
        <f t="shared" si="2"/>
        <v>2.4500000000000002</v>
      </c>
    </row>
    <row r="52" spans="1:10">
      <c r="A52" s="1">
        <v>1959</v>
      </c>
      <c r="B52" s="3">
        <v>24</v>
      </c>
      <c r="D52" s="2">
        <f t="shared" si="5"/>
        <v>32</v>
      </c>
      <c r="E52" s="2">
        <f t="shared" si="0"/>
        <v>2024</v>
      </c>
      <c r="G52">
        <f t="shared" si="1"/>
        <v>177135000</v>
      </c>
      <c r="H52">
        <v>177135</v>
      </c>
      <c r="I52" s="6">
        <v>4251240</v>
      </c>
      <c r="J52" s="7">
        <f t="shared" si="2"/>
        <v>2.4</v>
      </c>
    </row>
    <row r="53" spans="1:10">
      <c r="A53" s="1">
        <v>1960</v>
      </c>
      <c r="B53" s="3">
        <v>23.7</v>
      </c>
      <c r="D53" s="2">
        <f t="shared" si="5"/>
        <v>32</v>
      </c>
      <c r="E53" s="2">
        <f t="shared" si="0"/>
        <v>2025</v>
      </c>
      <c r="G53">
        <f t="shared" si="1"/>
        <v>179979000</v>
      </c>
      <c r="H53">
        <v>179979</v>
      </c>
      <c r="I53" s="6">
        <v>4265502.3</v>
      </c>
      <c r="J53" s="7">
        <f t="shared" si="2"/>
        <v>2.37</v>
      </c>
    </row>
    <row r="54" spans="1:10">
      <c r="A54" s="1">
        <v>1961</v>
      </c>
      <c r="B54" s="3">
        <v>23.3</v>
      </c>
      <c r="D54" s="2">
        <f t="shared" si="5"/>
        <v>32</v>
      </c>
      <c r="E54" s="2">
        <f t="shared" si="0"/>
        <v>2026</v>
      </c>
      <c r="G54">
        <f t="shared" si="1"/>
        <v>182992000</v>
      </c>
      <c r="H54">
        <v>182992</v>
      </c>
      <c r="I54" s="6">
        <v>4263713.6000000006</v>
      </c>
      <c r="J54" s="7">
        <f t="shared" si="2"/>
        <v>2.3300000000000005</v>
      </c>
    </row>
    <row r="55" spans="1:10">
      <c r="A55" s="1">
        <v>1962</v>
      </c>
      <c r="B55" s="3">
        <v>22.4</v>
      </c>
      <c r="D55" s="2">
        <f t="shared" si="5"/>
        <v>32</v>
      </c>
      <c r="E55" s="2">
        <f t="shared" si="0"/>
        <v>2027</v>
      </c>
      <c r="G55">
        <f t="shared" si="1"/>
        <v>185771000</v>
      </c>
      <c r="H55">
        <v>185771</v>
      </c>
      <c r="I55" s="6">
        <v>4161270.4</v>
      </c>
      <c r="J55" s="7">
        <f t="shared" si="2"/>
        <v>2.2399999999999998</v>
      </c>
    </row>
    <row r="56" spans="1:10">
      <c r="A56" s="1">
        <v>1963</v>
      </c>
      <c r="B56" s="3">
        <v>21.7</v>
      </c>
      <c r="D56" s="2">
        <f t="shared" si="5"/>
        <v>32</v>
      </c>
      <c r="E56" s="2">
        <f t="shared" si="0"/>
        <v>2028</v>
      </c>
      <c r="G56">
        <f t="shared" si="1"/>
        <v>188483000</v>
      </c>
      <c r="H56">
        <v>188483</v>
      </c>
      <c r="I56" s="6">
        <v>4090081.1</v>
      </c>
      <c r="J56" s="7">
        <f t="shared" si="2"/>
        <v>2.17</v>
      </c>
    </row>
    <row r="57" spans="1:10">
      <c r="A57" s="1">
        <v>1964</v>
      </c>
      <c r="B57" s="3">
        <v>21.1</v>
      </c>
      <c r="D57" s="2">
        <f t="shared" si="5"/>
        <v>32</v>
      </c>
      <c r="E57" s="2">
        <f t="shared" si="0"/>
        <v>2029</v>
      </c>
      <c r="G57">
        <f t="shared" si="1"/>
        <v>191141000</v>
      </c>
      <c r="H57">
        <v>191141</v>
      </c>
      <c r="I57" s="6">
        <v>4033075.1</v>
      </c>
      <c r="J57" s="7">
        <f t="shared" si="2"/>
        <v>2.11</v>
      </c>
    </row>
    <row r="58" spans="1:10">
      <c r="A58" s="1">
        <v>1965</v>
      </c>
      <c r="B58" s="3">
        <v>19.399999999999999</v>
      </c>
      <c r="E58" s="2">
        <f t="shared" si="0"/>
        <v>2030</v>
      </c>
      <c r="G58">
        <f t="shared" si="1"/>
        <v>193526000</v>
      </c>
      <c r="H58">
        <v>193526</v>
      </c>
      <c r="I58" s="6">
        <v>3754404.4</v>
      </c>
      <c r="J58" s="7">
        <f t="shared" si="2"/>
        <v>1.94</v>
      </c>
    </row>
    <row r="59" spans="1:10">
      <c r="A59" s="1">
        <v>1966</v>
      </c>
      <c r="B59" s="3">
        <v>18.399999999999999</v>
      </c>
      <c r="E59" s="2">
        <f t="shared" si="0"/>
        <v>2031</v>
      </c>
      <c r="G59">
        <f t="shared" si="1"/>
        <v>195576000</v>
      </c>
      <c r="H59">
        <v>195576</v>
      </c>
      <c r="I59" s="6">
        <v>3598598.4</v>
      </c>
      <c r="J59" s="7">
        <f t="shared" si="2"/>
        <v>1.8399999999999999</v>
      </c>
    </row>
    <row r="60" spans="1:10">
      <c r="A60" s="1">
        <v>1967</v>
      </c>
      <c r="B60" s="3">
        <v>17.8</v>
      </c>
      <c r="E60" s="2">
        <f t="shared" si="0"/>
        <v>2032</v>
      </c>
      <c r="G60">
        <f t="shared" si="1"/>
        <v>197457000</v>
      </c>
      <c r="H60">
        <v>197457</v>
      </c>
      <c r="I60" s="6">
        <v>3514734.6</v>
      </c>
      <c r="J60" s="7">
        <f t="shared" si="2"/>
        <v>1.78</v>
      </c>
    </row>
    <row r="61" spans="1:10">
      <c r="A61" s="1">
        <v>1968</v>
      </c>
      <c r="B61" s="3">
        <v>17.600000000000001</v>
      </c>
      <c r="E61" s="2">
        <f t="shared" si="0"/>
        <v>2033</v>
      </c>
      <c r="G61">
        <f t="shared" si="1"/>
        <v>199399000</v>
      </c>
      <c r="H61">
        <v>199399</v>
      </c>
      <c r="I61" s="6">
        <v>3509422.4000000004</v>
      </c>
      <c r="J61" s="7">
        <f t="shared" si="2"/>
        <v>1.76</v>
      </c>
    </row>
    <row r="62" spans="1:10">
      <c r="A62" s="1">
        <v>1969</v>
      </c>
      <c r="B62" s="3">
        <v>17.899999999999999</v>
      </c>
      <c r="E62" s="2">
        <f t="shared" si="0"/>
        <v>2034</v>
      </c>
      <c r="G62">
        <f t="shared" si="1"/>
        <v>201385000</v>
      </c>
      <c r="H62">
        <v>201385</v>
      </c>
      <c r="I62" s="6">
        <v>3604791.4999999995</v>
      </c>
      <c r="J62" s="7">
        <f t="shared" si="2"/>
        <v>1.79</v>
      </c>
    </row>
    <row r="63" spans="1:10">
      <c r="A63" s="1">
        <v>1970</v>
      </c>
      <c r="B63" s="3">
        <v>18.399999999999999</v>
      </c>
      <c r="E63" s="2">
        <f t="shared" si="0"/>
        <v>2035</v>
      </c>
      <c r="G63">
        <f t="shared" si="1"/>
        <v>203984000</v>
      </c>
      <c r="H63">
        <v>203984</v>
      </c>
      <c r="I63" s="6">
        <v>3753305.5999999996</v>
      </c>
      <c r="J63" s="7">
        <f t="shared" si="2"/>
        <v>1.8399999999999999</v>
      </c>
    </row>
    <row r="64" spans="1:10">
      <c r="A64" s="1">
        <v>1971</v>
      </c>
      <c r="B64" s="3">
        <v>17.2</v>
      </c>
      <c r="E64" s="2">
        <f t="shared" si="0"/>
        <v>2036</v>
      </c>
      <c r="G64">
        <f t="shared" si="1"/>
        <v>206827000</v>
      </c>
      <c r="H64">
        <v>206827</v>
      </c>
      <c r="I64" s="6">
        <v>3557424.4</v>
      </c>
      <c r="J64" s="7">
        <f t="shared" si="2"/>
        <v>1.72</v>
      </c>
    </row>
    <row r="65" spans="1:10">
      <c r="A65" s="1">
        <v>1972</v>
      </c>
      <c r="B65" s="3">
        <v>15.6</v>
      </c>
      <c r="E65" s="2">
        <f t="shared" si="0"/>
        <v>2037</v>
      </c>
      <c r="G65">
        <f t="shared" si="1"/>
        <v>209284000</v>
      </c>
      <c r="H65">
        <v>209284</v>
      </c>
      <c r="I65" s="6">
        <v>3264830.4</v>
      </c>
      <c r="J65" s="7">
        <f t="shared" si="2"/>
        <v>1.5599999999999998</v>
      </c>
    </row>
    <row r="66" spans="1:10">
      <c r="A66" s="1">
        <v>1973</v>
      </c>
      <c r="B66" s="3">
        <v>14.8</v>
      </c>
      <c r="E66" s="2">
        <f t="shared" si="0"/>
        <v>2038</v>
      </c>
      <c r="G66">
        <f t="shared" si="1"/>
        <v>211357000</v>
      </c>
      <c r="H66">
        <v>211357</v>
      </c>
      <c r="I66" s="6">
        <v>3128083.6</v>
      </c>
      <c r="J66" s="7">
        <f t="shared" si="2"/>
        <v>1.48</v>
      </c>
    </row>
    <row r="67" spans="1:10">
      <c r="A67" s="1">
        <v>1974</v>
      </c>
      <c r="B67" s="3">
        <v>14.8</v>
      </c>
      <c r="E67" s="2">
        <f t="shared" ref="E67:E106" si="6">A67+65</f>
        <v>2039</v>
      </c>
      <c r="G67">
        <f t="shared" ref="G67:G106" si="7">H67*1000</f>
        <v>213342000</v>
      </c>
      <c r="H67">
        <v>213342</v>
      </c>
      <c r="I67" s="6">
        <v>3157461.6</v>
      </c>
      <c r="J67" s="7">
        <f t="shared" ref="J67:J106" si="8">I67/G67*100</f>
        <v>1.48</v>
      </c>
    </row>
    <row r="68" spans="1:10">
      <c r="A68" s="1">
        <v>1975</v>
      </c>
      <c r="B68" s="3">
        <v>14.6</v>
      </c>
      <c r="E68" s="2">
        <f t="shared" si="6"/>
        <v>2040</v>
      </c>
      <c r="G68">
        <f t="shared" si="7"/>
        <v>215465000</v>
      </c>
      <c r="H68">
        <v>215465</v>
      </c>
      <c r="I68" s="6">
        <v>3145789</v>
      </c>
      <c r="J68" s="7">
        <f t="shared" si="8"/>
        <v>1.46</v>
      </c>
    </row>
    <row r="69" spans="1:10">
      <c r="A69" s="1">
        <v>1976</v>
      </c>
      <c r="B69" s="3">
        <v>14.6</v>
      </c>
      <c r="E69" s="2">
        <f t="shared" si="6"/>
        <v>2041</v>
      </c>
      <c r="G69">
        <f t="shared" si="7"/>
        <v>217563000</v>
      </c>
      <c r="H69">
        <v>217563</v>
      </c>
      <c r="I69" s="6">
        <v>3176419.8</v>
      </c>
      <c r="J69" s="7">
        <f t="shared" si="8"/>
        <v>1.4599999999999997</v>
      </c>
    </row>
    <row r="70" spans="1:10">
      <c r="A70" s="1">
        <v>1977</v>
      </c>
      <c r="B70" s="3">
        <v>15.1</v>
      </c>
      <c r="E70" s="2">
        <f t="shared" si="6"/>
        <v>2042</v>
      </c>
      <c r="G70">
        <f t="shared" si="7"/>
        <v>219760000</v>
      </c>
      <c r="H70">
        <v>219760</v>
      </c>
      <c r="I70" s="6">
        <v>3318376</v>
      </c>
      <c r="J70" s="7">
        <f t="shared" si="8"/>
        <v>1.51</v>
      </c>
    </row>
    <row r="71" spans="1:10">
      <c r="A71" s="1">
        <v>1978</v>
      </c>
      <c r="B71" s="3">
        <v>15</v>
      </c>
      <c r="E71" s="2">
        <f t="shared" si="6"/>
        <v>2043</v>
      </c>
      <c r="G71">
        <f t="shared" si="7"/>
        <v>222095000</v>
      </c>
      <c r="H71">
        <v>222095</v>
      </c>
      <c r="I71" s="6">
        <v>3331425</v>
      </c>
      <c r="J71" s="7">
        <f t="shared" si="8"/>
        <v>1.5</v>
      </c>
    </row>
    <row r="72" spans="1:10">
      <c r="A72" s="1">
        <v>1979</v>
      </c>
      <c r="B72" s="3">
        <v>15.6</v>
      </c>
      <c r="E72" s="2">
        <f t="shared" si="6"/>
        <v>2044</v>
      </c>
      <c r="G72">
        <f t="shared" si="7"/>
        <v>224567000</v>
      </c>
      <c r="H72">
        <v>224567</v>
      </c>
      <c r="I72" s="6">
        <v>3503245.1999999997</v>
      </c>
      <c r="J72" s="7">
        <f t="shared" si="8"/>
        <v>1.5599999999999998</v>
      </c>
    </row>
    <row r="73" spans="1:10">
      <c r="A73" s="1">
        <v>1980</v>
      </c>
      <c r="B73" s="3">
        <v>15.9</v>
      </c>
      <c r="E73" s="2">
        <f t="shared" si="6"/>
        <v>2045</v>
      </c>
      <c r="G73">
        <f t="shared" si="7"/>
        <v>227225000</v>
      </c>
      <c r="H73">
        <v>227225</v>
      </c>
      <c r="I73" s="6">
        <v>3612877.5</v>
      </c>
      <c r="J73" s="7">
        <f t="shared" si="8"/>
        <v>1.59</v>
      </c>
    </row>
    <row r="74" spans="1:10">
      <c r="A74" s="1">
        <v>1981</v>
      </c>
      <c r="B74" s="3">
        <v>15.8</v>
      </c>
      <c r="E74" s="2">
        <f t="shared" si="6"/>
        <v>2046</v>
      </c>
      <c r="G74">
        <f t="shared" si="7"/>
        <v>229466000</v>
      </c>
      <c r="H74">
        <v>229466</v>
      </c>
      <c r="I74" s="6">
        <v>3625562.8000000003</v>
      </c>
      <c r="J74" s="7">
        <f t="shared" si="8"/>
        <v>1.58</v>
      </c>
    </row>
    <row r="75" spans="1:10">
      <c r="A75" s="1">
        <v>1982</v>
      </c>
      <c r="B75" s="3">
        <v>15.9</v>
      </c>
      <c r="E75" s="2">
        <f t="shared" si="6"/>
        <v>2047</v>
      </c>
      <c r="G75">
        <f t="shared" si="7"/>
        <v>231664000</v>
      </c>
      <c r="H75">
        <v>231664</v>
      </c>
      <c r="I75" s="6">
        <v>3683457.6</v>
      </c>
      <c r="J75" s="7">
        <f t="shared" si="8"/>
        <v>1.59</v>
      </c>
    </row>
    <row r="76" spans="1:10">
      <c r="A76" s="1">
        <v>1983</v>
      </c>
      <c r="B76" s="3">
        <v>15.6</v>
      </c>
      <c r="E76" s="2">
        <f t="shared" si="6"/>
        <v>2048</v>
      </c>
      <c r="G76">
        <f t="shared" si="7"/>
        <v>233792000</v>
      </c>
      <c r="H76">
        <v>233792</v>
      </c>
      <c r="I76" s="6">
        <v>3647155.1999999997</v>
      </c>
      <c r="J76" s="7">
        <f t="shared" si="8"/>
        <v>1.5599999999999998</v>
      </c>
    </row>
    <row r="77" spans="1:10">
      <c r="A77" s="1">
        <v>1984</v>
      </c>
      <c r="B77" s="3">
        <v>15.6</v>
      </c>
      <c r="E77" s="2">
        <f t="shared" si="6"/>
        <v>2049</v>
      </c>
      <c r="G77">
        <f t="shared" si="7"/>
        <v>235825000</v>
      </c>
      <c r="H77">
        <v>235825</v>
      </c>
      <c r="I77" s="6">
        <v>3678870</v>
      </c>
      <c r="J77" s="7">
        <f t="shared" si="8"/>
        <v>1.5599999999999998</v>
      </c>
    </row>
    <row r="78" spans="1:10">
      <c r="A78" s="1">
        <v>1985</v>
      </c>
      <c r="B78" s="3">
        <v>15.8</v>
      </c>
      <c r="E78" s="2">
        <f t="shared" si="6"/>
        <v>2050</v>
      </c>
      <c r="G78">
        <f t="shared" si="7"/>
        <v>237924000</v>
      </c>
      <c r="H78">
        <v>237924</v>
      </c>
      <c r="I78" s="6">
        <v>3759199.2</v>
      </c>
      <c r="J78" s="7">
        <f t="shared" si="8"/>
        <v>1.58</v>
      </c>
    </row>
    <row r="79" spans="1:10">
      <c r="A79" s="1">
        <v>1986</v>
      </c>
      <c r="B79" s="3">
        <v>15.6</v>
      </c>
      <c r="E79" s="2">
        <f t="shared" si="6"/>
        <v>2051</v>
      </c>
      <c r="G79">
        <f t="shared" si="7"/>
        <v>240133000</v>
      </c>
      <c r="H79">
        <v>240133</v>
      </c>
      <c r="I79" s="6">
        <v>3746074.8</v>
      </c>
      <c r="J79" s="7">
        <f t="shared" si="8"/>
        <v>1.5599999999999998</v>
      </c>
    </row>
    <row r="80" spans="1:10">
      <c r="A80" s="1">
        <v>1987</v>
      </c>
      <c r="B80" s="3">
        <v>15.7</v>
      </c>
      <c r="E80" s="2">
        <f t="shared" si="6"/>
        <v>2052</v>
      </c>
      <c r="G80">
        <f t="shared" si="7"/>
        <v>242289000</v>
      </c>
      <c r="H80">
        <v>242289</v>
      </c>
      <c r="I80" s="6">
        <v>3803937.3</v>
      </c>
      <c r="J80" s="7">
        <f t="shared" si="8"/>
        <v>1.5699999999999998</v>
      </c>
    </row>
    <row r="81" spans="1:10">
      <c r="A81" s="1">
        <v>1988</v>
      </c>
      <c r="B81" s="3">
        <v>16</v>
      </c>
      <c r="E81" s="2">
        <f t="shared" si="6"/>
        <v>2053</v>
      </c>
      <c r="G81">
        <f t="shared" si="7"/>
        <v>244499000</v>
      </c>
      <c r="H81">
        <v>244499</v>
      </c>
      <c r="I81" s="6">
        <v>3911984</v>
      </c>
      <c r="J81" s="7">
        <f t="shared" si="8"/>
        <v>1.6</v>
      </c>
    </row>
    <row r="82" spans="1:10">
      <c r="A82" s="1">
        <v>1989</v>
      </c>
      <c r="B82" s="3">
        <v>16.399999999999999</v>
      </c>
      <c r="E82" s="2">
        <f t="shared" si="6"/>
        <v>2054</v>
      </c>
      <c r="G82">
        <f t="shared" si="7"/>
        <v>246819000</v>
      </c>
      <c r="H82">
        <v>246819</v>
      </c>
      <c r="I82" s="6">
        <v>4047831.5999999996</v>
      </c>
      <c r="J82" s="7">
        <f t="shared" si="8"/>
        <v>1.6399999999999997</v>
      </c>
    </row>
    <row r="83" spans="1:10">
      <c r="A83" s="1">
        <v>1990</v>
      </c>
      <c r="B83" s="3">
        <v>16.7</v>
      </c>
      <c r="E83" s="2">
        <f t="shared" si="6"/>
        <v>2055</v>
      </c>
      <c r="G83">
        <f t="shared" si="7"/>
        <v>249623000</v>
      </c>
      <c r="H83">
        <v>249623</v>
      </c>
      <c r="I83" s="6">
        <v>4168704.0999999996</v>
      </c>
      <c r="J83" s="7">
        <f t="shared" si="8"/>
        <v>1.67</v>
      </c>
    </row>
    <row r="84" spans="1:10">
      <c r="A84" s="1">
        <v>1991</v>
      </c>
      <c r="B84" s="3">
        <v>16.2</v>
      </c>
      <c r="E84" s="2">
        <f t="shared" si="6"/>
        <v>2056</v>
      </c>
      <c r="G84">
        <f t="shared" si="7"/>
        <v>252981000</v>
      </c>
      <c r="H84">
        <v>252981</v>
      </c>
      <c r="I84" s="6">
        <v>4098292.1999999997</v>
      </c>
      <c r="J84" s="7">
        <f t="shared" si="8"/>
        <v>1.6199999999999999</v>
      </c>
    </row>
    <row r="85" spans="1:10">
      <c r="A85" s="1">
        <v>1992</v>
      </c>
      <c r="B85" s="3">
        <v>15.8</v>
      </c>
      <c r="E85" s="2">
        <f t="shared" si="6"/>
        <v>2057</v>
      </c>
      <c r="G85">
        <f t="shared" si="7"/>
        <v>256514000</v>
      </c>
      <c r="H85">
        <v>256514</v>
      </c>
      <c r="I85" s="6">
        <v>4052921.2</v>
      </c>
      <c r="J85" s="7">
        <f t="shared" si="8"/>
        <v>1.58</v>
      </c>
    </row>
    <row r="86" spans="1:10">
      <c r="A86" s="1">
        <v>1993</v>
      </c>
      <c r="B86" s="3">
        <v>15.4</v>
      </c>
      <c r="E86" s="2">
        <f t="shared" si="6"/>
        <v>2058</v>
      </c>
      <c r="G86">
        <f t="shared" si="7"/>
        <v>259919000</v>
      </c>
      <c r="H86">
        <v>259919</v>
      </c>
      <c r="I86" s="6">
        <v>4002752.6</v>
      </c>
      <c r="J86" s="7">
        <f t="shared" si="8"/>
        <v>1.54</v>
      </c>
    </row>
    <row r="87" spans="1:10">
      <c r="A87" s="1">
        <v>1994</v>
      </c>
      <c r="B87" s="3">
        <v>15</v>
      </c>
      <c r="E87" s="2">
        <f t="shared" si="6"/>
        <v>2059</v>
      </c>
      <c r="G87">
        <f t="shared" si="7"/>
        <v>263126000</v>
      </c>
      <c r="H87">
        <v>263126</v>
      </c>
      <c r="I87" s="6">
        <v>3946890</v>
      </c>
      <c r="J87" s="7">
        <f t="shared" si="8"/>
        <v>1.5</v>
      </c>
    </row>
    <row r="88" spans="1:10">
      <c r="A88" s="1">
        <v>1995</v>
      </c>
      <c r="B88" s="3">
        <v>14.6</v>
      </c>
      <c r="E88" s="2">
        <f t="shared" si="6"/>
        <v>2060</v>
      </c>
      <c r="G88">
        <f t="shared" si="7"/>
        <v>266278000</v>
      </c>
      <c r="H88">
        <v>266278</v>
      </c>
      <c r="I88" s="6">
        <v>3887658.8</v>
      </c>
      <c r="J88" s="7">
        <f t="shared" si="8"/>
        <v>1.46</v>
      </c>
    </row>
    <row r="89" spans="1:10">
      <c r="A89" s="1">
        <v>1996</v>
      </c>
      <c r="B89" s="3">
        <v>14.4</v>
      </c>
      <c r="E89" s="2">
        <f t="shared" si="6"/>
        <v>2061</v>
      </c>
      <c r="G89">
        <f t="shared" si="7"/>
        <v>269394000</v>
      </c>
      <c r="H89">
        <v>269394</v>
      </c>
      <c r="I89" s="6">
        <v>3879273.6</v>
      </c>
      <c r="J89" s="7">
        <f t="shared" si="8"/>
        <v>1.44</v>
      </c>
    </row>
    <row r="90" spans="1:10">
      <c r="A90" s="1">
        <v>1997</v>
      </c>
      <c r="B90" s="3">
        <v>14.2</v>
      </c>
      <c r="E90" s="2">
        <f t="shared" si="6"/>
        <v>2062</v>
      </c>
      <c r="G90">
        <f t="shared" si="7"/>
        <v>272647000</v>
      </c>
      <c r="H90">
        <v>272647</v>
      </c>
      <c r="I90" s="6">
        <v>3871587.4</v>
      </c>
      <c r="J90" s="7">
        <f t="shared" si="8"/>
        <v>1.42</v>
      </c>
    </row>
    <row r="91" spans="1:10">
      <c r="A91" s="1">
        <v>1998</v>
      </c>
      <c r="B91" s="3">
        <v>14.3</v>
      </c>
      <c r="E91" s="2">
        <f t="shared" si="6"/>
        <v>2063</v>
      </c>
      <c r="G91">
        <f t="shared" si="7"/>
        <v>275854000</v>
      </c>
      <c r="H91">
        <v>275854</v>
      </c>
      <c r="I91" s="6">
        <v>3944712.2</v>
      </c>
      <c r="J91" s="7">
        <f t="shared" si="8"/>
        <v>1.43</v>
      </c>
    </row>
    <row r="92" spans="1:10">
      <c r="A92" s="1">
        <v>1999</v>
      </c>
      <c r="B92" s="3">
        <v>14.2</v>
      </c>
      <c r="E92" s="2">
        <f t="shared" si="6"/>
        <v>2064</v>
      </c>
      <c r="G92">
        <f t="shared" si="7"/>
        <v>279040000</v>
      </c>
      <c r="H92">
        <v>279040</v>
      </c>
      <c r="I92" s="6">
        <v>3962368</v>
      </c>
      <c r="J92" s="7">
        <f t="shared" si="8"/>
        <v>1.4200000000000002</v>
      </c>
    </row>
    <row r="93" spans="1:10">
      <c r="A93" s="1">
        <v>2000</v>
      </c>
      <c r="B93" s="3">
        <v>14.4</v>
      </c>
      <c r="E93" s="2">
        <f t="shared" si="6"/>
        <v>2065</v>
      </c>
      <c r="G93">
        <f t="shared" si="7"/>
        <v>282162000</v>
      </c>
      <c r="H93">
        <v>282162</v>
      </c>
      <c r="I93" s="6">
        <v>4063132.8000000003</v>
      </c>
      <c r="J93" s="7">
        <f t="shared" si="8"/>
        <v>1.4400000000000002</v>
      </c>
    </row>
    <row r="94" spans="1:10">
      <c r="A94" s="1">
        <v>2001</v>
      </c>
      <c r="B94" s="3">
        <v>14.1</v>
      </c>
      <c r="E94" s="2">
        <f t="shared" si="6"/>
        <v>2066</v>
      </c>
      <c r="G94">
        <f t="shared" si="7"/>
        <v>284969000</v>
      </c>
      <c r="H94">
        <v>284969</v>
      </c>
      <c r="I94" s="6">
        <v>4018062.9</v>
      </c>
      <c r="J94" s="7">
        <f t="shared" si="8"/>
        <v>1.41</v>
      </c>
    </row>
    <row r="95" spans="1:10">
      <c r="A95" s="1">
        <v>2002</v>
      </c>
      <c r="B95" s="3">
        <v>14</v>
      </c>
      <c r="E95" s="2">
        <f t="shared" si="6"/>
        <v>2067</v>
      </c>
      <c r="G95">
        <f t="shared" si="7"/>
        <v>287625000</v>
      </c>
      <c r="H95">
        <v>287625</v>
      </c>
      <c r="I95" s="6">
        <v>4026750</v>
      </c>
      <c r="J95" s="7">
        <f t="shared" si="8"/>
        <v>1.4000000000000001</v>
      </c>
    </row>
    <row r="96" spans="1:10">
      <c r="A96" s="1">
        <v>2003</v>
      </c>
      <c r="B96" s="3">
        <v>14.1</v>
      </c>
      <c r="E96" s="2">
        <f t="shared" si="6"/>
        <v>2068</v>
      </c>
      <c r="G96">
        <f t="shared" si="7"/>
        <v>290108000</v>
      </c>
      <c r="H96">
        <v>290108</v>
      </c>
      <c r="I96" s="6">
        <v>4090522.8</v>
      </c>
      <c r="J96" s="7">
        <f t="shared" si="8"/>
        <v>1.41</v>
      </c>
    </row>
    <row r="97" spans="1:10">
      <c r="A97" s="1">
        <v>2004</v>
      </c>
      <c r="B97" s="3">
        <v>14</v>
      </c>
      <c r="E97" s="2">
        <f t="shared" si="6"/>
        <v>2069</v>
      </c>
      <c r="G97">
        <f t="shared" si="7"/>
        <v>292805000</v>
      </c>
      <c r="H97">
        <v>292805</v>
      </c>
      <c r="I97" s="6">
        <v>4099270</v>
      </c>
      <c r="J97" s="7">
        <f t="shared" si="8"/>
        <v>1.4000000000000001</v>
      </c>
    </row>
    <row r="98" spans="1:10">
      <c r="A98" s="1">
        <v>2005</v>
      </c>
      <c r="B98" s="3">
        <v>14</v>
      </c>
      <c r="E98" s="2">
        <f t="shared" si="6"/>
        <v>2070</v>
      </c>
      <c r="G98">
        <f t="shared" si="7"/>
        <v>295517000</v>
      </c>
      <c r="H98">
        <v>295517</v>
      </c>
      <c r="I98" s="6">
        <v>4137238</v>
      </c>
      <c r="J98" s="7">
        <f t="shared" si="8"/>
        <v>1.4000000000000001</v>
      </c>
    </row>
    <row r="99" spans="1:10">
      <c r="A99" s="1">
        <v>2006</v>
      </c>
      <c r="B99" s="3">
        <v>14.3</v>
      </c>
      <c r="E99" s="2">
        <f t="shared" si="6"/>
        <v>2071</v>
      </c>
      <c r="G99">
        <f t="shared" si="7"/>
        <v>298380000</v>
      </c>
      <c r="H99">
        <v>298380</v>
      </c>
      <c r="I99" s="6">
        <v>4266834</v>
      </c>
      <c r="J99" s="7">
        <f t="shared" si="8"/>
        <v>1.43</v>
      </c>
    </row>
    <row r="100" spans="1:10">
      <c r="A100" s="1">
        <v>2007</v>
      </c>
      <c r="B100" s="3">
        <v>14.3</v>
      </c>
      <c r="E100" s="2">
        <f t="shared" si="6"/>
        <v>2072</v>
      </c>
      <c r="G100">
        <f t="shared" si="7"/>
        <v>301231000</v>
      </c>
      <c r="H100">
        <v>301231</v>
      </c>
      <c r="I100" s="6">
        <v>4307603.3</v>
      </c>
      <c r="J100" s="7">
        <f t="shared" si="8"/>
        <v>1.43</v>
      </c>
    </row>
    <row r="101" spans="1:10">
      <c r="A101" s="1">
        <v>2008</v>
      </c>
      <c r="B101" s="3">
        <v>14</v>
      </c>
      <c r="E101" s="2">
        <f t="shared" si="6"/>
        <v>2073</v>
      </c>
      <c r="G101">
        <f t="shared" si="7"/>
        <v>304094000</v>
      </c>
      <c r="H101">
        <v>304094</v>
      </c>
      <c r="I101" s="6">
        <v>4257316</v>
      </c>
      <c r="J101" s="7">
        <f t="shared" si="8"/>
        <v>1.4000000000000001</v>
      </c>
    </row>
    <row r="102" spans="1:10">
      <c r="A102" s="1">
        <v>2009</v>
      </c>
      <c r="B102" s="3">
        <v>13.5</v>
      </c>
      <c r="E102" s="2">
        <f t="shared" si="6"/>
        <v>2074</v>
      </c>
      <c r="G102">
        <f t="shared" si="7"/>
        <v>306772000</v>
      </c>
      <c r="H102">
        <v>306772</v>
      </c>
      <c r="I102" s="6">
        <v>4141422</v>
      </c>
      <c r="J102" s="7">
        <f t="shared" si="8"/>
        <v>1.35</v>
      </c>
    </row>
    <row r="103" spans="1:10">
      <c r="A103" s="1">
        <v>2010</v>
      </c>
      <c r="B103" s="3">
        <v>13</v>
      </c>
      <c r="E103" s="2">
        <f t="shared" si="6"/>
        <v>2075</v>
      </c>
      <c r="G103">
        <f t="shared" si="7"/>
        <v>309347000</v>
      </c>
      <c r="H103">
        <v>309347</v>
      </c>
      <c r="I103" s="6">
        <v>4021511</v>
      </c>
      <c r="J103" s="7">
        <f t="shared" si="8"/>
        <v>1.3</v>
      </c>
    </row>
    <row r="104" spans="1:10">
      <c r="A104" s="1">
        <v>2011</v>
      </c>
      <c r="B104" s="3">
        <v>12.7</v>
      </c>
      <c r="E104" s="2">
        <f t="shared" si="6"/>
        <v>2076</v>
      </c>
      <c r="G104">
        <f t="shared" si="7"/>
        <v>311722000</v>
      </c>
      <c r="H104">
        <v>311722</v>
      </c>
      <c r="I104" s="6">
        <v>3958869.4</v>
      </c>
      <c r="J104" s="7">
        <f t="shared" si="8"/>
        <v>1.27</v>
      </c>
    </row>
    <row r="105" spans="1:10">
      <c r="A105" s="1">
        <v>2012</v>
      </c>
      <c r="B105" s="3">
        <v>12.6</v>
      </c>
      <c r="E105" s="2">
        <f t="shared" si="6"/>
        <v>2077</v>
      </c>
      <c r="G105">
        <f t="shared" si="7"/>
        <v>314112000</v>
      </c>
      <c r="H105">
        <v>314112</v>
      </c>
      <c r="I105" s="6">
        <v>3957811.1999999997</v>
      </c>
      <c r="J105" s="7">
        <f t="shared" si="8"/>
        <v>1.2599999999999998</v>
      </c>
    </row>
    <row r="106" spans="1:10">
      <c r="A106" s="1">
        <v>2013</v>
      </c>
      <c r="B106" s="3">
        <v>12.4</v>
      </c>
      <c r="E106" s="2">
        <f t="shared" si="6"/>
        <v>2078</v>
      </c>
      <c r="G106">
        <f t="shared" si="7"/>
        <v>316498000</v>
      </c>
      <c r="H106">
        <v>316498</v>
      </c>
      <c r="I106" s="6">
        <v>3924575.2</v>
      </c>
      <c r="J106" s="7">
        <f t="shared" si="8"/>
        <v>1.2400000000000002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pane ySplit="1" topLeftCell="A2" activePane="bottomLeft" state="frozen"/>
      <selection pane="bottomLeft" activeCell="A24" sqref="A24"/>
    </sheetView>
  </sheetViews>
  <sheetFormatPr defaultRowHeight="15"/>
  <cols>
    <col min="1" max="1" width="5" bestFit="1" customWidth="1"/>
    <col min="2" max="2" width="15.28515625" bestFit="1" customWidth="1"/>
    <col min="3" max="3" width="22.42578125" bestFit="1" customWidth="1"/>
    <col min="4" max="4" width="14" bestFit="1" customWidth="1"/>
    <col min="6" max="6" width="14.28515625" bestFit="1" customWidth="1"/>
  </cols>
  <sheetData>
    <row r="1" spans="1:6">
      <c r="A1" s="4" t="s">
        <v>0</v>
      </c>
      <c r="B1" s="5" t="s">
        <v>5</v>
      </c>
      <c r="C1" s="5" t="s">
        <v>7</v>
      </c>
      <c r="D1" s="5" t="s">
        <v>6</v>
      </c>
    </row>
    <row r="2" spans="1:6">
      <c r="A2" s="1">
        <v>1900</v>
      </c>
      <c r="B2" s="3">
        <f>D2/C2*100</f>
        <v>3.2459589920314924</v>
      </c>
      <c r="C2" s="6">
        <v>43763153</v>
      </c>
      <c r="D2" s="6">
        <v>1420534</v>
      </c>
    </row>
    <row r="3" spans="1:6">
      <c r="A3" s="1">
        <v>1905</v>
      </c>
      <c r="B3" s="3">
        <f t="shared" ref="B3:B23" si="0">D3/C3*100</f>
        <v>3.1087171744635351</v>
      </c>
      <c r="C3" s="6">
        <v>46732138</v>
      </c>
      <c r="D3" s="6">
        <v>1452770</v>
      </c>
    </row>
    <row r="4" spans="1:6">
      <c r="A4" s="1">
        <v>1910</v>
      </c>
      <c r="B4" s="3">
        <f t="shared" si="0"/>
        <v>3.4541606014669575</v>
      </c>
      <c r="C4" s="6">
        <v>49588227</v>
      </c>
      <c r="D4" s="6">
        <v>1712857</v>
      </c>
    </row>
    <row r="5" spans="1:6">
      <c r="A5" s="1">
        <v>1915</v>
      </c>
      <c r="B5" s="3">
        <f t="shared" si="0"/>
        <v>3.3719118981419598</v>
      </c>
      <c r="C5" s="6">
        <v>53362189</v>
      </c>
      <c r="D5" s="6">
        <v>1799326</v>
      </c>
    </row>
    <row r="6" spans="1:6">
      <c r="A6" s="1">
        <v>1920</v>
      </c>
      <c r="B6" s="3">
        <f t="shared" si="0"/>
        <v>3.6194665791374891</v>
      </c>
      <c r="C6" s="6">
        <v>55963053</v>
      </c>
      <c r="D6" s="6">
        <v>2025564</v>
      </c>
    </row>
    <row r="7" spans="1:6">
      <c r="A7" s="1">
        <v>1925</v>
      </c>
      <c r="B7" s="3">
        <f t="shared" si="0"/>
        <v>3.4921358889831806</v>
      </c>
      <c r="C7" s="6">
        <v>59736822</v>
      </c>
      <c r="D7" s="6">
        <v>2086091</v>
      </c>
    </row>
    <row r="8" spans="1:6">
      <c r="A8" s="1">
        <v>1930</v>
      </c>
      <c r="B8" s="3">
        <f t="shared" si="0"/>
        <v>3.2352224022325524</v>
      </c>
      <c r="C8" s="6">
        <v>64450005</v>
      </c>
      <c r="D8" s="6">
        <v>2085101</v>
      </c>
    </row>
    <row r="9" spans="1:6">
      <c r="A9" s="1">
        <v>1935</v>
      </c>
      <c r="B9" s="3">
        <f t="shared" si="0"/>
        <v>3.1632820029783635</v>
      </c>
      <c r="C9" s="6">
        <v>69254148</v>
      </c>
      <c r="D9" s="6">
        <v>2190704</v>
      </c>
    </row>
    <row r="10" spans="1:6">
      <c r="A10" s="1">
        <v>1940</v>
      </c>
      <c r="B10" s="3">
        <f t="shared" si="0"/>
        <v>2.9184138538144957</v>
      </c>
      <c r="C10" s="6">
        <v>72500581</v>
      </c>
      <c r="D10" s="6">
        <v>2115867</v>
      </c>
    </row>
    <row r="11" spans="1:6">
      <c r="A11" s="1">
        <v>1947</v>
      </c>
      <c r="B11" s="3">
        <f t="shared" si="0"/>
        <v>3.4298866552747347</v>
      </c>
      <c r="C11" s="6">
        <v>78101473</v>
      </c>
      <c r="D11" s="6">
        <v>2678792</v>
      </c>
    </row>
    <row r="12" spans="1:6">
      <c r="A12" s="1">
        <v>1950</v>
      </c>
      <c r="B12" s="3">
        <f t="shared" si="0"/>
        <v>2.8095158636329147</v>
      </c>
      <c r="C12" s="6">
        <v>83199637</v>
      </c>
      <c r="D12" s="6">
        <v>2337507</v>
      </c>
      <c r="F12" s="6"/>
    </row>
    <row r="13" spans="1:6">
      <c r="A13" s="1">
        <v>1955</v>
      </c>
      <c r="B13" s="3">
        <f t="shared" si="0"/>
        <v>1.9385961857476084</v>
      </c>
      <c r="C13" s="6">
        <v>89275529</v>
      </c>
      <c r="D13" s="6">
        <v>1730692</v>
      </c>
    </row>
    <row r="14" spans="1:6">
      <c r="A14" s="1">
        <v>1960</v>
      </c>
      <c r="B14" s="3">
        <f t="shared" si="0"/>
        <v>1.7030894579619271</v>
      </c>
      <c r="C14" s="6">
        <v>94301623</v>
      </c>
      <c r="D14" s="6">
        <v>1606041</v>
      </c>
    </row>
    <row r="15" spans="1:6">
      <c r="A15" s="1">
        <v>1965</v>
      </c>
      <c r="B15" s="3">
        <f t="shared" si="0"/>
        <v>1.8382349198340471</v>
      </c>
      <c r="C15" s="6">
        <v>99209137</v>
      </c>
      <c r="D15" s="6">
        <v>1823697</v>
      </c>
    </row>
    <row r="16" spans="1:6">
      <c r="A16" s="1">
        <v>1970</v>
      </c>
      <c r="B16" s="3">
        <f t="shared" si="0"/>
        <v>1.8480254525165778</v>
      </c>
      <c r="C16" s="6">
        <v>104665171</v>
      </c>
      <c r="D16" s="6">
        <v>1934239</v>
      </c>
    </row>
    <row r="17" spans="1:4">
      <c r="A17" s="1">
        <v>1975</v>
      </c>
      <c r="B17" s="3">
        <f t="shared" si="0"/>
        <v>1.6986296802822571</v>
      </c>
      <c r="C17" s="6">
        <v>111939643</v>
      </c>
      <c r="D17" s="6">
        <v>1901440</v>
      </c>
    </row>
    <row r="18" spans="1:4">
      <c r="A18" s="1">
        <v>1980</v>
      </c>
      <c r="B18" s="3">
        <f t="shared" si="0"/>
        <v>1.3470730100725099</v>
      </c>
      <c r="C18" s="6">
        <v>117060396</v>
      </c>
      <c r="D18" s="6">
        <v>1576889</v>
      </c>
    </row>
    <row r="19" spans="1:4">
      <c r="A19" s="1">
        <v>1985</v>
      </c>
      <c r="B19" s="3">
        <f t="shared" si="0"/>
        <v>1.1826433185200664</v>
      </c>
      <c r="C19" s="6">
        <v>121048923</v>
      </c>
      <c r="D19" s="6">
        <v>1431577</v>
      </c>
    </row>
    <row r="20" spans="1:4">
      <c r="A20" s="1">
        <v>1990</v>
      </c>
      <c r="B20" s="3">
        <f t="shared" si="0"/>
        <v>0.988248092504458</v>
      </c>
      <c r="C20" s="6">
        <v>123611167</v>
      </c>
      <c r="D20" s="6">
        <v>1221585</v>
      </c>
    </row>
    <row r="21" spans="1:4">
      <c r="A21" s="1">
        <v>1995</v>
      </c>
      <c r="B21" s="3">
        <f t="shared" si="0"/>
        <v>0.94533859557780908</v>
      </c>
      <c r="C21" s="6">
        <v>125570246</v>
      </c>
      <c r="D21" s="6">
        <v>1187064</v>
      </c>
    </row>
    <row r="22" spans="1:4">
      <c r="A22" s="1">
        <v>2000</v>
      </c>
      <c r="B22" s="3">
        <f t="shared" si="0"/>
        <v>0.93798628542494689</v>
      </c>
      <c r="C22" s="6">
        <v>126925843</v>
      </c>
      <c r="D22" s="6">
        <v>1190547</v>
      </c>
    </row>
    <row r="23" spans="1:4">
      <c r="A23" s="1">
        <v>2005</v>
      </c>
      <c r="C23" s="6">
        <v>127767994</v>
      </c>
    </row>
    <row r="24" spans="1:4">
      <c r="A24" s="1">
        <v>2010</v>
      </c>
      <c r="C24" s="6">
        <v>128052000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us_birth_rate_data</vt:lpstr>
      <vt:lpstr>japan_birth_rate_data</vt:lpstr>
      <vt:lpstr>us_birth_rate_chart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2015-02-24T00:36:41Z</dcterms:created>
  <dcterms:modified xsi:type="dcterms:W3CDTF">2015-02-24T22:43:39Z</dcterms:modified>
</cp:coreProperties>
</file>